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ocuments\BIOINFO\POSTDOC\UNIFI\Polizzello\FrontiersInGenetics\"/>
    </mc:Choice>
  </mc:AlternateContent>
  <xr:revisionPtr revIDLastSave="0" documentId="13_ncr:1_{0D51476C-C541-428C-AB58-60EF63B0FF38}" xr6:coauthVersionLast="45" xr6:coauthVersionMax="45" xr10:uidLastSave="{00000000-0000-0000-0000-000000000000}"/>
  <bookViews>
    <workbookView xWindow="1840" yWindow="780" windowWidth="16050" windowHeight="9030" xr2:uid="{03D90B97-16D1-4FE6-9E06-022C51C573CD}"/>
  </bookViews>
  <sheets>
    <sheet name="Suppl_Table1" sheetId="1" r:id="rId1"/>
    <sheet name="Suppl_Table2" sheetId="4" r:id="rId2"/>
    <sheet name="Suppl_Table3" sheetId="5" r:id="rId3"/>
    <sheet name="Suppl_Table4" sheetId="6" r:id="rId4"/>
    <sheet name="Suppl_Table5" sheetId="8" r:id="rId5"/>
    <sheet name="Suppl_Table6" sheetId="7" r:id="rId6"/>
    <sheet name="Suppl_Table7" sheetId="10" r:id="rId7"/>
    <sheet name="Suppl_Table8" sheetId="9" r:id="rId8"/>
  </sheets>
  <definedNames>
    <definedName name="_xlnm._FilterDatabase" localSheetId="6" hidden="1">Suppl_Table7!$E$1:$CM$289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2" i="1"/>
  <c r="AR31" i="6" l="1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T31" i="6"/>
  <c r="AS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2" i="5"/>
  <c r="B31" i="5"/>
  <c r="EA10" i="9" l="1"/>
  <c r="DN10" i="9"/>
  <c r="DA10" i="9"/>
  <c r="CN10" i="9"/>
  <c r="CA10" i="9"/>
  <c r="BN10" i="9"/>
  <c r="BA10" i="9"/>
  <c r="AN10" i="9"/>
  <c r="AA10" i="9"/>
  <c r="N10" i="9"/>
  <c r="EA9" i="9"/>
  <c r="DN9" i="9"/>
  <c r="DA9" i="9"/>
  <c r="CN9" i="9"/>
  <c r="CA9" i="9"/>
  <c r="BN9" i="9"/>
  <c r="BA9" i="9"/>
  <c r="AN9" i="9"/>
  <c r="AA9" i="9"/>
  <c r="N9" i="9"/>
  <c r="EA8" i="9"/>
  <c r="DN8" i="9"/>
  <c r="DA8" i="9"/>
  <c r="CN8" i="9"/>
  <c r="CA8" i="9"/>
  <c r="BN8" i="9"/>
  <c r="BA8" i="9"/>
  <c r="AN8" i="9"/>
  <c r="AA8" i="9"/>
  <c r="N8" i="9"/>
  <c r="EA7" i="9"/>
  <c r="DN7" i="9"/>
  <c r="DN30" i="9"/>
  <c r="DA7" i="9"/>
  <c r="DA30" i="9"/>
  <c r="CN7" i="9"/>
  <c r="CA7" i="9"/>
  <c r="BN7" i="9"/>
  <c r="BA7" i="9"/>
  <c r="AN7" i="9"/>
  <c r="AA7" i="9"/>
  <c r="N7" i="9"/>
  <c r="N30" i="9"/>
  <c r="EA6" i="9"/>
  <c r="DN6" i="9"/>
  <c r="DA6" i="9"/>
  <c r="CN6" i="9"/>
  <c r="CA6" i="9"/>
  <c r="BN6" i="9"/>
  <c r="BA6" i="9"/>
  <c r="AN6" i="9"/>
  <c r="AA6" i="9"/>
  <c r="N6" i="9"/>
  <c r="EA5" i="9"/>
  <c r="DN5" i="9"/>
  <c r="DA5" i="9"/>
  <c r="CN5" i="9"/>
  <c r="CA5" i="9"/>
  <c r="BN5" i="9"/>
  <c r="BA5" i="9"/>
  <c r="AN5" i="9"/>
  <c r="AA5" i="9"/>
  <c r="N5" i="9"/>
  <c r="EA29" i="9"/>
  <c r="DN29" i="9"/>
  <c r="DA29" i="9"/>
  <c r="CN29" i="9"/>
  <c r="CA29" i="9"/>
  <c r="BN29" i="9"/>
  <c r="BA29" i="9"/>
  <c r="AN29" i="9"/>
  <c r="AA29" i="9"/>
  <c r="N29" i="9"/>
  <c r="EA28" i="9"/>
  <c r="DN28" i="9"/>
  <c r="DA28" i="9"/>
  <c r="CN28" i="9"/>
  <c r="CA28" i="9"/>
  <c r="BN28" i="9"/>
  <c r="BA28" i="9"/>
  <c r="AN28" i="9"/>
  <c r="AA28" i="9"/>
  <c r="N28" i="9"/>
  <c r="EA27" i="9"/>
  <c r="DN27" i="9"/>
  <c r="DA27" i="9"/>
  <c r="CN27" i="9"/>
  <c r="CA27" i="9"/>
  <c r="BN27" i="9"/>
  <c r="BA27" i="9"/>
  <c r="AN27" i="9"/>
  <c r="AA27" i="9"/>
  <c r="N27" i="9"/>
  <c r="EA26" i="9"/>
  <c r="DN26" i="9"/>
  <c r="DA26" i="9"/>
  <c r="CN26" i="9"/>
  <c r="CA26" i="9"/>
  <c r="BN26" i="9"/>
  <c r="BA26" i="9"/>
  <c r="AN26" i="9"/>
  <c r="AA26" i="9"/>
  <c r="N26" i="9"/>
  <c r="EA25" i="9"/>
  <c r="DN25" i="9"/>
  <c r="DA25" i="9"/>
  <c r="CN25" i="9"/>
  <c r="CA25" i="9"/>
  <c r="BN25" i="9"/>
  <c r="BA25" i="9"/>
  <c r="AN25" i="9"/>
  <c r="AA25" i="9"/>
  <c r="N25" i="9"/>
  <c r="EA24" i="9"/>
  <c r="DN24" i="9"/>
  <c r="DA24" i="9"/>
  <c r="CN24" i="9"/>
  <c r="CA24" i="9"/>
  <c r="BN24" i="9"/>
  <c r="BA24" i="9"/>
  <c r="AN24" i="9"/>
  <c r="AA24" i="9"/>
  <c r="N24" i="9"/>
  <c r="EA23" i="9"/>
  <c r="DN23" i="9"/>
  <c r="DA23" i="9"/>
  <c r="CN23" i="9"/>
  <c r="CA23" i="9"/>
  <c r="BN23" i="9"/>
  <c r="BA23" i="9"/>
  <c r="AN23" i="9"/>
  <c r="AA23" i="9"/>
  <c r="N23" i="9"/>
  <c r="EA22" i="9"/>
  <c r="DN22" i="9"/>
  <c r="DA22" i="9"/>
  <c r="CN22" i="9"/>
  <c r="CA22" i="9"/>
  <c r="BN22" i="9"/>
  <c r="BA22" i="9"/>
  <c r="AN22" i="9"/>
  <c r="AA22" i="9"/>
  <c r="N22" i="9"/>
  <c r="EA21" i="9"/>
  <c r="DN21" i="9"/>
  <c r="DA21" i="9"/>
  <c r="CN21" i="9"/>
  <c r="CA21" i="9"/>
  <c r="BN21" i="9"/>
  <c r="BA21" i="9"/>
  <c r="AN21" i="9"/>
  <c r="AA21" i="9"/>
  <c r="N21" i="9"/>
  <c r="EA20" i="9"/>
  <c r="DN20" i="9"/>
  <c r="DA20" i="9"/>
  <c r="CN20" i="9"/>
  <c r="CA20" i="9"/>
  <c r="BN20" i="9"/>
  <c r="BA20" i="9"/>
  <c r="AN20" i="9"/>
  <c r="AA20" i="9"/>
  <c r="N20" i="9"/>
  <c r="EA4" i="9"/>
  <c r="EA30" i="9"/>
  <c r="DN4" i="9"/>
  <c r="DA4" i="9"/>
  <c r="CN4" i="9"/>
  <c r="CA4" i="9"/>
  <c r="BN4" i="9"/>
  <c r="BA4" i="9"/>
  <c r="AN4" i="9"/>
  <c r="AA4" i="9"/>
  <c r="AA30" i="9"/>
  <c r="N4" i="9"/>
  <c r="EA19" i="9"/>
  <c r="DN19" i="9"/>
  <c r="DA19" i="9"/>
  <c r="CN19" i="9"/>
  <c r="CA19" i="9"/>
  <c r="BN19" i="9"/>
  <c r="BA19" i="9"/>
  <c r="AN19" i="9"/>
  <c r="AA19" i="9"/>
  <c r="N19" i="9"/>
  <c r="EA18" i="9"/>
  <c r="DN18" i="9"/>
  <c r="DA18" i="9"/>
  <c r="CN18" i="9"/>
  <c r="CA18" i="9"/>
  <c r="BN18" i="9"/>
  <c r="BA18" i="9"/>
  <c r="AN18" i="9"/>
  <c r="AA18" i="9"/>
  <c r="N18" i="9"/>
  <c r="EA17" i="9"/>
  <c r="DN17" i="9"/>
  <c r="DA17" i="9"/>
  <c r="CN17" i="9"/>
  <c r="CA17" i="9"/>
  <c r="BN17" i="9"/>
  <c r="BA17" i="9"/>
  <c r="AN17" i="9"/>
  <c r="AA17" i="9"/>
  <c r="N17" i="9"/>
  <c r="EA16" i="9"/>
  <c r="DN16" i="9"/>
  <c r="DA16" i="9"/>
  <c r="CN16" i="9"/>
  <c r="CA16" i="9"/>
  <c r="BN16" i="9"/>
  <c r="BA16" i="9"/>
  <c r="AN16" i="9"/>
  <c r="AA16" i="9"/>
  <c r="N16" i="9"/>
  <c r="EA15" i="9"/>
  <c r="DN15" i="9"/>
  <c r="DA15" i="9"/>
  <c r="CN15" i="9"/>
  <c r="CA15" i="9"/>
  <c r="BN15" i="9"/>
  <c r="BA15" i="9"/>
  <c r="AN15" i="9"/>
  <c r="AA15" i="9"/>
  <c r="N15" i="9"/>
  <c r="EA14" i="9"/>
  <c r="DN14" i="9"/>
  <c r="DA14" i="9"/>
  <c r="CN14" i="9"/>
  <c r="CA14" i="9"/>
  <c r="BN14" i="9"/>
  <c r="BA14" i="9"/>
  <c r="AN14" i="9"/>
  <c r="AA14" i="9"/>
  <c r="N14" i="9"/>
  <c r="EA13" i="9"/>
  <c r="DN13" i="9"/>
  <c r="DA13" i="9"/>
  <c r="CN13" i="9"/>
  <c r="CA13" i="9"/>
  <c r="BN13" i="9"/>
  <c r="BA13" i="9"/>
  <c r="AN13" i="9"/>
  <c r="AA13" i="9"/>
  <c r="N13" i="9"/>
  <c r="EA12" i="9"/>
  <c r="DN12" i="9"/>
  <c r="DA12" i="9"/>
  <c r="CN12" i="9"/>
  <c r="CA12" i="9"/>
  <c r="BN12" i="9"/>
  <c r="BA12" i="9"/>
  <c r="AN12" i="9"/>
  <c r="AA12" i="9"/>
  <c r="N12" i="9"/>
  <c r="EA3" i="9"/>
  <c r="DN3" i="9"/>
  <c r="DA3" i="9"/>
  <c r="CN3" i="9"/>
  <c r="CN30" i="9"/>
  <c r="CA3" i="9"/>
  <c r="CA30" i="9"/>
  <c r="BN3" i="9"/>
  <c r="BN30" i="9"/>
  <c r="BA3" i="9"/>
  <c r="BA30" i="9"/>
  <c r="AN3" i="9"/>
  <c r="AN30" i="9"/>
  <c r="AA3" i="9"/>
  <c r="N3" i="9"/>
  <c r="EA11" i="9"/>
  <c r="DN11" i="9"/>
  <c r="DA11" i="9"/>
  <c r="CN11" i="9"/>
  <c r="CA11" i="9"/>
  <c r="BN11" i="9"/>
  <c r="BA11" i="9"/>
  <c r="AN11" i="9"/>
  <c r="AA11" i="9"/>
  <c r="N11" i="9"/>
  <c r="S29" i="7"/>
  <c r="R29" i="7"/>
  <c r="Q29" i="7"/>
  <c r="P29" i="7"/>
  <c r="O29" i="7"/>
  <c r="N29" i="7"/>
  <c r="M29" i="7"/>
  <c r="L29" i="7"/>
  <c r="K29" i="7"/>
  <c r="J29" i="7"/>
  <c r="I29" i="7"/>
  <c r="H29" i="7"/>
  <c r="E29" i="7"/>
  <c r="D29" i="7"/>
  <c r="C29" i="7"/>
  <c r="B29" i="7"/>
  <c r="G2" i="7"/>
  <c r="B31" i="4"/>
  <c r="G9" i="7"/>
  <c r="G7" i="7"/>
  <c r="G6" i="7"/>
  <c r="G4" i="7"/>
  <c r="G3" i="7"/>
  <c r="G24" i="7"/>
  <c r="G23" i="7"/>
  <c r="G21" i="7"/>
  <c r="G19" i="7"/>
  <c r="G18" i="7"/>
  <c r="G17" i="7"/>
  <c r="G29" i="7"/>
  <c r="G12" i="7"/>
  <c r="G11" i="7"/>
  <c r="G10" i="7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</calcChain>
</file>

<file path=xl/sharedStrings.xml><?xml version="1.0" encoding="utf-8"?>
<sst xmlns="http://schemas.openxmlformats.org/spreadsheetml/2006/main" count="17392" uniqueCount="1565">
  <si>
    <t>Sample name</t>
  </si>
  <si>
    <t># raw reads prior Clip &amp; Merge (C&amp;M)</t>
  </si>
  <si>
    <t># reads after C&amp;M prior mapping</t>
  </si>
  <si>
    <t># mapped reads (after Dedup)</t>
  </si>
  <si>
    <t># MT reads (after Dedup)</t>
  </si>
  <si>
    <t># mt reads multiple hits</t>
  </si>
  <si>
    <t># NU reads multiple hits</t>
  </si>
  <si>
    <t># uniquely MT mapped reads MQ≥30</t>
  </si>
  <si>
    <t># uniquely NU mapped reads MQ≥30</t>
  </si>
  <si>
    <t># reads likely mapping on NumtS (sec.aln included)</t>
  </si>
  <si>
    <t># reads likely mapping on NumtS</t>
  </si>
  <si>
    <t>% mt reads multiple hits</t>
  </si>
  <si>
    <t>% NU reads multiple hits</t>
  </si>
  <si>
    <t>% MT reads</t>
  </si>
  <si>
    <t>% NU reads</t>
  </si>
  <si>
    <t>% likely NumtS reads (sec.aln included)</t>
  </si>
  <si>
    <t>% multi-hit reads</t>
  </si>
  <si>
    <t>average all</t>
  </si>
  <si>
    <t>-</t>
  </si>
  <si>
    <t>median all</t>
  </si>
  <si>
    <t>average SE</t>
  </si>
  <si>
    <t>median SE</t>
  </si>
  <si>
    <t>average PE</t>
  </si>
  <si>
    <t>median PE</t>
  </si>
  <si>
    <t>% endogenous mtDNA</t>
  </si>
  <si>
    <t>% endogenous nuDNA</t>
  </si>
  <si>
    <t>Pol-10</t>
  </si>
  <si>
    <t>Pol-12</t>
  </si>
  <si>
    <t>Pol-13</t>
  </si>
  <si>
    <t>Pol-14</t>
  </si>
  <si>
    <t>Pol-16</t>
  </si>
  <si>
    <t>Pol-24</t>
  </si>
  <si>
    <t>Pol-26</t>
  </si>
  <si>
    <t>Pol-27</t>
  </si>
  <si>
    <t>Pol-28</t>
  </si>
  <si>
    <t>Pol-2</t>
  </si>
  <si>
    <t>Pol-3</t>
  </si>
  <si>
    <t>Pol-5</t>
  </si>
  <si>
    <t>Pol-6</t>
  </si>
  <si>
    <t>Pol-7</t>
  </si>
  <si>
    <t>Pol-8</t>
  </si>
  <si>
    <t>Pol-9</t>
  </si>
  <si>
    <t>Pol-11</t>
  </si>
  <si>
    <t>Pol-15</t>
  </si>
  <si>
    <t>Pol-17</t>
  </si>
  <si>
    <t>Pol-18</t>
  </si>
  <si>
    <t>Pol-19</t>
  </si>
  <si>
    <t>Pol-1</t>
  </si>
  <si>
    <t>Pol-20</t>
  </si>
  <si>
    <t>Pol-21</t>
  </si>
  <si>
    <t>Pol-22</t>
  </si>
  <si>
    <t>Pol-23</t>
  </si>
  <si>
    <t>Pol-25</t>
  </si>
  <si>
    <t>Pol-29</t>
  </si>
  <si>
    <t>Pol-30</t>
  </si>
  <si>
    <t>Pol-4</t>
  </si>
  <si>
    <t># reads with multiple hits</t>
  </si>
  <si>
    <t>% likely NumtS reads (only dedup reads)</t>
  </si>
  <si>
    <t>% likely NumtS reads (all reads)</t>
  </si>
  <si>
    <t>Type</t>
  </si>
  <si>
    <t>SE</t>
  </si>
  <si>
    <t>PE</t>
  </si>
  <si>
    <t>Sample</t>
  </si>
  <si>
    <t>mean contamination rate filtering</t>
  </si>
  <si>
    <t>max contamination rate filtering</t>
  </si>
  <si>
    <t>contamination</t>
  </si>
  <si>
    <t>strand bias</t>
  </si>
  <si>
    <t>weak evidence</t>
  </si>
  <si>
    <t>FP</t>
  </si>
  <si>
    <t>FDR</t>
  </si>
  <si>
    <t>FN</t>
  </si>
  <si>
    <t>FNR</t>
  </si>
  <si>
    <t>AD1</t>
  </si>
  <si>
    <t>AD2</t>
  </si>
  <si>
    <t>AD3</t>
  </si>
  <si>
    <t>AD5</t>
  </si>
  <si>
    <t>AD10</t>
  </si>
  <si>
    <t>no cont filt</t>
  </si>
  <si>
    <t>mean cont filt</t>
  </si>
  <si>
    <t>max cont filt</t>
  </si>
  <si>
    <t># variants shared</t>
  </si>
  <si>
    <t># variants (only Mutect2)</t>
  </si>
  <si>
    <t># variants (only schmutzi)</t>
  </si>
  <si>
    <t># variant sites</t>
  </si>
  <si>
    <t># SNPs</t>
  </si>
  <si>
    <t># MNPs</t>
  </si>
  <si>
    <t># indels</t>
  </si>
  <si>
    <t>Ts/Tv</t>
  </si>
  <si>
    <t>A&gt;C</t>
  </si>
  <si>
    <t>A&gt;G</t>
  </si>
  <si>
    <t>A&gt;T</t>
  </si>
  <si>
    <t>C&gt;A</t>
  </si>
  <si>
    <t>C&gt;G</t>
  </si>
  <si>
    <t>C&gt;T</t>
  </si>
  <si>
    <t>G&gt;A</t>
  </si>
  <si>
    <t>G&gt;C</t>
  </si>
  <si>
    <t>G&gt;T</t>
  </si>
  <si>
    <t>T&gt;A</t>
  </si>
  <si>
    <t>T&gt;C</t>
  </si>
  <si>
    <t>T&gt;G</t>
  </si>
  <si>
    <t xml:space="preserve">% PASS variant concordance </t>
  </si>
  <si>
    <t>% PASS AD10 variant concordance</t>
  </si>
  <si>
    <t>% Mutect2 variant not confirmed</t>
  </si>
  <si>
    <t>% Mutect2 PASS variant not confirmed</t>
  </si>
  <si>
    <t>% Mutect2 PASS AD10 variant not confirmed</t>
  </si>
  <si>
    <t>% schmutzi variant non-PASS</t>
  </si>
  <si>
    <t>% schmutzi variant non-PASS AD&lt;10</t>
  </si>
  <si>
    <t>MEAN</t>
  </si>
  <si>
    <t>MAX</t>
  </si>
  <si>
    <t>MIN</t>
  </si>
  <si>
    <t>% variants in schmutzi cons. confirmed by Mutect2</t>
  </si>
  <si>
    <t>ALL</t>
  </si>
  <si>
    <t>mtDNA coverage</t>
  </si>
  <si>
    <t>Locus</t>
  </si>
  <si>
    <t>cDNA_position</t>
  </si>
  <si>
    <t>AA_change</t>
  </si>
  <si>
    <t>tRNA_annotations</t>
  </si>
  <si>
    <t>Consequence</t>
  </si>
  <si>
    <t>Impact</t>
  </si>
  <si>
    <t>dbSNP</t>
  </si>
  <si>
    <t>Mitomap_Disease</t>
  </si>
  <si>
    <t>Mitomap_homoplasmy</t>
  </si>
  <si>
    <t>Mitomap_heteroplasmy</t>
  </si>
  <si>
    <t>AF_meta</t>
  </si>
  <si>
    <t>AF_WGS</t>
  </si>
  <si>
    <t>AF_MSeqDR</t>
  </si>
  <si>
    <t>AF_Mitomap</t>
  </si>
  <si>
    <t>AF_HmtDB_healthy</t>
  </si>
  <si>
    <t>AF_HmtDB_patients</t>
  </si>
  <si>
    <t>HmtDB_NtVar_healthy</t>
  </si>
  <si>
    <t>HmtDB_NtVar_patients</t>
  </si>
  <si>
    <t>HmtDB_AaVar_healthy</t>
  </si>
  <si>
    <t>HmtDB_AaVar_patients</t>
  </si>
  <si>
    <t>GERP++_RS</t>
  </si>
  <si>
    <t>phyloP100way_vertebrate</t>
  </si>
  <si>
    <t>phastCons100way_vertebrate</t>
  </si>
  <si>
    <t>MutPred</t>
  </si>
  <si>
    <t>PANTHER</t>
  </si>
  <si>
    <t>PhD-SNP</t>
  </si>
  <si>
    <t>SNPs&amp;GO</t>
  </si>
  <si>
    <t>SIFT</t>
  </si>
  <si>
    <t>Polyphen2HumDiv</t>
  </si>
  <si>
    <t>Polyphen2HumVar</t>
  </si>
  <si>
    <t>DEOGEN2</t>
  </si>
  <si>
    <t>FATHMM</t>
  </si>
  <si>
    <t>MutationAssessor</t>
  </si>
  <si>
    <t>MutationTaster</t>
  </si>
  <si>
    <t>MutationTaster_model</t>
  </si>
  <si>
    <t>PROVEAN</t>
  </si>
  <si>
    <t>Condel</t>
  </si>
  <si>
    <t>m.71G&gt;A</t>
  </si>
  <si>
    <t>MT-DLOOP</t>
  </si>
  <si>
    <t>.</t>
  </si>
  <si>
    <t>intergenic_variant</t>
  </si>
  <si>
    <t>MODIFIER</t>
  </si>
  <si>
    <t>m.73A&gt;G</t>
  </si>
  <si>
    <t>rs869183622</t>
  </si>
  <si>
    <t>m.125T&gt;C</t>
  </si>
  <si>
    <t>rs144402189</t>
  </si>
  <si>
    <t>+</t>
  </si>
  <si>
    <t>m.127T&gt;C</t>
  </si>
  <si>
    <t>rs1556422377</t>
  </si>
  <si>
    <t>m.143G&gt;A</t>
  </si>
  <si>
    <t>rs375589100</t>
  </si>
  <si>
    <t>m.146T&gt;C</t>
  </si>
  <si>
    <t>rs370482130</t>
  </si>
  <si>
    <t>Absence of Endometriosis</t>
  </si>
  <si>
    <t>m.150C&gt;T</t>
  </si>
  <si>
    <t>rs62581312</t>
  </si>
  <si>
    <t>Longevity / Cervical Carcinoma / HPV infection risk</t>
  </si>
  <si>
    <t>m.151C&gt;T</t>
  </si>
  <si>
    <t>rs879131641</t>
  </si>
  <si>
    <t>m.152T&gt;C</t>
  </si>
  <si>
    <t>rs117135796</t>
  </si>
  <si>
    <t>m.183A&gt;G</t>
  </si>
  <si>
    <t>rs113913230</t>
  </si>
  <si>
    <t>m.185G&gt;A</t>
  </si>
  <si>
    <t>rs879015046</t>
  </si>
  <si>
    <t>m.195T&gt;C</t>
  </si>
  <si>
    <t>rs2857291</t>
  </si>
  <si>
    <t>BD-associated / melanoma pts</t>
  </si>
  <si>
    <t>m.200A&gt;G</t>
  </si>
  <si>
    <t>rs372099630</t>
  </si>
  <si>
    <t>m.214A&gt;G</t>
  </si>
  <si>
    <t>rs878957026</t>
  </si>
  <si>
    <t>m.215A&gt;G</t>
  </si>
  <si>
    <t>rs879219259</t>
  </si>
  <si>
    <t>m.228G&gt;A</t>
  </si>
  <si>
    <t>rs41323649</t>
  </si>
  <si>
    <t>m.253C&gt;T</t>
  </si>
  <si>
    <t>m.263A&gt;G</t>
  </si>
  <si>
    <t>rs2853515</t>
  </si>
  <si>
    <t>m.275G&gt;A</t>
  </si>
  <si>
    <t>m.279T&gt;C</t>
  </si>
  <si>
    <t>rs879199276</t>
  </si>
  <si>
    <t>m.302_303insC</t>
  </si>
  <si>
    <t>m.302_303insCC</t>
  </si>
  <si>
    <t>rs878871521</t>
  </si>
  <si>
    <t>Higher in melanoma patient group</t>
  </si>
  <si>
    <t>m.303C&gt;T</t>
  </si>
  <si>
    <t>m.305C&gt;T</t>
  </si>
  <si>
    <t>m.306C&gt;T</t>
  </si>
  <si>
    <t>m.307C&gt;T</t>
  </si>
  <si>
    <t>m.309_310insCT</t>
  </si>
  <si>
    <t>m.310_311insC</t>
  </si>
  <si>
    <t>rs369786048</t>
  </si>
  <si>
    <t>Melanoma patients</t>
  </si>
  <si>
    <t>m.311_312insT</t>
  </si>
  <si>
    <t>m.312_313insT</t>
  </si>
  <si>
    <t>m.319T&gt;C</t>
  </si>
  <si>
    <t>rs879055956</t>
  </si>
  <si>
    <t>m.375C&gt;T</t>
  </si>
  <si>
    <t>m.404C&gt;T</t>
  </si>
  <si>
    <t>m.429G&gt;A</t>
  </si>
  <si>
    <t>m.462C&gt;T</t>
  </si>
  <si>
    <t>rs41402146</t>
  </si>
  <si>
    <t>m.471T&gt;C</t>
  </si>
  <si>
    <t>m.489T&gt;C</t>
  </si>
  <si>
    <t>rs28625645</t>
  </si>
  <si>
    <t>m.497C&gt;T</t>
  </si>
  <si>
    <t>rs28660704</t>
  </si>
  <si>
    <t>m.513G&gt;A</t>
  </si>
  <si>
    <t>rs879162984</t>
  </si>
  <si>
    <t>m.514_515delCA</t>
  </si>
  <si>
    <t>m.653G&gt;A</t>
  </si>
  <si>
    <t>MT-RNR1</t>
  </si>
  <si>
    <t>ENSG00000211459</t>
  </si>
  <si>
    <t>ENST00000389680.2</t>
  </si>
  <si>
    <t>non_coding_transcript_exon_variant</t>
  </si>
  <si>
    <t>m.702C&gt;T</t>
  </si>
  <si>
    <t>m.709G&gt;A</t>
  </si>
  <si>
    <t>rs2853517</t>
  </si>
  <si>
    <t>m.750A&gt;G</t>
  </si>
  <si>
    <t>rs2853518</t>
  </si>
  <si>
    <t>m.867C&gt;T</t>
  </si>
  <si>
    <t>m.930G&gt;A</t>
  </si>
  <si>
    <t>rs41352944</t>
  </si>
  <si>
    <t>m.1004G&gt;A</t>
  </si>
  <si>
    <t>m.1028G&gt;A</t>
  </si>
  <si>
    <t>m.1189T&gt;C</t>
  </si>
  <si>
    <t>rs28358571</t>
  </si>
  <si>
    <t>m.1438A&gt;G</t>
  </si>
  <si>
    <t>rs2001030</t>
  </si>
  <si>
    <t>m.1631C&gt;T</t>
  </si>
  <si>
    <t>MT-TV</t>
  </si>
  <si>
    <t>ENSG00000210077</t>
  </si>
  <si>
    <t>ENST00000387342.1</t>
  </si>
  <si>
    <t>32;II;CL;C;N</t>
  </si>
  <si>
    <t>m.1652C&gt;T</t>
  </si>
  <si>
    <t>54;II;TL;C;N</t>
  </si>
  <si>
    <t>m.1657C&gt;T</t>
  </si>
  <si>
    <t>59;II;TL;C;N</t>
  </si>
  <si>
    <t>m.1677C&gt;T</t>
  </si>
  <si>
    <t>MT-RNR2</t>
  </si>
  <si>
    <t>ENSG00000210082</t>
  </si>
  <si>
    <t>ENST00000387347.2</t>
  </si>
  <si>
    <t>m.1782G&gt;A</t>
  </si>
  <si>
    <t>m.1811A&gt;G</t>
  </si>
  <si>
    <t>rs28358576</t>
  </si>
  <si>
    <t>m.1888G&gt;A</t>
  </si>
  <si>
    <t>rs2897260</t>
  </si>
  <si>
    <t>m.1916G&gt;A</t>
  </si>
  <si>
    <t>m.2217C&gt;T</t>
  </si>
  <si>
    <t>rs879120963</t>
  </si>
  <si>
    <t>m.2224C&gt;T</t>
  </si>
  <si>
    <t>m.2226T&gt;C</t>
  </si>
  <si>
    <t>m.2249G&gt;A</t>
  </si>
  <si>
    <t>m.2294A&gt;G</t>
  </si>
  <si>
    <t>rs878904612</t>
  </si>
  <si>
    <t>m.2345G&gt;A</t>
  </si>
  <si>
    <t>m.2514C&gt;T</t>
  </si>
  <si>
    <t>m.2592G&gt;A</t>
  </si>
  <si>
    <t>m.2593G&gt;A</t>
  </si>
  <si>
    <t>m.2626T&gt;C</t>
  </si>
  <si>
    <t>rs879158835</t>
  </si>
  <si>
    <t>m.2706A&gt;G</t>
  </si>
  <si>
    <t>rs2854128</t>
  </si>
  <si>
    <t>m.2772C&gt;T</t>
  </si>
  <si>
    <t>rs200221487</t>
  </si>
  <si>
    <t>m.2831G&gt;A</t>
  </si>
  <si>
    <t>rs199713564</t>
  </si>
  <si>
    <t>m.2900C&gt;T</t>
  </si>
  <si>
    <t>m.3010G&gt;A</t>
  </si>
  <si>
    <t>rs3928306</t>
  </si>
  <si>
    <t>Cyclic Vomiting Syndrome with Migraine</t>
  </si>
  <si>
    <t>m.3173G&gt;A</t>
  </si>
  <si>
    <t>m.3197T&gt;C</t>
  </si>
  <si>
    <t>rs2854131</t>
  </si>
  <si>
    <t>m.3277G&gt;A</t>
  </si>
  <si>
    <t>MT-TL1</t>
  </si>
  <si>
    <t>ENSG00000209082</t>
  </si>
  <si>
    <t>ENST00000386347.1</t>
  </si>
  <si>
    <t>46;0;VL;G;Y</t>
  </si>
  <si>
    <t>rs386828902</t>
  </si>
  <si>
    <t>Poss. hypertension factor</t>
  </si>
  <si>
    <t>m.3480A&gt;G</t>
  </si>
  <si>
    <t>MT-ND1</t>
  </si>
  <si>
    <t>ENSG00000198888</t>
  </si>
  <si>
    <t>ENST00000361390.2</t>
  </si>
  <si>
    <t>K58K</t>
  </si>
  <si>
    <t>synonymous_variant</t>
  </si>
  <si>
    <t>LOW</t>
  </si>
  <si>
    <t>rs28358584</t>
  </si>
  <si>
    <t>m.3538G&gt;A</t>
  </si>
  <si>
    <t>A78T</t>
  </si>
  <si>
    <t>missense_variant</t>
  </si>
  <si>
    <t>MODERATE</t>
  </si>
  <si>
    <t>low_pathogenicity(0.68)</t>
  </si>
  <si>
    <t>neutral(0.287)</t>
  </si>
  <si>
    <t>neutral(0.298)</t>
  </si>
  <si>
    <t>neutral(0.132)</t>
  </si>
  <si>
    <t>deleterious_low_confidence(0)</t>
  </si>
  <si>
    <t>probably_damaging(1)</t>
  </si>
  <si>
    <t>tolerated(0.105)</t>
  </si>
  <si>
    <t>tolerated(2.71)</t>
  </si>
  <si>
    <t>medium(2.045)</t>
  </si>
  <si>
    <t>polymorphism(1)</t>
  </si>
  <si>
    <t>complex_aae</t>
  </si>
  <si>
    <t>damaging(-3.5)</t>
  </si>
  <si>
    <t>deleterious(0.945)</t>
  </si>
  <si>
    <t>m.3643G&gt;A</t>
  </si>
  <si>
    <t>V113I</t>
  </si>
  <si>
    <t>high_pathogenicity(0.738)</t>
  </si>
  <si>
    <t>neutral(0.306)</t>
  </si>
  <si>
    <t>neutral(0.415)</t>
  </si>
  <si>
    <t>neutral(0.295)</t>
  </si>
  <si>
    <t>possibly_damaging(0.877)</t>
  </si>
  <si>
    <t>possibly_damaging(0.798)</t>
  </si>
  <si>
    <t>tolerated(0.06)</t>
  </si>
  <si>
    <t>tolerated(2.34)</t>
  </si>
  <si>
    <t>medium(2.815)</t>
  </si>
  <si>
    <t>neutral(-0.92)</t>
  </si>
  <si>
    <t>deleterious(0.745)</t>
  </si>
  <si>
    <t>m.3645T&gt;C</t>
  </si>
  <si>
    <t>V113V</t>
  </si>
  <si>
    <t>rs879239695</t>
  </si>
  <si>
    <t>m.3666G&gt;A</t>
  </si>
  <si>
    <t>G120G</t>
  </si>
  <si>
    <t>rs28357968</t>
  </si>
  <si>
    <t>m.3712G&gt;A</t>
  </si>
  <si>
    <t>V136M</t>
  </si>
  <si>
    <t>high_pathogenicity(0.717)</t>
  </si>
  <si>
    <t>neutral(0.429)</t>
  </si>
  <si>
    <t>neutral(0.213)</t>
  </si>
  <si>
    <t>tolerated(0.027)</t>
  </si>
  <si>
    <t>tolerated(2.57)</t>
  </si>
  <si>
    <t>medium(2.035)</t>
  </si>
  <si>
    <t>neutral(-0.86)</t>
  </si>
  <si>
    <t>m.3715G&gt;A</t>
  </si>
  <si>
    <t>A137T</t>
  </si>
  <si>
    <t>high_pathogenicity(0.785)</t>
  </si>
  <si>
    <t>neutral(0.303)</t>
  </si>
  <si>
    <t>disease(0.718)</t>
  </si>
  <si>
    <t>neutral(0.481)</t>
  </si>
  <si>
    <t>tolerated(0.2)</t>
  </si>
  <si>
    <t>tolerated(2.07)</t>
  </si>
  <si>
    <t>high(4.53)</t>
  </si>
  <si>
    <t>damaging(-3.63)</t>
  </si>
  <si>
    <t>m.3814G&gt;A</t>
  </si>
  <si>
    <t>E170K</t>
  </si>
  <si>
    <t>high_pathogenicity(0.777)</t>
  </si>
  <si>
    <t>neutral(0.191)</t>
  </si>
  <si>
    <t>neutral(0.494)</t>
  </si>
  <si>
    <t>neutral(0.127)</t>
  </si>
  <si>
    <t>deleterious_low_confidence(0.03)</t>
  </si>
  <si>
    <t>probably_damaging(0.999)</t>
  </si>
  <si>
    <t>tolerated(0.082)</t>
  </si>
  <si>
    <t>tolerated(2.77)</t>
  </si>
  <si>
    <t>low(1.01)</t>
  </si>
  <si>
    <t>deleterious(0.855)</t>
  </si>
  <si>
    <t>m.3918G&gt;A</t>
  </si>
  <si>
    <t>E204E</t>
  </si>
  <si>
    <t>rs28357972</t>
  </si>
  <si>
    <t>m.3928G&gt;A</t>
  </si>
  <si>
    <t>V208I</t>
  </si>
  <si>
    <t>low_pathogenicity(0.642)</t>
  </si>
  <si>
    <t>neutral(0.34)</t>
  </si>
  <si>
    <t>disease(0.552)</t>
  </si>
  <si>
    <t>neutral(0.357)</t>
  </si>
  <si>
    <t>deleterious_low_confidence(0.01)</t>
  </si>
  <si>
    <t>benign(0.043)</t>
  </si>
  <si>
    <t>benign(0.12)</t>
  </si>
  <si>
    <t>tolerated(0.058)</t>
  </si>
  <si>
    <t>tolerated(2.32)</t>
  </si>
  <si>
    <t>medium(3.21)</t>
  </si>
  <si>
    <t>neutral(-0.95)</t>
  </si>
  <si>
    <t>m.4092G&gt;A</t>
  </si>
  <si>
    <t>K262K</t>
  </si>
  <si>
    <t>rs1569483915</t>
  </si>
  <si>
    <t>m.4216T&gt;C</t>
  </si>
  <si>
    <t>Y304H</t>
  </si>
  <si>
    <t>rs1599988</t>
  </si>
  <si>
    <t>LHON / Insulin Resistance /possible adaptive high altitude variant</t>
  </si>
  <si>
    <t>low_pathogenicity(0.611)</t>
  </si>
  <si>
    <t>neutral(0.112)</t>
  </si>
  <si>
    <t>neutral(0.16)</t>
  </si>
  <si>
    <t>neutral(0.074)</t>
  </si>
  <si>
    <t>tolerated_low_confidence(1)</t>
  </si>
  <si>
    <t>benign(0)</t>
  </si>
  <si>
    <t>benign(0.006)</t>
  </si>
  <si>
    <t>tolerated(0.011)</t>
  </si>
  <si>
    <t>tolerated(2.8)</t>
  </si>
  <si>
    <t>neutral(0.01)</t>
  </si>
  <si>
    <t>neutral(3.51)</t>
  </si>
  <si>
    <t>neutral(0.000)</t>
  </si>
  <si>
    <t>m.4277T&gt;C</t>
  </si>
  <si>
    <t>MT-TI</t>
  </si>
  <si>
    <t>ENSG00000210100</t>
  </si>
  <si>
    <t>ENST00000387365.1</t>
  </si>
  <si>
    <t>16;II;DL;U;N</t>
  </si>
  <si>
    <t>rs876661358</t>
  </si>
  <si>
    <t>HCM / Poss. hypertension factor</t>
  </si>
  <si>
    <t>m.4878G&gt;A</t>
  </si>
  <si>
    <t>MT-ND2</t>
  </si>
  <si>
    <t>ENSG00000198763</t>
  </si>
  <si>
    <t>ENST00000361453.3</t>
  </si>
  <si>
    <t>high_pathogenicity(0.746)</t>
  </si>
  <si>
    <t>disease(0.587)</t>
  </si>
  <si>
    <t>disease(0.53)</t>
  </si>
  <si>
    <t>neutral(0.244)</t>
  </si>
  <si>
    <t>deleterious(0)</t>
  </si>
  <si>
    <t>tolerated(0.084)</t>
  </si>
  <si>
    <t>tolerated(4.25)</t>
  </si>
  <si>
    <t>high(3.64)</t>
  </si>
  <si>
    <t>damaging(-3.93)</t>
  </si>
  <si>
    <t>m.4917A&gt;G</t>
  </si>
  <si>
    <t>N150D</t>
  </si>
  <si>
    <t>rs28357980</t>
  </si>
  <si>
    <t>LHON / Insulin Resistance / AMD / NRTI-PN</t>
  </si>
  <si>
    <t>low_pathogenicity(0.628)</t>
  </si>
  <si>
    <t>disease(0.663)</t>
  </si>
  <si>
    <t>neutral(0.423)</t>
  </si>
  <si>
    <t>neutral(0.243)</t>
  </si>
  <si>
    <t>tolerated(0.09)</t>
  </si>
  <si>
    <t>benign(0.129)</t>
  </si>
  <si>
    <t>benign(0.06)</t>
  </si>
  <si>
    <t>tolerated(0.059)</t>
  </si>
  <si>
    <t>tolerated(4.6)</t>
  </si>
  <si>
    <t>low(1.695)</t>
  </si>
  <si>
    <t>damaging(-3.86)</t>
  </si>
  <si>
    <t>neutral(0.300)</t>
  </si>
  <si>
    <t>m.5004T&gt;C</t>
  </si>
  <si>
    <t>L179L</t>
  </si>
  <si>
    <t>rs41419549</t>
  </si>
  <si>
    <t>m.5045A&gt;G</t>
  </si>
  <si>
    <t>A192A</t>
  </si>
  <si>
    <t>m.5400G&gt;A</t>
  </si>
  <si>
    <t>V311M</t>
  </si>
  <si>
    <t>low_pathogenicity(0.486)</t>
  </si>
  <si>
    <t>neutral(0.458)</t>
  </si>
  <si>
    <t>neutral(0.206)</t>
  </si>
  <si>
    <t>neutral(0.062)</t>
  </si>
  <si>
    <t>tolerated(0.94)</t>
  </si>
  <si>
    <t>benign(0.153)</t>
  </si>
  <si>
    <t>benign(0.055)</t>
  </si>
  <si>
    <t>tolerated(0.003)</t>
  </si>
  <si>
    <t>tolerated(1.98)</t>
  </si>
  <si>
    <t>neutral(-0.17)</t>
  </si>
  <si>
    <t>neutral(-0.28)</t>
  </si>
  <si>
    <t>neutral(0.004)</t>
  </si>
  <si>
    <t>m.5437C&gt;T</t>
  </si>
  <si>
    <t>T323I</t>
  </si>
  <si>
    <t>low_pathogenicity(0.586)</t>
  </si>
  <si>
    <t>neutral(0.422)</t>
  </si>
  <si>
    <t>neutral(0.365)</t>
  </si>
  <si>
    <t>neutral(0.092)</t>
  </si>
  <si>
    <t>tolerated(0.33)</t>
  </si>
  <si>
    <t>possibly_damaging(0.683)</t>
  </si>
  <si>
    <t>benign(0.109)</t>
  </si>
  <si>
    <t>tolerated(0.016)</t>
  </si>
  <si>
    <t>tolerated(1.85)</t>
  </si>
  <si>
    <t>low(1.09)</t>
  </si>
  <si>
    <t>neutral(-0.68)</t>
  </si>
  <si>
    <t>neutral(0.033)</t>
  </si>
  <si>
    <t>m.5454C&gt;T</t>
  </si>
  <si>
    <t>L329F</t>
  </si>
  <si>
    <t>low_pathogenicity(0.634)</t>
  </si>
  <si>
    <t>disease(0.649)</t>
  </si>
  <si>
    <t>neutral(0.304)</t>
  </si>
  <si>
    <t>neutral(0.114)</t>
  </si>
  <si>
    <t>deleterious(0.01)</t>
  </si>
  <si>
    <t>probably_damaging(0.994)</t>
  </si>
  <si>
    <t>probably_damaging(0.962)</t>
  </si>
  <si>
    <t>tolerated(0.053)</t>
  </si>
  <si>
    <t>tolerated(1.58)</t>
  </si>
  <si>
    <t>low(0.975)</t>
  </si>
  <si>
    <t>damaging(-2.87)</t>
  </si>
  <si>
    <t>deleterious(0.810)</t>
  </si>
  <si>
    <t>m.5460G&gt;A</t>
  </si>
  <si>
    <t>A331T</t>
  </si>
  <si>
    <t>rs3021088</t>
  </si>
  <si>
    <t>AD / PD</t>
  </si>
  <si>
    <t>low_pathogenicity(0.505)</t>
  </si>
  <si>
    <t>neutral(0.37)</t>
  </si>
  <si>
    <t>neutral(0.082)</t>
  </si>
  <si>
    <t>neutral(0.023)</t>
  </si>
  <si>
    <t>tolerated(0.38)</t>
  </si>
  <si>
    <t>tolerated(0.005)</t>
  </si>
  <si>
    <t>tolerated(2.12)</t>
  </si>
  <si>
    <t>neutral(-0.785)</t>
  </si>
  <si>
    <t>neutral(0.8)</t>
  </si>
  <si>
    <t>neutral(0.018)</t>
  </si>
  <si>
    <t>m.5803C&gt;T</t>
  </si>
  <si>
    <t>MT-TC</t>
  </si>
  <si>
    <t>ENSG00000210140</t>
  </si>
  <si>
    <t>ENST00000387405.1</t>
  </si>
  <si>
    <t>29;II;CS;G;N</t>
  </si>
  <si>
    <t>m.5849G&gt;A</t>
  </si>
  <si>
    <t>MT-TY</t>
  </si>
  <si>
    <t>ENSG00000210144</t>
  </si>
  <si>
    <t>ENST00000387409.1</t>
  </si>
  <si>
    <t>48;II;VL;C;Y</t>
  </si>
  <si>
    <t>m.5894_5895insC</t>
  </si>
  <si>
    <t>rs371451834</t>
  </si>
  <si>
    <t>m.6261G&gt;A</t>
  </si>
  <si>
    <t>MT-CO1</t>
  </si>
  <si>
    <t>ENSG00000198804</t>
  </si>
  <si>
    <t>ENST00000361624.2</t>
  </si>
  <si>
    <t>A120T</t>
  </si>
  <si>
    <t>rs201262114</t>
  </si>
  <si>
    <t>Prostate Cancer / LHON</t>
  </si>
  <si>
    <t>low_pathogenicity(0.572)</t>
  </si>
  <si>
    <t>neutral(0.257)</t>
  </si>
  <si>
    <t>neutral(0.208)</t>
  </si>
  <si>
    <t>neutral(0.117)</t>
  </si>
  <si>
    <t>tolerated_low_confidence(0.23)</t>
  </si>
  <si>
    <t>probably_damaging(0.998)</t>
  </si>
  <si>
    <t>probably_damaging(0.988)</t>
  </si>
  <si>
    <t>tolerated(0.006)</t>
  </si>
  <si>
    <t>tolerated(2.82)</t>
  </si>
  <si>
    <t>neutral(0.465)</t>
  </si>
  <si>
    <t>disease_causing(0.914)</t>
  </si>
  <si>
    <t>simple_aae</t>
  </si>
  <si>
    <t>neutral(0.27)</t>
  </si>
  <si>
    <t>deleterious(0.489)</t>
  </si>
  <si>
    <t>m.6340C&gt;T</t>
  </si>
  <si>
    <t>T146I</t>
  </si>
  <si>
    <t>Prostate Cancer</t>
  </si>
  <si>
    <t>low_pathogenicity(0.597)</t>
  </si>
  <si>
    <t>neutral(0.211)</t>
  </si>
  <si>
    <t>neutral(0.326)</t>
  </si>
  <si>
    <t>neutral(0.145)</t>
  </si>
  <si>
    <t>deleterious_low_confidence(0.02)</t>
  </si>
  <si>
    <t>benign(0.025)</t>
  </si>
  <si>
    <t>benign(0.111)</t>
  </si>
  <si>
    <t>tolerated(0.037)</t>
  </si>
  <si>
    <t>tolerated(2.84)</t>
  </si>
  <si>
    <t>medium(2.165)</t>
  </si>
  <si>
    <t>neutral(-1.85)</t>
  </si>
  <si>
    <t>neutral(0.390)</t>
  </si>
  <si>
    <t>m.6440C&gt;T</t>
  </si>
  <si>
    <t>Y179Y</t>
  </si>
  <si>
    <t>m.6446G&gt;A</t>
  </si>
  <si>
    <t>T181T</t>
  </si>
  <si>
    <t>rs386420010</t>
  </si>
  <si>
    <t>m.6480G&gt;A</t>
  </si>
  <si>
    <t>V193I</t>
  </si>
  <si>
    <t>rs199476128</t>
  </si>
  <si>
    <t>Prostate Cancer / enriched in POAG cohort</t>
  </si>
  <si>
    <t>low_pathogenicity(0.664)</t>
  </si>
  <si>
    <t>neutral(0.177)</t>
  </si>
  <si>
    <t>neutral(0.13)</t>
  </si>
  <si>
    <t>tolerated_low_confidence(0.88)</t>
  </si>
  <si>
    <t>benign(0.001)</t>
  </si>
  <si>
    <t>tolerated(2.87)</t>
  </si>
  <si>
    <t>disease_causing_automatic(0)</t>
  </si>
  <si>
    <t>neutral(0.35)</t>
  </si>
  <si>
    <t>m.6518C&gt;T</t>
  </si>
  <si>
    <t>G205G</t>
  </si>
  <si>
    <t>rs879050330</t>
  </si>
  <si>
    <t>m.6993G&gt;A</t>
  </si>
  <si>
    <t>D364N</t>
  </si>
  <si>
    <t>high_pathogenicity(0.863)</t>
  </si>
  <si>
    <t>neutral(0.425)</t>
  </si>
  <si>
    <t>disease(0.722)</t>
  </si>
  <si>
    <t>disease(0.553)</t>
  </si>
  <si>
    <t>benign(0.017)</t>
  </si>
  <si>
    <t>benign(0.05)</t>
  </si>
  <si>
    <t>tolerated(0.256)</t>
  </si>
  <si>
    <t>tolerated(2.81)</t>
  </si>
  <si>
    <t>medium(3.465)</t>
  </si>
  <si>
    <t>disease_causing(0.997)</t>
  </si>
  <si>
    <t>damaging(-2.91)</t>
  </si>
  <si>
    <t>neutral(0.447)</t>
  </si>
  <si>
    <t>m.7028C&gt;T</t>
  </si>
  <si>
    <t>A375A</t>
  </si>
  <si>
    <t>rs2015062</t>
  </si>
  <si>
    <t>m.7194C&gt;T</t>
  </si>
  <si>
    <t>L431F</t>
  </si>
  <si>
    <t>high_pathogenicity(0.739)</t>
  </si>
  <si>
    <t>disease(0.681)</t>
  </si>
  <si>
    <t>neutral(0.457)</t>
  </si>
  <si>
    <t>disease(0.536)</t>
  </si>
  <si>
    <t>tolerated(0.132)</t>
  </si>
  <si>
    <t>tolerated(2.52)</t>
  </si>
  <si>
    <t>high(4.245)</t>
  </si>
  <si>
    <t>disease_causing(0.975)</t>
  </si>
  <si>
    <t>neutral(-1.64)</t>
  </si>
  <si>
    <t>deleterious(0.919)</t>
  </si>
  <si>
    <t>m.7200C&gt;T</t>
  </si>
  <si>
    <t>L433L</t>
  </si>
  <si>
    <t>m.7252G&gt;A</t>
  </si>
  <si>
    <t>W450*</t>
  </si>
  <si>
    <t>stop_gained</t>
  </si>
  <si>
    <t>HIGH</t>
  </si>
  <si>
    <t>disease_causing(1)</t>
  </si>
  <si>
    <t>m.7269G&gt;A</t>
  </si>
  <si>
    <t>V456M</t>
  </si>
  <si>
    <t>rs386829004</t>
  </si>
  <si>
    <t>low_pathogenicity(0.677)</t>
  </si>
  <si>
    <t>neutral(0.369)</t>
  </si>
  <si>
    <t>neutral(0.099)</t>
  </si>
  <si>
    <t>neutral(0.128)</t>
  </si>
  <si>
    <t>tolerated_low_confidence(0.31)</t>
  </si>
  <si>
    <t>benign(0.004)</t>
  </si>
  <si>
    <t>benign(0.018)</t>
  </si>
  <si>
    <t>tolerated(2.18)</t>
  </si>
  <si>
    <t>neutral(-1.305)</t>
  </si>
  <si>
    <t>neutral(0.25)</t>
  </si>
  <si>
    <t>neutral(0.028)</t>
  </si>
  <si>
    <t>m.7689G&gt;A</t>
  </si>
  <si>
    <t>MT-CO2</t>
  </si>
  <si>
    <t>ENSG00000198712</t>
  </si>
  <si>
    <t>ENST00000361739.1</t>
  </si>
  <si>
    <t>C35Y</t>
  </si>
  <si>
    <t>low_pathogenicity(0.612)</t>
  </si>
  <si>
    <t>disease(0.62)</t>
  </si>
  <si>
    <t>benign(0.198)</t>
  </si>
  <si>
    <t>benign(0.136)</t>
  </si>
  <si>
    <t>tolerated(1.59)</t>
  </si>
  <si>
    <t>medium(2.02)</t>
  </si>
  <si>
    <t>disease_causing(0.513)</t>
  </si>
  <si>
    <t>neutral(-1.53)</t>
  </si>
  <si>
    <t>neutral(0.456)</t>
  </si>
  <si>
    <t>m.7702G&gt;A</t>
  </si>
  <si>
    <t>L39L</t>
  </si>
  <si>
    <t>m.7754G&gt;A</t>
  </si>
  <si>
    <t>D57N</t>
  </si>
  <si>
    <t>rs1556423339</t>
  </si>
  <si>
    <t>low_pathogenicity(0.499)</t>
  </si>
  <si>
    <t>neutral(0.483)</t>
  </si>
  <si>
    <t>neutral(0.194)</t>
  </si>
  <si>
    <t>tolerated_low_confidence(0.05)</t>
  </si>
  <si>
    <t>benign(0.002)</t>
  </si>
  <si>
    <t>tolerated(0.099)</t>
  </si>
  <si>
    <t>tolerated(1.53)</t>
  </si>
  <si>
    <t>low(1.625)</t>
  </si>
  <si>
    <t>polymorphism(0.657)</t>
  </si>
  <si>
    <t>damaging(-3.56)</t>
  </si>
  <si>
    <t>neutral(0.346)</t>
  </si>
  <si>
    <t>m.7796A&gt;G</t>
  </si>
  <si>
    <t>I71V</t>
  </si>
  <si>
    <t>low_pathogenicity(0.587)</t>
  </si>
  <si>
    <t>neutral(0.225)</t>
  </si>
  <si>
    <t>neutral(0.085)</t>
  </si>
  <si>
    <t>tolerated_low_confidence(0.52)</t>
  </si>
  <si>
    <t>tolerated(1.6)</t>
  </si>
  <si>
    <t>low(0.855)</t>
  </si>
  <si>
    <t>neutral(-0.59)</t>
  </si>
  <si>
    <t>neutral(0.009)</t>
  </si>
  <si>
    <t>m.7840C&gt;T</t>
  </si>
  <si>
    <t>Y85Y</t>
  </si>
  <si>
    <t>m.7866C&gt;T</t>
  </si>
  <si>
    <t>S94F</t>
  </si>
  <si>
    <t>low_pathogenicity(0.293)</t>
  </si>
  <si>
    <t>disease(0.887)</t>
  </si>
  <si>
    <t>neutral(0.46)</t>
  </si>
  <si>
    <t>disease(0.583)</t>
  </si>
  <si>
    <t>tolerated(1.96)</t>
  </si>
  <si>
    <t>low(1.185)</t>
  </si>
  <si>
    <t>neutral(-0.62)</t>
  </si>
  <si>
    <t>deleterious(0.826)</t>
  </si>
  <si>
    <t>m.7873C&gt;T</t>
  </si>
  <si>
    <t>T96T</t>
  </si>
  <si>
    <t>rs879161183</t>
  </si>
  <si>
    <t>m.7996C&gt;T</t>
  </si>
  <si>
    <t>D137D</t>
  </si>
  <si>
    <t>m.8014A&gt;T</t>
  </si>
  <si>
    <t>V143V</t>
  </si>
  <si>
    <t>rs879223416</t>
  </si>
  <si>
    <t>m.8152G&gt;A</t>
  </si>
  <si>
    <t>P189P</t>
  </si>
  <si>
    <t>m.8541G&gt;A</t>
  </si>
  <si>
    <t>MT-ATP8</t>
  </si>
  <si>
    <t>ENSG00000228253</t>
  </si>
  <si>
    <t>ENST00000361851.1</t>
  </si>
  <si>
    <t>C59Y</t>
  </si>
  <si>
    <t>rs1569484218</t>
  </si>
  <si>
    <t>tolerated(1)</t>
  </si>
  <si>
    <t>tolerated(0.05)</t>
  </si>
  <si>
    <t>tolerated(2.46)</t>
  </si>
  <si>
    <t>disease_causing/polymorphism(1,0.545646)</t>
  </si>
  <si>
    <t>without_aae/simple_aae</t>
  </si>
  <si>
    <t>neutral(5.76)</t>
  </si>
  <si>
    <t>MT-ATP6</t>
  </si>
  <si>
    <t>ENSG00000198899</t>
  </si>
  <si>
    <t>ENST00000361899.2</t>
  </si>
  <si>
    <t>L5L</t>
  </si>
  <si>
    <t>m.8669G&gt;A</t>
  </si>
  <si>
    <t>W48*</t>
  </si>
  <si>
    <t>m.8697G&gt;A</t>
  </si>
  <si>
    <t>M57M</t>
  </si>
  <si>
    <t>rs879233543</t>
  </si>
  <si>
    <t>m.9055G&gt;A</t>
  </si>
  <si>
    <t>A177T</t>
  </si>
  <si>
    <t>rs193303045</t>
  </si>
  <si>
    <t>PD protective factor</t>
  </si>
  <si>
    <t>low_pathogenicity(0.492)</t>
  </si>
  <si>
    <t>disease(0.501)</t>
  </si>
  <si>
    <t>neutral(0.381)</t>
  </si>
  <si>
    <t>neutral(0.269)</t>
  </si>
  <si>
    <t>tolerated(0.1)</t>
  </si>
  <si>
    <t>possibly_damaging(0.845)</t>
  </si>
  <si>
    <t>benign(0.399)</t>
  </si>
  <si>
    <t>tolerated(0.057)</t>
  </si>
  <si>
    <t>tolerated(4.4)</t>
  </si>
  <si>
    <t>low(1.485)</t>
  </si>
  <si>
    <t>polymorphism(0.999)</t>
  </si>
  <si>
    <t>damaging(-2.61)</t>
  </si>
  <si>
    <t>m.9064G&gt;A</t>
  </si>
  <si>
    <t>A180T</t>
  </si>
  <si>
    <t>rs386420013</t>
  </si>
  <si>
    <t>low_pathogenicity(0.61)</t>
  </si>
  <si>
    <t>neutral(0.251)</t>
  </si>
  <si>
    <t>neutral(0.202)</t>
  </si>
  <si>
    <t>neutral(0.083)</t>
  </si>
  <si>
    <t>tolerated(0.46)</t>
  </si>
  <si>
    <t>benign(0.011)</t>
  </si>
  <si>
    <t>benign(0.02)</t>
  </si>
  <si>
    <t>tolerated(0.01)</t>
  </si>
  <si>
    <t>tolerated(4.51)</t>
  </si>
  <si>
    <t>neutral(-0.54)</t>
  </si>
  <si>
    <t>m.9102C&gt;A</t>
  </si>
  <si>
    <t>I192M</t>
  </si>
  <si>
    <t>low_pathogenicity(0.604)</t>
  </si>
  <si>
    <t>neutral(0.332)</t>
  </si>
  <si>
    <t>neutral(0.164)</t>
  </si>
  <si>
    <t>neutral(0.079)</t>
  </si>
  <si>
    <t>deleterious(0.03)</t>
  </si>
  <si>
    <t>possibly_damaging(0.92)</t>
  </si>
  <si>
    <t>possibly_damaging(0.703)</t>
  </si>
  <si>
    <t>deleterious(0.617)</t>
  </si>
  <si>
    <t>m.9111T&gt;C</t>
  </si>
  <si>
    <t>I195I</t>
  </si>
  <si>
    <t>m.9266G&gt;A</t>
  </si>
  <si>
    <t>MT-CO3</t>
  </si>
  <si>
    <t>ENSG00000198938</t>
  </si>
  <si>
    <t>ENST00000362079.2</t>
  </si>
  <si>
    <t>G20G</t>
  </si>
  <si>
    <t>rs374335946</t>
  </si>
  <si>
    <t>m.9376G&gt;A</t>
  </si>
  <si>
    <t>W57*</t>
  </si>
  <si>
    <t>m.9698T&gt;C</t>
  </si>
  <si>
    <t>L164L</t>
  </si>
  <si>
    <t>rs9743</t>
  </si>
  <si>
    <t>m.9786G&gt;A</t>
  </si>
  <si>
    <t>G194S</t>
  </si>
  <si>
    <t>high_pathogenicity(0.893)</t>
  </si>
  <si>
    <t>neutral(0.497)</t>
  </si>
  <si>
    <t>neutral(0.479)</t>
  </si>
  <si>
    <t>disease(0.69)</t>
  </si>
  <si>
    <t>tolerated(0.176)</t>
  </si>
  <si>
    <t>medium(3.305)</t>
  </si>
  <si>
    <t>damaging(-5.74)</t>
  </si>
  <si>
    <t>m.9857C&gt;T</t>
  </si>
  <si>
    <t>I217I</t>
  </si>
  <si>
    <t>m.9926A&gt;G</t>
  </si>
  <si>
    <t>W240W</t>
  </si>
  <si>
    <t>m.9942G&gt;A</t>
  </si>
  <si>
    <t>D246N</t>
  </si>
  <si>
    <t>rs28715301</t>
  </si>
  <si>
    <t>high_pathogenicity(0.827)</t>
  </si>
  <si>
    <t>neutral(0.474)</t>
  </si>
  <si>
    <t>disease(0.565)</t>
  </si>
  <si>
    <t>disease(0.597)</t>
  </si>
  <si>
    <t>probably_damaging(0.995)</t>
  </si>
  <si>
    <t>probably_damaging(0.993)</t>
  </si>
  <si>
    <t>tolerated(0.469)</t>
  </si>
  <si>
    <t>tolerated(1.43)</t>
  </si>
  <si>
    <t>high(4.57)</t>
  </si>
  <si>
    <t>damaging(-4.3)</t>
  </si>
  <si>
    <t>m.9966G&gt;A</t>
  </si>
  <si>
    <t>V254I</t>
  </si>
  <si>
    <t>rs200809063</t>
  </si>
  <si>
    <t>LHON possible helper variant</t>
  </si>
  <si>
    <t>low_pathogenicity(0.255)</t>
  </si>
  <si>
    <t>neutral(0.178)</t>
  </si>
  <si>
    <t>neutral(0.162)</t>
  </si>
  <si>
    <t>neutral(0.043)</t>
  </si>
  <si>
    <t>tolerated_low_confidence(0.77)</t>
  </si>
  <si>
    <t>tolerated(0.012)</t>
  </si>
  <si>
    <t>tolerated(2.22)</t>
  </si>
  <si>
    <t>neutral(-0.295)</t>
  </si>
  <si>
    <t>neutral(0.19)</t>
  </si>
  <si>
    <t>neutral(0.001)</t>
  </si>
  <si>
    <t>m.10148C&gt;T</t>
  </si>
  <si>
    <t>MT-ND3</t>
  </si>
  <si>
    <t>ENSG00000198840</t>
  </si>
  <si>
    <t>ENST00000361227.2</t>
  </si>
  <si>
    <t>Y30Y</t>
  </si>
  <si>
    <t>m.10165C&gt;T</t>
  </si>
  <si>
    <t>P36L</t>
  </si>
  <si>
    <t>high_pathogenicity(0.704)</t>
  </si>
  <si>
    <t>disease(0.841)</t>
  </si>
  <si>
    <t>disease(0.645)</t>
  </si>
  <si>
    <t>disease(0.731)</t>
  </si>
  <si>
    <t>damaging(0.732)</t>
  </si>
  <si>
    <t>tolerated(0.85)</t>
  </si>
  <si>
    <t>high(4.02)</t>
  </si>
  <si>
    <t>damaging(-9.43)</t>
  </si>
  <si>
    <t>m.10352A&gt;G</t>
  </si>
  <si>
    <t>L98L</t>
  </si>
  <si>
    <t>m.10398A&gt;G</t>
  </si>
  <si>
    <t>T114A</t>
  </si>
  <si>
    <t>rs2853826</t>
  </si>
  <si>
    <t>PD protective factor / longevity / altered cell pH / metabolic syndrome / breast cancer risk / LS risk / ADHD / cognitive decline / SCA2 age of onset</t>
  </si>
  <si>
    <t>low_pathogenicity(0.17)</t>
  </si>
  <si>
    <t>neutral(0.087)</t>
  </si>
  <si>
    <t>neutral(0.093)</t>
  </si>
  <si>
    <t>neutral(0.014)</t>
  </si>
  <si>
    <t>tolerated(0.177)</t>
  </si>
  <si>
    <t>tolerated(2.04)</t>
  </si>
  <si>
    <t>neutral(-0.6)</t>
  </si>
  <si>
    <t>neutral(-1.39)</t>
  </si>
  <si>
    <t>m.10427G&gt;A</t>
  </si>
  <si>
    <t>MT-TR</t>
  </si>
  <si>
    <t>ENSG00000210174</t>
  </si>
  <si>
    <t>ENST00000387439.1</t>
  </si>
  <si>
    <t>26;II;-;G;Y</t>
  </si>
  <si>
    <t>rs1556423809</t>
  </si>
  <si>
    <t>m.10452G&gt;A</t>
  </si>
  <si>
    <t>52;II;TS;G;N</t>
  </si>
  <si>
    <t>m.10463T&gt;C</t>
  </si>
  <si>
    <t>67;II;AS;U;N</t>
  </si>
  <si>
    <t>rs28358279</t>
  </si>
  <si>
    <t>m.10499A&gt;G</t>
  </si>
  <si>
    <t>MT-ND4L</t>
  </si>
  <si>
    <t>ENSG00000212907</t>
  </si>
  <si>
    <t>ENST00000361335.1</t>
  </si>
  <si>
    <t>L10L</t>
  </si>
  <si>
    <t>rs1057520074</t>
  </si>
  <si>
    <t>m.10506A&gt;G</t>
  </si>
  <si>
    <t>T13A</t>
  </si>
  <si>
    <t>rs199688733</t>
  </si>
  <si>
    <t>low_pathogenicity(0.361)</t>
  </si>
  <si>
    <t>neutral(0.163)</t>
  </si>
  <si>
    <t>neutral(0.193)</t>
  </si>
  <si>
    <t>neutral(0.14)</t>
  </si>
  <si>
    <t>tolerated(0.27)</t>
  </si>
  <si>
    <t>tolerated(0.033)</t>
  </si>
  <si>
    <t>tolerated(2)</t>
  </si>
  <si>
    <t>neutral(-1.12)</t>
  </si>
  <si>
    <t>neutral(0.034)</t>
  </si>
  <si>
    <t>m.10530G&gt;A</t>
  </si>
  <si>
    <t>V21M</t>
  </si>
  <si>
    <t>low_pathogenicity(0.491)</t>
  </si>
  <si>
    <t>neutral(0.167)</t>
  </si>
  <si>
    <t>neutral(0.031)</t>
  </si>
  <si>
    <t>tolerated(0.88)</t>
  </si>
  <si>
    <t>benign(0.03)</t>
  </si>
  <si>
    <t>benign(0.059)</t>
  </si>
  <si>
    <t>tolerated(0.008)</t>
  </si>
  <si>
    <t>neutral(0.28)</t>
  </si>
  <si>
    <t>m.10550A&gt;G</t>
  </si>
  <si>
    <t>M27M</t>
  </si>
  <si>
    <t>rs28358280</t>
  </si>
  <si>
    <t>m.10704G&gt;A</t>
  </si>
  <si>
    <t>V79I</t>
  </si>
  <si>
    <t>rs28437034</t>
  </si>
  <si>
    <t>low_pathogenicity(0.476)</t>
  </si>
  <si>
    <t>neutral(0.439)</t>
  </si>
  <si>
    <t>disease(0.604)</t>
  </si>
  <si>
    <t>neutral(0.402)</t>
  </si>
  <si>
    <t>tolerated(0.12)</t>
  </si>
  <si>
    <t>benign(0.016)</t>
  </si>
  <si>
    <t>tolerated(1.66)</t>
  </si>
  <si>
    <t>disease_causing(0.928)</t>
  </si>
  <si>
    <t>neutral(-0.79)</t>
  </si>
  <si>
    <t>neutral(0.261)</t>
  </si>
  <si>
    <t>m.10731G&gt;A</t>
  </si>
  <si>
    <t>D88N</t>
  </si>
  <si>
    <t>high_pathogenicity(0.752)</t>
  </si>
  <si>
    <t>disease(0.592)</t>
  </si>
  <si>
    <t>disease(0.683)</t>
  </si>
  <si>
    <t>disease(0.757)</t>
  </si>
  <si>
    <t>benign(0.066)</t>
  </si>
  <si>
    <t>benign(0.08)</t>
  </si>
  <si>
    <t>tolerated(0.264)</t>
  </si>
  <si>
    <t>disease_causing(0.667)</t>
  </si>
  <si>
    <t>damaging(-4.8)</t>
  </si>
  <si>
    <t>neutral(0.450)</t>
  </si>
  <si>
    <t>m.10737G&gt;A</t>
  </si>
  <si>
    <t>V90M</t>
  </si>
  <si>
    <t>low_pathogenicity(0.577)</t>
  </si>
  <si>
    <t>neutral(0.347)</t>
  </si>
  <si>
    <t>neutral(0.302)</t>
  </si>
  <si>
    <t>tolerated(0.07)</t>
  </si>
  <si>
    <t>possibly_damaging(0.883)</t>
  </si>
  <si>
    <t>possibly_damaging(0.774)</t>
  </si>
  <si>
    <t>tolerated(1.74)</t>
  </si>
  <si>
    <t>neutral(-0.71)</t>
  </si>
  <si>
    <t>deleterious(0.607)</t>
  </si>
  <si>
    <t>m.10822C&gt;T</t>
  </si>
  <si>
    <t>MT-ND4</t>
  </si>
  <si>
    <t>ENSG00000198886</t>
  </si>
  <si>
    <t>ENST00000361381.2</t>
  </si>
  <si>
    <t>H21H</t>
  </si>
  <si>
    <t>rs879041592</t>
  </si>
  <si>
    <t>m.10979C&gt;T</t>
  </si>
  <si>
    <t>P74S</t>
  </si>
  <si>
    <t>neutral(0.319)</t>
  </si>
  <si>
    <t>neutral(0.289)</t>
  </si>
  <si>
    <t>probably_damaging(0.996)</t>
  </si>
  <si>
    <t>tolerated(0.106)</t>
  </si>
  <si>
    <t>tolerated(1.37)</t>
  </si>
  <si>
    <t>medium(2.245)</t>
  </si>
  <si>
    <t>damaging(-6.18)</t>
  </si>
  <si>
    <t>m.10981C&gt;T</t>
  </si>
  <si>
    <t>P74P</t>
  </si>
  <si>
    <t>m.11209A&gt;T</t>
  </si>
  <si>
    <t>L150L</t>
  </si>
  <si>
    <t>m.11251A&gt;G</t>
  </si>
  <si>
    <t>rs869096886</t>
  </si>
  <si>
    <t>m.11299T&gt;C</t>
  </si>
  <si>
    <t>T180T</t>
  </si>
  <si>
    <t>rs28358285</t>
  </si>
  <si>
    <t>m.11377G&gt;A</t>
  </si>
  <si>
    <t>K206K</t>
  </si>
  <si>
    <t>rs193302938</t>
  </si>
  <si>
    <t>m.11420G&gt;A</t>
  </si>
  <si>
    <t>V221I</t>
  </si>
  <si>
    <t>neutral(0.279)</t>
  </si>
  <si>
    <t>disease(0.605)</t>
  </si>
  <si>
    <t>probably_damaging(0.975)</t>
  </si>
  <si>
    <t>probably_damaging(0.971)</t>
  </si>
  <si>
    <t>tolerated(0.175)</t>
  </si>
  <si>
    <t>tolerated(4.5)</t>
  </si>
  <si>
    <t>high(5.005)</t>
  </si>
  <si>
    <t>neutral(-0.76)</t>
  </si>
  <si>
    <t>m.11426G&gt;A</t>
  </si>
  <si>
    <t>A223T</t>
  </si>
  <si>
    <t>high_pathogenicity(0.756)</t>
  </si>
  <si>
    <t>disease(0.811)</t>
  </si>
  <si>
    <t>disease(0.741)</t>
  </si>
  <si>
    <t>disease(0.658)</t>
  </si>
  <si>
    <t>tolerated(0.263)</t>
  </si>
  <si>
    <t>tolerated(4.43)</t>
  </si>
  <si>
    <t>high(5.14)</t>
  </si>
  <si>
    <t>damaging(-3.03)</t>
  </si>
  <si>
    <t>m.11459G&gt;A</t>
  </si>
  <si>
    <t>V234M</t>
  </si>
  <si>
    <t>low_pathogenicity(0.665)</t>
  </si>
  <si>
    <t>disease(0.564)</t>
  </si>
  <si>
    <t>neutral(0.482)</t>
  </si>
  <si>
    <t>neutral(0.428)</t>
  </si>
  <si>
    <t>probably_damaging(0.997)</t>
  </si>
  <si>
    <t>tolerated(0.015)</t>
  </si>
  <si>
    <t>tolerated(4.68)</t>
  </si>
  <si>
    <t>neutral(-0.065)</t>
  </si>
  <si>
    <t>neutral(0.17)</t>
  </si>
  <si>
    <t>m.11467A&gt;G</t>
  </si>
  <si>
    <t>L236L</t>
  </si>
  <si>
    <t>rs2853493</t>
  </si>
  <si>
    <t>Altered brain pH / sCJD patients</t>
  </si>
  <si>
    <t>m.11600G&gt;A</t>
  </si>
  <si>
    <t>D281N</t>
  </si>
  <si>
    <t>high_pathogenicity(0.876)</t>
  </si>
  <si>
    <t>disease(0.768)</t>
  </si>
  <si>
    <t>neutral(0.288)</t>
  </si>
  <si>
    <t>tolerated(0.19)</t>
  </si>
  <si>
    <t>tolerated(4.27)</t>
  </si>
  <si>
    <t>medium(3.22)</t>
  </si>
  <si>
    <t>damaging(-4.72)</t>
  </si>
  <si>
    <t>m.11651G&gt;A</t>
  </si>
  <si>
    <t>V298M</t>
  </si>
  <si>
    <t>low_pathogenicity(0.605)</t>
  </si>
  <si>
    <t>disease(0.561)</t>
  </si>
  <si>
    <t>neutral(0.229)</t>
  </si>
  <si>
    <t>neutral(0.239)</t>
  </si>
  <si>
    <t>possibly_damaging(0.85)</t>
  </si>
  <si>
    <t>benign(0.436)</t>
  </si>
  <si>
    <t>tolerated(4.71)</t>
  </si>
  <si>
    <t>neutral(-0.58)</t>
  </si>
  <si>
    <t>m.11656A&gt;C</t>
  </si>
  <si>
    <t>T299T</t>
  </si>
  <si>
    <t>m.11665C&gt;T</t>
  </si>
  <si>
    <t>L302L</t>
  </si>
  <si>
    <t>rs28631764</t>
  </si>
  <si>
    <t>m.11679G&gt;A</t>
  </si>
  <si>
    <t>W307*</t>
  </si>
  <si>
    <t>m.11696G&gt;A</t>
  </si>
  <si>
    <t>V313I</t>
  </si>
  <si>
    <t>rs200873900</t>
  </si>
  <si>
    <t>LHON / LDYT / DEAF / hypertension helper mut.</t>
  </si>
  <si>
    <t>low_pathogenicity(0.581)</t>
  </si>
  <si>
    <t>neutral(0.333)</t>
  </si>
  <si>
    <t>neutral(0.133)</t>
  </si>
  <si>
    <t>neutral(0.041)</t>
  </si>
  <si>
    <t>tolerated_low_confidence(0.72)</t>
  </si>
  <si>
    <t>benign(0.005)</t>
  </si>
  <si>
    <t>tolerated(0.013)</t>
  </si>
  <si>
    <t>tolerated(4.76)</t>
  </si>
  <si>
    <t>neutral(-1.085)</t>
  </si>
  <si>
    <t>neutral(-0.32)</t>
  </si>
  <si>
    <t>neutral(0.002)</t>
  </si>
  <si>
    <t>m.11719G&gt;A</t>
  </si>
  <si>
    <t>G320G</t>
  </si>
  <si>
    <t>rs2853495</t>
  </si>
  <si>
    <t>m.11812A&gt;G</t>
  </si>
  <si>
    <t>L351L</t>
  </si>
  <si>
    <t>rs3088053</t>
  </si>
  <si>
    <t>m.11869C&gt;A</t>
  </si>
  <si>
    <t>P370P</t>
  </si>
  <si>
    <t>rs879067987</t>
  </si>
  <si>
    <t>m.11914G&gt;A</t>
  </si>
  <si>
    <t>T385T</t>
  </si>
  <si>
    <t>rs2853496</t>
  </si>
  <si>
    <t>m.11942C&gt;T</t>
  </si>
  <si>
    <t>L395F</t>
  </si>
  <si>
    <t>low_pathogenicity(0.378)</t>
  </si>
  <si>
    <t>disease(0.804)</t>
  </si>
  <si>
    <t>neutral(0.398)</t>
  </si>
  <si>
    <t>neutral(0.331)</t>
  </si>
  <si>
    <t>tolerated_low_confidence(0.07)</t>
  </si>
  <si>
    <t>probably_damaging(0.986)</t>
  </si>
  <si>
    <t>tolerated(0.067)</t>
  </si>
  <si>
    <t>tolerated(2.69)</t>
  </si>
  <si>
    <t>low(1.635)</t>
  </si>
  <si>
    <t>neutral(-2.39)</t>
  </si>
  <si>
    <t>m.12015T&gt;C</t>
  </si>
  <si>
    <t>L419P</t>
  </si>
  <si>
    <t>Atypical MELAS</t>
  </si>
  <si>
    <t>low_pathogenicity(0.539)</t>
  </si>
  <si>
    <t>disease(0.936)</t>
  </si>
  <si>
    <t>disease(0.612)</t>
  </si>
  <si>
    <t>disease(0.566)</t>
  </si>
  <si>
    <t>tolerated_low_confidence(0.25)</t>
  </si>
  <si>
    <t>tolerated(0.024)</t>
  </si>
  <si>
    <t>tolerated(2.53)</t>
  </si>
  <si>
    <t>low(1.395)</t>
  </si>
  <si>
    <t>neutral(-2.12)</t>
  </si>
  <si>
    <t>m.12070G&gt;A</t>
  </si>
  <si>
    <t>M437M</t>
  </si>
  <si>
    <t>m.12077C&gt;T</t>
  </si>
  <si>
    <t>H440Y</t>
  </si>
  <si>
    <t>high_pathogenicity(0.822)</t>
  </si>
  <si>
    <t>disease(0.883)</t>
  </si>
  <si>
    <t>disease(0.599)</t>
  </si>
  <si>
    <t>possibly_damaging(0.951)</t>
  </si>
  <si>
    <t>possibly_damaging(0.889)</t>
  </si>
  <si>
    <t>tolerated(0.186)</t>
  </si>
  <si>
    <t>tolerated(2.36)</t>
  </si>
  <si>
    <t>high(4.165)</t>
  </si>
  <si>
    <t>damaging(-5.43)</t>
  </si>
  <si>
    <t>m.12138G&gt;A</t>
  </si>
  <si>
    <t>MT-TH</t>
  </si>
  <si>
    <t>ENSG00000210176</t>
  </si>
  <si>
    <t>ENST00000387441.1</t>
  </si>
  <si>
    <t>1;II;AS;G;N</t>
  </si>
  <si>
    <t>m.12192G&gt;A</t>
  </si>
  <si>
    <t>59;II;TL;G;N</t>
  </si>
  <si>
    <t>rs3134560</t>
  </si>
  <si>
    <t>MICM</t>
  </si>
  <si>
    <t>m.12197C&gt;T</t>
  </si>
  <si>
    <t>64;II;TS;C;N</t>
  </si>
  <si>
    <t>rs28711184</t>
  </si>
  <si>
    <t>m.12308A&gt;G</t>
  </si>
  <si>
    <t>MT-TL2</t>
  </si>
  <si>
    <t>ENSG00000210191</t>
  </si>
  <si>
    <t>ENST00000387456.1</t>
  </si>
  <si>
    <t>44;0;VL;A;Y</t>
  </si>
  <si>
    <t>rs2853498</t>
  </si>
  <si>
    <t>CPEO / Stroke / CM / Breast &amp; Renal &amp; Prostate Cancer Risk / Altered brain pH /sCJD</t>
  </si>
  <si>
    <t>m.12372G&gt;A</t>
  </si>
  <si>
    <t>MT-ND5</t>
  </si>
  <si>
    <t>ENSG00000198786</t>
  </si>
  <si>
    <t>ENST00000361567.2</t>
  </si>
  <si>
    <t>L12L</t>
  </si>
  <si>
    <t>rs2853499</t>
  </si>
  <si>
    <t>m.12561G&gt;A</t>
  </si>
  <si>
    <t>Q75Q</t>
  </si>
  <si>
    <t>rs28759201</t>
  </si>
  <si>
    <t>m.12572G&gt;A</t>
  </si>
  <si>
    <t>S79N</t>
  </si>
  <si>
    <t>high_pathogenicity(0.762)</t>
  </si>
  <si>
    <t>disease(0.541)</t>
  </si>
  <si>
    <t>tolerated_low_confidence(0.09)</t>
  </si>
  <si>
    <t>probably_damaging(0.99)</t>
  </si>
  <si>
    <t>tolerated(0.019)</t>
  </si>
  <si>
    <t>tolerated(1.46)</t>
  </si>
  <si>
    <t>medium(2.055)</t>
  </si>
  <si>
    <t>disease_causing(0.594)</t>
  </si>
  <si>
    <t>neutral(-1.77)</t>
  </si>
  <si>
    <t>m.12599T&gt;C</t>
  </si>
  <si>
    <t>M88T</t>
  </si>
  <si>
    <t>rs1556424129</t>
  </si>
  <si>
    <t>low_pathogenicity(0.41)</t>
  </si>
  <si>
    <t>neutral(0.431)</t>
  </si>
  <si>
    <t>neutral(0.455)</t>
  </si>
  <si>
    <t>neutral(0.301)</t>
  </si>
  <si>
    <t>tolerated_low_confidence(0.13)</t>
  </si>
  <si>
    <t>benign(0.003)</t>
  </si>
  <si>
    <t>neutral(0.253)</t>
  </si>
  <si>
    <t>m.12612A&gt;G</t>
  </si>
  <si>
    <t>V92V</t>
  </si>
  <si>
    <t>rs28359172</t>
  </si>
  <si>
    <t>m.12774C&gt;T</t>
  </si>
  <si>
    <t>G146G</t>
  </si>
  <si>
    <t>m.12908T&gt;A</t>
  </si>
  <si>
    <t>L191Q</t>
  </si>
  <si>
    <t>low_pathogenicity(0.459)</t>
  </si>
  <si>
    <t>neutral(0.217)</t>
  </si>
  <si>
    <t>neutral(0.363)</t>
  </si>
  <si>
    <t>probably_damaging(0.952)</t>
  </si>
  <si>
    <t>tolerated(0.054)</t>
  </si>
  <si>
    <t>tolerated(4.54)</t>
  </si>
  <si>
    <t>low(1.055)</t>
  </si>
  <si>
    <t>damaging(-3.18)</t>
  </si>
  <si>
    <t>deleterious(0.778)</t>
  </si>
  <si>
    <t>m.12976C&gt;T</t>
  </si>
  <si>
    <t>L214L</t>
  </si>
  <si>
    <t>rs1569484553</t>
  </si>
  <si>
    <t>m.13056C&gt;T</t>
  </si>
  <si>
    <t>P240P</t>
  </si>
  <si>
    <t>rs1556424208</t>
  </si>
  <si>
    <t>m.13368G&gt;A</t>
  </si>
  <si>
    <t>G344G</t>
  </si>
  <si>
    <t>rs3899498</t>
  </si>
  <si>
    <t>m.13513G&gt;A</t>
  </si>
  <si>
    <t>D393N</t>
  </si>
  <si>
    <t>rs267606897</t>
  </si>
  <si>
    <t>Leigh Disease / MELAS / LHON-MELAS Overlap Syndrome / negative association w Carotid Atherosclerosis</t>
  </si>
  <si>
    <t>high_pathogenicity(0.834)</t>
  </si>
  <si>
    <t>disease(0.824)</t>
  </si>
  <si>
    <t>disease(0.641)</t>
  </si>
  <si>
    <t>disease(0.634)</t>
  </si>
  <si>
    <t>tolerated(0.408)</t>
  </si>
  <si>
    <t>high(4.265)</t>
  </si>
  <si>
    <t>disease_causing_automatic(1)</t>
  </si>
  <si>
    <t>damaging(-4.5)</t>
  </si>
  <si>
    <t>m.13602T&gt;C</t>
  </si>
  <si>
    <t>Y422Y</t>
  </si>
  <si>
    <t>rs386829185</t>
  </si>
  <si>
    <t>m.13617T&gt;C</t>
  </si>
  <si>
    <t>I427I</t>
  </si>
  <si>
    <t>rs2853503</t>
  </si>
  <si>
    <t>m.13708G&gt;A</t>
  </si>
  <si>
    <t>A458T</t>
  </si>
  <si>
    <t>rs28359178</t>
  </si>
  <si>
    <t>LHON / Increased MS risk / higher freq in PD-ADS</t>
  </si>
  <si>
    <t>low_pathogenicity(0.409)</t>
  </si>
  <si>
    <t>disease(0.627)</t>
  </si>
  <si>
    <t>neutral(0.407)</t>
  </si>
  <si>
    <t>neutral(0.382)</t>
  </si>
  <si>
    <t>tolerated_low_confidence(0.19)</t>
  </si>
  <si>
    <t>tolerated(0.03)</t>
  </si>
  <si>
    <t>tolerated(1.25)</t>
  </si>
  <si>
    <t>low(1.6)</t>
  </si>
  <si>
    <t>neutral(-1.5)</t>
  </si>
  <si>
    <t>neutral(0.050)</t>
  </si>
  <si>
    <t>m.13722A&gt;G</t>
  </si>
  <si>
    <t>L462L</t>
  </si>
  <si>
    <t>rs386829190</t>
  </si>
  <si>
    <t>m.13843G&gt;A</t>
  </si>
  <si>
    <t>D503N</t>
  </si>
  <si>
    <t>low_pathogenicity(0.503)</t>
  </si>
  <si>
    <t>neutral(0.426)</t>
  </si>
  <si>
    <t>neutral(0.416)</t>
  </si>
  <si>
    <t>tolerated(0.036)</t>
  </si>
  <si>
    <t>medium(2.91)</t>
  </si>
  <si>
    <t>polymorphism(0.567)</t>
  </si>
  <si>
    <t>neutral(-2)</t>
  </si>
  <si>
    <t>m.13934C&gt;T</t>
  </si>
  <si>
    <t>T533M</t>
  </si>
  <si>
    <t>rs193302971</t>
  </si>
  <si>
    <t>low_pathogenicity(0.446)</t>
  </si>
  <si>
    <t>neutral(0.322)</t>
  </si>
  <si>
    <t>neutral(0.159)</t>
  </si>
  <si>
    <t>neutral(0.06)</t>
  </si>
  <si>
    <t>tolerated_low_confidence(0.9)</t>
  </si>
  <si>
    <t>benign(0.026)</t>
  </si>
  <si>
    <t>neutral(-0.34)</t>
  </si>
  <si>
    <t>neutral(1.26)</t>
  </si>
  <si>
    <t>m.13996G&gt;A</t>
  </si>
  <si>
    <t>D554N</t>
  </si>
  <si>
    <t>high_pathogenicity(0.787)</t>
  </si>
  <si>
    <t>disease(0.616)</t>
  </si>
  <si>
    <t>neutral(0.386)</t>
  </si>
  <si>
    <t>tolerated(0.191)</t>
  </si>
  <si>
    <t>tolerated(-0.08)</t>
  </si>
  <si>
    <t>high(4.555)</t>
  </si>
  <si>
    <t>disease_causing(0.705)</t>
  </si>
  <si>
    <t>damaging(-4.41)</t>
  </si>
  <si>
    <t>m.14037A&gt;G</t>
  </si>
  <si>
    <t>S567S</t>
  </si>
  <si>
    <t>rs879181324</t>
  </si>
  <si>
    <t>m.14053A&gt;G</t>
  </si>
  <si>
    <t>T573A</t>
  </si>
  <si>
    <t>rs200134839</t>
  </si>
  <si>
    <t>neutral(0.278)</t>
  </si>
  <si>
    <t>neutral(0.147)</t>
  </si>
  <si>
    <t>tolerated(1.68)</t>
  </si>
  <si>
    <t>neutral(-1.35)</t>
  </si>
  <si>
    <t>neutral(1.83)</t>
  </si>
  <si>
    <t>m.14129C&gt;T</t>
  </si>
  <si>
    <t>T598I</t>
  </si>
  <si>
    <t>rs879039557</t>
  </si>
  <si>
    <t>low_pathogenicity(0.666)</t>
  </si>
  <si>
    <t>neutral(0.068)</t>
  </si>
  <si>
    <t>tolerated_low_confidence(0.44)</t>
  </si>
  <si>
    <t>benign(0.387)</t>
  </si>
  <si>
    <t>possibly_damaging(0.483)</t>
  </si>
  <si>
    <t>tolerated(0.032)</t>
  </si>
  <si>
    <t>neutral(-0.145)</t>
  </si>
  <si>
    <t>neutral(-1.38)</t>
  </si>
  <si>
    <t>neutral(0.173)</t>
  </si>
  <si>
    <t>m.14133A&gt;G</t>
  </si>
  <si>
    <t>L599L</t>
  </si>
  <si>
    <t>rs879100848</t>
  </si>
  <si>
    <t>m.14139A&gt;G</t>
  </si>
  <si>
    <t>L601L</t>
  </si>
  <si>
    <t>rs878918283</t>
  </si>
  <si>
    <t>m.14167C&gt;T</t>
  </si>
  <si>
    <t>MT-ND6</t>
  </si>
  <si>
    <t>ENSG00000198695</t>
  </si>
  <si>
    <t>ENST00000361681.2</t>
  </si>
  <si>
    <t>E169E</t>
  </si>
  <si>
    <t>rs193302977</t>
  </si>
  <si>
    <t>m.14182T&gt;C</t>
  </si>
  <si>
    <t>V164V</t>
  </si>
  <si>
    <t>rs372515139</t>
  </si>
  <si>
    <t>m.14185A&gt;G</t>
  </si>
  <si>
    <t>G163G</t>
  </si>
  <si>
    <t>m.14198G&gt;A</t>
  </si>
  <si>
    <t>T159M</t>
  </si>
  <si>
    <t>high_pathogenicity(0.751)</t>
  </si>
  <si>
    <t>neutral(0.315)</t>
  </si>
  <si>
    <t>neutral(0.119)</t>
  </si>
  <si>
    <t>neutral(0.188)</t>
  </si>
  <si>
    <t>tolerated(0.08)</t>
  </si>
  <si>
    <t>probably_damaging(0.969)</t>
  </si>
  <si>
    <t>tolerated(0.494)</t>
  </si>
  <si>
    <t>tolerated(1.7)</t>
  </si>
  <si>
    <t>neutral(0.26)</t>
  </si>
  <si>
    <t>damaging(-2.84)</t>
  </si>
  <si>
    <t>deleterious(0.712)</t>
  </si>
  <si>
    <t>m.14233A&gt;G</t>
  </si>
  <si>
    <t>D147D</t>
  </si>
  <si>
    <t>rs3915611</t>
  </si>
  <si>
    <t>m.14279G&gt;A</t>
  </si>
  <si>
    <t>S132L</t>
  </si>
  <si>
    <t>rs869025187</t>
  </si>
  <si>
    <t>LHON</t>
  </si>
  <si>
    <t>low_pathogenicity(0.396)</t>
  </si>
  <si>
    <t>neutral(0.338)</t>
  </si>
  <si>
    <t>neutral(0.469)</t>
  </si>
  <si>
    <t>tolerated(0.66)</t>
  </si>
  <si>
    <t>tolerated(1.63)</t>
  </si>
  <si>
    <t>without_aae</t>
  </si>
  <si>
    <t>neutral(-0.21)</t>
  </si>
  <si>
    <t>neutral(0.003)</t>
  </si>
  <si>
    <t>m.14365C&gt;T</t>
  </si>
  <si>
    <t>V103V</t>
  </si>
  <si>
    <t>rs2853815</t>
  </si>
  <si>
    <t>m.14465G&gt;A</t>
  </si>
  <si>
    <t>T70I</t>
  </si>
  <si>
    <t>low_pathogenicity(0.698)</t>
  </si>
  <si>
    <t>disease(0.632)</t>
  </si>
  <si>
    <t>disease(0.826)</t>
  </si>
  <si>
    <t>damaging(0.764)</t>
  </si>
  <si>
    <t>tolerated(2.4)</t>
  </si>
  <si>
    <t>medium(3.065)</t>
  </si>
  <si>
    <t>damaging(-5.98)</t>
  </si>
  <si>
    <t>m.14484T&gt;C</t>
  </si>
  <si>
    <t>M64V</t>
  </si>
  <si>
    <t>rs199476104</t>
  </si>
  <si>
    <t>low_pathogenicity(0.627)</t>
  </si>
  <si>
    <t>neutral(0.233)</t>
  </si>
  <si>
    <t>disease(0.703)</t>
  </si>
  <si>
    <t>deleterious(0.02)</t>
  </si>
  <si>
    <t>tolerated(0.392)</t>
  </si>
  <si>
    <t>tolerated(2.26)</t>
  </si>
  <si>
    <t>medium(2.535)</t>
  </si>
  <si>
    <t>polymorphism(0.936)</t>
  </si>
  <si>
    <t>neutral(-1.97)</t>
  </si>
  <si>
    <t>deleterious(0.825)</t>
  </si>
  <si>
    <t>m.14530T&gt;C</t>
  </si>
  <si>
    <t>G48G</t>
  </si>
  <si>
    <t>rs878975885</t>
  </si>
  <si>
    <t>m.14544G&gt;A</t>
  </si>
  <si>
    <t>L44L</t>
  </si>
  <si>
    <t>rs371485573</t>
  </si>
  <si>
    <t>m.14582A&gt;G</t>
  </si>
  <si>
    <t>V31A</t>
  </si>
  <si>
    <t>rs41354845</t>
  </si>
  <si>
    <t>LHON synergistic combo 14258A + 14582G</t>
  </si>
  <si>
    <t>low_pathogenicity(0.452)</t>
  </si>
  <si>
    <t>neutral(0.498)</t>
  </si>
  <si>
    <t>neutral(0.2)</t>
  </si>
  <si>
    <t>tolerated(0.44)</t>
  </si>
  <si>
    <t>tolerated(0.188)</t>
  </si>
  <si>
    <t>tolerated(2.23)</t>
  </si>
  <si>
    <t>neutral(-0.63)</t>
  </si>
  <si>
    <t>neutral(1.87)</t>
  </si>
  <si>
    <t>neutral(0.013)</t>
  </si>
  <si>
    <t>m.14749G&gt;A</t>
  </si>
  <si>
    <t>MT-CYB</t>
  </si>
  <si>
    <t>ENSG00000198727</t>
  </si>
  <si>
    <t>ENST00000361789.2</t>
  </si>
  <si>
    <t>M1M</t>
  </si>
  <si>
    <t>m.14766C&gt;T</t>
  </si>
  <si>
    <t>T7I</t>
  </si>
  <si>
    <t>rs193302980</t>
  </si>
  <si>
    <t>low_pathogenicity(0.165)</t>
  </si>
  <si>
    <t>deleterious_low_confidence(0.04)</t>
  </si>
  <si>
    <t>neutral(0.349)</t>
  </si>
  <si>
    <t>m.14798T&gt;C</t>
  </si>
  <si>
    <t>F18L</t>
  </si>
  <si>
    <t>rs28357681</t>
  </si>
  <si>
    <t>low_pathogenicity(0.609)</t>
  </si>
  <si>
    <t>neutral(0.148)</t>
  </si>
  <si>
    <t>neutral(0.135)</t>
  </si>
  <si>
    <t>neutral(0.046)</t>
  </si>
  <si>
    <t>m.14826T&gt;C</t>
  </si>
  <si>
    <t>I27T</t>
  </si>
  <si>
    <t>high_pathogenicity(0.851)</t>
  </si>
  <si>
    <t>disease(0.775)</t>
  </si>
  <si>
    <t>neutral(0.285)</t>
  </si>
  <si>
    <t>deleterious(0.879)</t>
  </si>
  <si>
    <t>m.14905G&gt;A</t>
  </si>
  <si>
    <t>M53M</t>
  </si>
  <si>
    <t>rs193302983</t>
  </si>
  <si>
    <t>m.15024G&gt;A</t>
  </si>
  <si>
    <t>C93Y</t>
  </si>
  <si>
    <t>Possible DEAF modifier</t>
  </si>
  <si>
    <t>disease(0.662)</t>
  </si>
  <si>
    <t>disease(0.715)</t>
  </si>
  <si>
    <t>disease(0.856)</t>
  </si>
  <si>
    <t>m.15110G&gt;A</t>
  </si>
  <si>
    <t>A122T</t>
  </si>
  <si>
    <t>rs28357685</t>
  </si>
  <si>
    <t>low_pathogenicity(0.441)</t>
  </si>
  <si>
    <t>neutral(0.157)</t>
  </si>
  <si>
    <t>neutral(0.241)</t>
  </si>
  <si>
    <t>tolerated_low_confidence(0.69)</t>
  </si>
  <si>
    <t>m.15196A&gt;G</t>
  </si>
  <si>
    <t>m.15218A&gt;G</t>
  </si>
  <si>
    <t>T158A</t>
  </si>
  <si>
    <t>rs2853506</t>
  </si>
  <si>
    <t>low_pathogenicity(0.366)</t>
  </si>
  <si>
    <t>neutral(0.312)</t>
  </si>
  <si>
    <t>neutral(0.316)</t>
  </si>
  <si>
    <t>possibly_damaging(0.833)</t>
  </si>
  <si>
    <t>probably_damaging(0.956)</t>
  </si>
  <si>
    <t>deleterious(0.733)</t>
  </si>
  <si>
    <t>m.15257G&gt;A</t>
  </si>
  <si>
    <t>D171N</t>
  </si>
  <si>
    <t>rs41518645</t>
  </si>
  <si>
    <t>neutral(0.342)</t>
  </si>
  <si>
    <t>disease(0.506)</t>
  </si>
  <si>
    <t>neutral(0.352)</t>
  </si>
  <si>
    <t>neutral(0.406)</t>
  </si>
  <si>
    <t>m.15301G&gt;A</t>
  </si>
  <si>
    <t>L185L</t>
  </si>
  <si>
    <t>rs193302991</t>
  </si>
  <si>
    <t>m.15326A&gt;G</t>
  </si>
  <si>
    <t>T194A</t>
  </si>
  <si>
    <t>rs2853508</t>
  </si>
  <si>
    <t>neutral(0.294)</t>
  </si>
  <si>
    <t>neutral(0.049)</t>
  </si>
  <si>
    <t>tolerated_low_confidence(0.28)</t>
  </si>
  <si>
    <t>benign(0.009)</t>
  </si>
  <si>
    <t>neutral(0.032)</t>
  </si>
  <si>
    <t>m.15355G&gt;A</t>
  </si>
  <si>
    <t>T203T</t>
  </si>
  <si>
    <t>rs527236181</t>
  </si>
  <si>
    <t>m.15452C&gt;A</t>
  </si>
  <si>
    <t>L236I</t>
  </si>
  <si>
    <t>rs193302994</t>
  </si>
  <si>
    <t>low_pathogenicity(0.098)</t>
  </si>
  <si>
    <t>tolerated_low_confidence(0.51)</t>
  </si>
  <si>
    <t>benign(0.029)</t>
  </si>
  <si>
    <t>benign(0.244)</t>
  </si>
  <si>
    <t>m.15454T&gt;C</t>
  </si>
  <si>
    <t>rs879015290</t>
  </si>
  <si>
    <t>m.15474C&gt;T</t>
  </si>
  <si>
    <t>T243M</t>
  </si>
  <si>
    <t>low_pathogenicity(0.283)</t>
  </si>
  <si>
    <t>neutral(0.404)</t>
  </si>
  <si>
    <t>neutral(0.142)</t>
  </si>
  <si>
    <t>possibly_damaging(0.613)</t>
  </si>
  <si>
    <t>possibly_damaging(0.663)</t>
  </si>
  <si>
    <t>m.15508C&gt;T</t>
  </si>
  <si>
    <t>D254D</t>
  </si>
  <si>
    <t>rs3134743</t>
  </si>
  <si>
    <t>m.15607A&gt;G</t>
  </si>
  <si>
    <t>K287K</t>
  </si>
  <si>
    <t>rs193302996</t>
  </si>
  <si>
    <t>m.15721T&gt;C</t>
  </si>
  <si>
    <t>Y325Y</t>
  </si>
  <si>
    <t>rs879011405</t>
  </si>
  <si>
    <t>m.15748T&gt;C</t>
  </si>
  <si>
    <t>I334I</t>
  </si>
  <si>
    <t>m.15856C&gt;T</t>
  </si>
  <si>
    <t>S370S</t>
  </si>
  <si>
    <t>m.15884G&gt;C</t>
  </si>
  <si>
    <t>A380P</t>
  </si>
  <si>
    <t>rs527236195</t>
  </si>
  <si>
    <t>low_pathogenicity(0.29)</t>
  </si>
  <si>
    <t>possibly_damaging(0.930)</t>
  </si>
  <si>
    <t>possibly_damaging(0.675)</t>
  </si>
  <si>
    <t>deleterious(0.604)</t>
  </si>
  <si>
    <t>m.15892T&gt;C</t>
  </si>
  <si>
    <t>MT-TT</t>
  </si>
  <si>
    <t>ENSG00000210195</t>
  </si>
  <si>
    <t>ENST00000387460.2</t>
  </si>
  <si>
    <t>5;II;AS;U;N</t>
  </si>
  <si>
    <t>rs1556424683</t>
  </si>
  <si>
    <t>m.15928G&gt;A</t>
  </si>
  <si>
    <t>43;II;CS;G;N</t>
  </si>
  <si>
    <t>rs527236198</t>
  </si>
  <si>
    <t>Multiple Sclerosis / idiopathic repeat miscarriage / AD protection</t>
  </si>
  <si>
    <t>m.16021C&gt;T</t>
  </si>
  <si>
    <t>MT-TP</t>
  </si>
  <si>
    <t>ENSG00000210196</t>
  </si>
  <si>
    <t>ENST00000387461.2</t>
  </si>
  <si>
    <t>3;II;AS;G;N</t>
  </si>
  <si>
    <t>m.16060G&gt;A</t>
  </si>
  <si>
    <t>m.16067C&gt;T</t>
  </si>
  <si>
    <t>rs1556424732</t>
  </si>
  <si>
    <t>m.16069C&gt;T</t>
  </si>
  <si>
    <t>rs147903261</t>
  </si>
  <si>
    <t>m.16093T&gt;C</t>
  </si>
  <si>
    <t>rs2853511</t>
  </si>
  <si>
    <t>Cyclic Vomiting Syndrome</t>
  </si>
  <si>
    <t>m.16094T&gt;C</t>
  </si>
  <si>
    <t>rs1556424743</t>
  </si>
  <si>
    <t>m.16126T&gt;C</t>
  </si>
  <si>
    <t>rs147029798</t>
  </si>
  <si>
    <t>m.16129G&gt;A</t>
  </si>
  <si>
    <t>rs41534744</t>
  </si>
  <si>
    <t>m.16145G&gt;A</t>
  </si>
  <si>
    <t>rs41419246</t>
  </si>
  <si>
    <t>m.16150C&gt;T</t>
  </si>
  <si>
    <t>rs879004379</t>
  </si>
  <si>
    <t>m.16157T&gt;C</t>
  </si>
  <si>
    <t>rs386829276</t>
  </si>
  <si>
    <t>m.16180_16180delA</t>
  </si>
  <si>
    <t>m.16182_16183insC</t>
  </si>
  <si>
    <t>rs1556424784</t>
  </si>
  <si>
    <t>m.16183_16184insC</t>
  </si>
  <si>
    <t>rs879109683</t>
  </si>
  <si>
    <t>m.16183A&gt;C</t>
  </si>
  <si>
    <t>rs28671493</t>
  </si>
  <si>
    <t>m.16189T&gt;C</t>
  </si>
  <si>
    <t>rs28693675</t>
  </si>
  <si>
    <t>Diabetes / Cardiomyopathy /cancer risk / mtDNA copy nbr / Metabolic Syndrome / Melanoma patients</t>
  </si>
  <si>
    <t>m.16192C&gt;T</t>
  </si>
  <si>
    <t>rs879025248</t>
  </si>
  <si>
    <t>m.16222C&gt;T</t>
  </si>
  <si>
    <t>rs386829282</t>
  </si>
  <si>
    <t>m.16224T&gt;C</t>
  </si>
  <si>
    <t>rs386420031</t>
  </si>
  <si>
    <t>m.16231T&gt;C</t>
  </si>
  <si>
    <t>rs386829286</t>
  </si>
  <si>
    <t>m.16234C&gt;T</t>
  </si>
  <si>
    <t>rs368259300</t>
  </si>
  <si>
    <t>m.16239C&gt;T</t>
  </si>
  <si>
    <t>rs386829287</t>
  </si>
  <si>
    <t>m.16257C&gt;T</t>
  </si>
  <si>
    <t>rs376682258</t>
  </si>
  <si>
    <t>m.16261C&gt;T</t>
  </si>
  <si>
    <t>rs138126107</t>
  </si>
  <si>
    <t>m.16270C&gt;T</t>
  </si>
  <si>
    <t>rs2857290</t>
  </si>
  <si>
    <t>m.16274G&gt;A</t>
  </si>
  <si>
    <t>rs144095641</t>
  </si>
  <si>
    <t>m.16278C&gt;T</t>
  </si>
  <si>
    <t>rs41458645</t>
  </si>
  <si>
    <t>m.16292C&gt;T</t>
  </si>
  <si>
    <t>rs144417390</t>
  </si>
  <si>
    <t>m.16294C&gt;T</t>
  </si>
  <si>
    <t>rs140662392</t>
  </si>
  <si>
    <t>m.16296C&gt;T</t>
  </si>
  <si>
    <t>rs879138789</t>
  </si>
  <si>
    <t>m.16304T&gt;C</t>
  </si>
  <si>
    <t>rs386829305</t>
  </si>
  <si>
    <t>m.16311T&gt;C</t>
  </si>
  <si>
    <t>rs34799580</t>
  </si>
  <si>
    <t>m.16318A&gt;G</t>
  </si>
  <si>
    <t>rs879067317</t>
  </si>
  <si>
    <t>m.16324T&gt;C</t>
  </si>
  <si>
    <t>rs1556424863</t>
  </si>
  <si>
    <t>m.16343A&gt;G</t>
  </si>
  <si>
    <t>rs374065731</t>
  </si>
  <si>
    <t>m.16362T&gt;C</t>
  </si>
  <si>
    <t>rs62581341</t>
  </si>
  <si>
    <t>m.16390G&gt;A</t>
  </si>
  <si>
    <t>rs41378955</t>
  </si>
  <si>
    <t>POAG - potential for association</t>
  </si>
  <si>
    <t>m.16516G&gt;A</t>
  </si>
  <si>
    <t>m.16519T&gt;C</t>
  </si>
  <si>
    <t>rs3937033</t>
  </si>
  <si>
    <t>Ensembl_Gene</t>
  </si>
  <si>
    <t>Ensembl_Transcript</t>
  </si>
  <si>
    <t>low_pathogenicity(0.614)</t>
  </si>
  <si>
    <t>neutral(0.228)</t>
  </si>
  <si>
    <t>neutral(0.016)</t>
  </si>
  <si>
    <t>AF_1KG_WES</t>
  </si>
  <si>
    <t>1KG_WES_homoplasmy</t>
  </si>
  <si>
    <t>1KG_WES_heteroplasmy</t>
  </si>
  <si>
    <t>N. samples RD10</t>
  </si>
  <si>
    <t>Ancestral allele</t>
  </si>
  <si>
    <t xml:space="preserve">TOT </t>
  </si>
  <si>
    <t>m.9716T&gt;C</t>
  </si>
  <si>
    <t>rs41502750</t>
  </si>
  <si>
    <t>G170G</t>
  </si>
  <si>
    <t>N. samples</t>
  </si>
  <si>
    <t>G</t>
  </si>
  <si>
    <t>A</t>
  </si>
  <si>
    <t>T</t>
  </si>
  <si>
    <t>C</t>
  </si>
  <si>
    <t>ACC</t>
  </si>
  <si>
    <t>AC</t>
  </si>
  <si>
    <t>CCT</t>
  </si>
  <si>
    <t>TC</t>
  </si>
  <si>
    <t>CT</t>
  </si>
  <si>
    <t>GCA</t>
  </si>
  <si>
    <t>GCACA</t>
  </si>
  <si>
    <t>m.513_514insCACA</t>
  </si>
  <si>
    <t>m.5031G&gt;A</t>
  </si>
  <si>
    <t>m.15940_15940delT</t>
  </si>
  <si>
    <t>CA</t>
  </si>
  <si>
    <t>Position</t>
  </si>
  <si>
    <t>Reference</t>
  </si>
  <si>
    <t>Alternate</t>
  </si>
  <si>
    <t>G188*</t>
  </si>
  <si>
    <t>tolerated(0.324)</t>
  </si>
  <si>
    <t>tolerated(3.39)</t>
  </si>
  <si>
    <t>high(5.145)</t>
  </si>
  <si>
    <t>damaging(-7.65)</t>
  </si>
  <si>
    <t>56;II;TL;U;N</t>
  </si>
  <si>
    <t>Mutation (HGVS)</t>
  </si>
  <si>
    <t>Ts/Tv (schmutzi cons. seq.)</t>
  </si>
  <si>
    <t>mtDNA mean per base depth</t>
  </si>
  <si>
    <t>% PASS AF50 variant concordance</t>
  </si>
  <si>
    <t>% PASS AF50 AD10 variant concordance</t>
  </si>
  <si>
    <t>% Mutect2 PASS AF50 variant not confirmed</t>
  </si>
  <si>
    <t>% Mutect2 PASS AF50 AD10 variant not confirmed</t>
  </si>
  <si>
    <t>% schmutzi variant non-PASS AF&lt;50</t>
  </si>
  <si>
    <t>% schmutzi variant non-PASS AF&lt;50 AD&lt;10</t>
  </si>
  <si>
    <t>N. samples AF50</t>
  </si>
  <si>
    <t>AF&lt;0.1</t>
  </si>
  <si>
    <t>AF=0.1-0.2</t>
  </si>
  <si>
    <t>AF=0.2-0.3</t>
  </si>
  <si>
    <t>AF=0.3-0.4</t>
  </si>
  <si>
    <t>AF=0.4-0.5</t>
  </si>
  <si>
    <t>AF=0.5-0.6</t>
  </si>
  <si>
    <t>AF=0.6-0.7</t>
  </si>
  <si>
    <t>AF=0.7-0.8</t>
  </si>
  <si>
    <t>AF=0.8-0.9</t>
  </si>
  <si>
    <t>AF&gt;=0.9</t>
  </si>
  <si>
    <t>MEDIAN</t>
  </si>
  <si>
    <t># unmapped reads</t>
  </si>
  <si>
    <t>% unmapped reads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</si>
</sst>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4" xfId="0" applyBorder="1" applyAlignment="1">
      <alignment horizontal="right"/>
    </xf>
    <xf numFmtId="10" fontId="0" fillId="0" borderId="0" xfId="1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2" fontId="0" fillId="0" borderId="8" xfId="0" applyNumberFormat="1" applyBorder="1" applyAlignment="1">
      <alignment horizontal="right"/>
    </xf>
    <xf numFmtId="10" fontId="0" fillId="0" borderId="8" xfId="1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0" fontId="0" fillId="0" borderId="6" xfId="1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2" fontId="0" fillId="0" borderId="8" xfId="0" applyNumberFormat="1" applyBorder="1"/>
    <xf numFmtId="10" fontId="0" fillId="0" borderId="8" xfId="1" applyNumberFormat="1" applyFont="1" applyBorder="1"/>
    <xf numFmtId="0" fontId="0" fillId="0" borderId="6" xfId="0" applyBorder="1"/>
    <xf numFmtId="10" fontId="0" fillId="0" borderId="6" xfId="1" applyNumberFormat="1" applyFont="1" applyBorder="1"/>
    <xf numFmtId="0" fontId="0" fillId="0" borderId="0" xfId="0" applyAlignment="1">
      <alignment horizontal="left"/>
    </xf>
    <xf numFmtId="10" fontId="0" fillId="0" borderId="0" xfId="1" applyNumberFormat="1" applyFont="1"/>
    <xf numFmtId="10" fontId="4" fillId="0" borderId="8" xfId="1" applyNumberFormat="1" applyFont="1" applyBorder="1" applyAlignment="1">
      <alignment horizontal="right"/>
    </xf>
    <xf numFmtId="10" fontId="4" fillId="0" borderId="6" xfId="1" applyNumberFormat="1" applyFont="1" applyBorder="1" applyAlignment="1">
      <alignment horizontal="right"/>
    </xf>
    <xf numFmtId="0" fontId="0" fillId="0" borderId="8" xfId="0" applyBorder="1"/>
    <xf numFmtId="0" fontId="0" fillId="0" borderId="0" xfId="0" applyBorder="1" applyAlignment="1">
      <alignment horizontal="right"/>
    </xf>
    <xf numFmtId="2" fontId="0" fillId="0" borderId="5" xfId="1" applyNumberFormat="1" applyFont="1" applyBorder="1" applyAlignment="1">
      <alignment horizontal="right"/>
    </xf>
    <xf numFmtId="2" fontId="0" fillId="0" borderId="9" xfId="1" applyNumberFormat="1" applyFont="1" applyBorder="1" applyAlignment="1">
      <alignment horizontal="right"/>
    </xf>
    <xf numFmtId="2" fontId="0" fillId="0" borderId="11" xfId="1" applyNumberFormat="1" applyFont="1" applyBorder="1" applyAlignment="1">
      <alignment horizontal="right"/>
    </xf>
    <xf numFmtId="10" fontId="4" fillId="0" borderId="0" xfId="1" applyNumberFormat="1" applyFont="1" applyBorder="1" applyAlignment="1">
      <alignment horizontal="right"/>
    </xf>
    <xf numFmtId="10" fontId="0" fillId="0" borderId="0" xfId="1" applyNumberFormat="1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7" xfId="0" applyFont="1" applyBorder="1"/>
    <xf numFmtId="0" fontId="2" fillId="0" borderId="10" xfId="0" applyFont="1" applyBorder="1"/>
    <xf numFmtId="0" fontId="2" fillId="0" borderId="14" xfId="0" applyFont="1" applyBorder="1"/>
    <xf numFmtId="0" fontId="2" fillId="0" borderId="6" xfId="0" applyFont="1" applyBorder="1"/>
    <xf numFmtId="0" fontId="2" fillId="0" borderId="11" xfId="0" applyFont="1" applyBorder="1"/>
    <xf numFmtId="0" fontId="0" fillId="0" borderId="4" xfId="0" applyBorder="1"/>
    <xf numFmtId="0" fontId="0" fillId="0" borderId="15" xfId="0" applyBorder="1"/>
    <xf numFmtId="0" fontId="0" fillId="0" borderId="5" xfId="0" applyBorder="1"/>
    <xf numFmtId="2" fontId="0" fillId="0" borderId="12" xfId="0" applyNumberFormat="1" applyBorder="1"/>
    <xf numFmtId="2" fontId="0" fillId="0" borderId="2" xfId="0" applyNumberFormat="1" applyBorder="1"/>
    <xf numFmtId="2" fontId="0" fillId="0" borderId="3" xfId="0" applyNumberFormat="1" applyBorder="1"/>
    <xf numFmtId="0" fontId="2" fillId="0" borderId="12" xfId="0" applyFont="1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Border="1"/>
    <xf numFmtId="0" fontId="3" fillId="0" borderId="1" xfId="0" applyFont="1" applyBorder="1"/>
    <xf numFmtId="0" fontId="2" fillId="0" borderId="16" xfId="0" applyFont="1" applyBorder="1"/>
    <xf numFmtId="0" fontId="2" fillId="0" borderId="23" xfId="0" applyFont="1" applyBorder="1"/>
    <xf numFmtId="0" fontId="0" fillId="0" borderId="30" xfId="0" applyBorder="1"/>
    <xf numFmtId="0" fontId="0" fillId="0" borderId="15" xfId="0" applyFont="1" applyBorder="1"/>
    <xf numFmtId="2" fontId="0" fillId="0" borderId="0" xfId="0" applyNumberFormat="1" applyBorder="1"/>
    <xf numFmtId="2" fontId="0" fillId="0" borderId="5" xfId="0" applyNumberFormat="1" applyBorder="1"/>
    <xf numFmtId="0" fontId="0" fillId="0" borderId="14" xfId="0" applyFont="1" applyBorder="1"/>
    <xf numFmtId="2" fontId="0" fillId="0" borderId="6" xfId="0" applyNumberFormat="1" applyBorder="1"/>
    <xf numFmtId="2" fontId="0" fillId="0" borderId="11" xfId="0" applyNumberFormat="1" applyBorder="1"/>
    <xf numFmtId="2" fontId="0" fillId="0" borderId="9" xfId="0" applyNumberFormat="1" applyBorder="1"/>
    <xf numFmtId="0" fontId="6" fillId="0" borderId="13" xfId="0" applyFont="1" applyBorder="1" applyAlignment="1"/>
    <xf numFmtId="0" fontId="3" fillId="0" borderId="15" xfId="0" applyFont="1" applyBorder="1" applyAlignment="1"/>
    <xf numFmtId="0" fontId="3" fillId="0" borderId="14" xfId="0" applyFont="1" applyBorder="1" applyAlignme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2" fontId="0" fillId="0" borderId="15" xfId="0" applyNumberFormat="1" applyBorder="1"/>
    <xf numFmtId="2" fontId="0" fillId="0" borderId="14" xfId="0" applyNumberFormat="1" applyBorder="1"/>
    <xf numFmtId="2" fontId="0" fillId="0" borderId="13" xfId="0" applyNumberFormat="1" applyBorder="1"/>
    <xf numFmtId="0" fontId="2" fillId="0" borderId="1" xfId="0" applyFont="1" applyBorder="1"/>
    <xf numFmtId="0" fontId="0" fillId="0" borderId="12" xfId="0" applyBorder="1"/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9" xfId="0" applyBorder="1"/>
    <xf numFmtId="0" fontId="0" fillId="0" borderId="11" xfId="0" applyBorder="1"/>
    <xf numFmtId="0" fontId="0" fillId="0" borderId="7" xfId="0" applyFont="1" applyBorder="1"/>
    <xf numFmtId="0" fontId="0" fillId="0" borderId="4" xfId="0" applyFont="1" applyBorder="1"/>
    <xf numFmtId="0" fontId="0" fillId="0" borderId="10" xfId="0" applyFont="1" applyBorder="1"/>
    <xf numFmtId="0" fontId="4" fillId="0" borderId="0" xfId="0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4" fillId="0" borderId="8" xfId="0" applyNumberFormat="1" applyFont="1" applyBorder="1"/>
    <xf numFmtId="10" fontId="4" fillId="0" borderId="8" xfId="1" applyNumberFormat="1" applyFont="1" applyBorder="1"/>
    <xf numFmtId="0" fontId="4" fillId="0" borderId="6" xfId="0" applyFont="1" applyBorder="1"/>
    <xf numFmtId="10" fontId="4" fillId="0" borderId="6" xfId="1" applyNumberFormat="1" applyFont="1" applyBorder="1"/>
    <xf numFmtId="0" fontId="4" fillId="0" borderId="0" xfId="0" applyFont="1"/>
    <xf numFmtId="0" fontId="3" fillId="0" borderId="0" xfId="0" applyFont="1"/>
    <xf numFmtId="164" fontId="0" fillId="0" borderId="0" xfId="0" applyNumberFormat="1"/>
    <xf numFmtId="11" fontId="0" fillId="0" borderId="0" xfId="0" applyNumberFormat="1"/>
    <xf numFmtId="164" fontId="4" fillId="0" borderId="0" xfId="0" applyNumberFormat="1" applyFont="1"/>
    <xf numFmtId="0" fontId="3" fillId="0" borderId="14" xfId="0" applyFont="1" applyFill="1" applyBorder="1"/>
    <xf numFmtId="0" fontId="3" fillId="0" borderId="6" xfId="0" applyFont="1" applyFill="1" applyBorder="1"/>
    <xf numFmtId="0" fontId="3" fillId="0" borderId="11" xfId="0" applyFont="1" applyFill="1" applyBorder="1"/>
    <xf numFmtId="165" fontId="0" fillId="0" borderId="0" xfId="0" applyNumberFormat="1"/>
    <xf numFmtId="165" fontId="4" fillId="0" borderId="0" xfId="0" applyNumberFormat="1" applyFont="1"/>
    <xf numFmtId="0" fontId="0" fillId="0" borderId="4" xfId="0" applyFill="1" applyBorder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4" fillId="0" borderId="0" xfId="0" applyFont="1" applyFill="1"/>
    <xf numFmtId="1" fontId="4" fillId="0" borderId="4" xfId="0" applyNumberFormat="1" applyFont="1" applyBorder="1" applyAlignment="1">
      <alignment horizontal="right"/>
    </xf>
    <xf numFmtId="1" fontId="0" fillId="0" borderId="1" xfId="0" applyNumberFormat="1" applyBorder="1"/>
    <xf numFmtId="0" fontId="0" fillId="0" borderId="5" xfId="0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1" applyNumberFormat="1" applyFont="1" applyBorder="1" applyAlignment="1">
      <alignment horizontal="right"/>
    </xf>
    <xf numFmtId="2" fontId="0" fillId="0" borderId="8" xfId="1" applyNumberFormat="1" applyFont="1" applyBorder="1" applyAlignment="1">
      <alignment horizontal="right"/>
    </xf>
    <xf numFmtId="2" fontId="0" fillId="0" borderId="6" xfId="1" applyNumberFormat="1" applyFont="1" applyBorder="1" applyAlignment="1">
      <alignment horizontal="right"/>
    </xf>
    <xf numFmtId="0" fontId="2" fillId="0" borderId="31" xfId="0" applyFont="1" applyFill="1" applyBorder="1"/>
    <xf numFmtId="0" fontId="2" fillId="0" borderId="32" xfId="0" applyFont="1" applyFill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26" xfId="0" applyNumberFormat="1" applyBorder="1"/>
    <xf numFmtId="2" fontId="0" fillId="0" borderId="29" xfId="0" applyNumberFormat="1" applyBorder="1"/>
    <xf numFmtId="2" fontId="0" fillId="0" borderId="16" xfId="0" applyNumberFormat="1" applyBorder="1"/>
    <xf numFmtId="2" fontId="0" fillId="0" borderId="25" xfId="0" applyNumberFormat="1" applyBorder="1"/>
    <xf numFmtId="1" fontId="0" fillId="0" borderId="6" xfId="0" applyNumberFormat="1" applyBorder="1"/>
    <xf numFmtId="1" fontId="0" fillId="0" borderId="6" xfId="0" applyNumberForma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55E6F-D6A6-4902-ADEC-8F6CC9F66A09}">
  <dimension ref="A1:AA4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5" x14ac:dyDescent="0.35"/>
  <cols>
    <col min="1" max="1" width="12.08984375" style="21" bestFit="1" customWidth="1"/>
    <col min="2" max="2" width="4.81640625" style="21" bestFit="1" customWidth="1"/>
    <col min="3" max="3" width="12.1796875" bestFit="1" customWidth="1"/>
    <col min="4" max="4" width="11.453125" bestFit="1" customWidth="1"/>
    <col min="5" max="5" width="11.36328125" bestFit="1" customWidth="1"/>
    <col min="6" max="6" width="11.81640625" bestFit="1" customWidth="1"/>
    <col min="7" max="7" width="10.6328125" bestFit="1" customWidth="1"/>
    <col min="8" max="8" width="10.08984375" bestFit="1" customWidth="1"/>
    <col min="9" max="9" width="11.26953125" bestFit="1" customWidth="1"/>
    <col min="10" max="10" width="10" bestFit="1" customWidth="1"/>
    <col min="11" max="14" width="11.26953125" bestFit="1" customWidth="1"/>
    <col min="15" max="15" width="12" customWidth="1"/>
    <col min="16" max="16" width="10.54296875" bestFit="1" customWidth="1"/>
    <col min="17" max="17" width="11.08984375" bestFit="1" customWidth="1"/>
    <col min="18" max="18" width="12" customWidth="1"/>
    <col min="19" max="19" width="10.36328125" bestFit="1" customWidth="1"/>
    <col min="20" max="20" width="13.08984375" bestFit="1" customWidth="1"/>
    <col min="21" max="21" width="17" style="100" bestFit="1" customWidth="1"/>
    <col min="22" max="22" width="13.1796875" style="100" bestFit="1" customWidth="1"/>
    <col min="23" max="23" width="11.81640625" customWidth="1"/>
    <col min="24" max="24" width="13" customWidth="1"/>
    <col min="25" max="25" width="12.1796875" customWidth="1"/>
    <col min="26" max="26" width="10.1796875" bestFit="1" customWidth="1"/>
    <col min="27" max="27" width="8.26953125" bestFit="1" customWidth="1"/>
  </cols>
  <sheetData>
    <row r="1" spans="1:27" ht="47.5" customHeight="1" x14ac:dyDescent="0.35">
      <c r="A1" s="1" t="s">
        <v>0</v>
      </c>
      <c r="B1" s="2" t="s">
        <v>59</v>
      </c>
      <c r="C1" s="3" t="s">
        <v>1</v>
      </c>
      <c r="D1" s="4" t="s">
        <v>2</v>
      </c>
      <c r="E1" s="4" t="s">
        <v>1563</v>
      </c>
      <c r="F1" s="4" t="s">
        <v>1564</v>
      </c>
      <c r="G1" s="4" t="s">
        <v>3</v>
      </c>
      <c r="H1" s="4" t="s">
        <v>4</v>
      </c>
      <c r="I1" s="4" t="s">
        <v>56</v>
      </c>
      <c r="J1" s="4" t="s">
        <v>16</v>
      </c>
      <c r="K1" s="4" t="s">
        <v>5</v>
      </c>
      <c r="L1" s="4" t="s">
        <v>11</v>
      </c>
      <c r="M1" s="4" t="s">
        <v>6</v>
      </c>
      <c r="N1" s="4" t="s">
        <v>12</v>
      </c>
      <c r="O1" s="4" t="s">
        <v>7</v>
      </c>
      <c r="P1" s="4" t="s">
        <v>13</v>
      </c>
      <c r="Q1" s="4" t="s">
        <v>24</v>
      </c>
      <c r="R1" s="4" t="s">
        <v>8</v>
      </c>
      <c r="S1" s="4" t="s">
        <v>14</v>
      </c>
      <c r="T1" s="4" t="s">
        <v>25</v>
      </c>
      <c r="U1" s="4" t="s">
        <v>9</v>
      </c>
      <c r="V1" s="4" t="s">
        <v>15</v>
      </c>
      <c r="W1" s="4" t="s">
        <v>10</v>
      </c>
      <c r="X1" s="4" t="s">
        <v>57</v>
      </c>
      <c r="Y1" s="4" t="s">
        <v>58</v>
      </c>
      <c r="Z1" s="4" t="s">
        <v>1544</v>
      </c>
      <c r="AA1" s="5" t="s">
        <v>112</v>
      </c>
    </row>
    <row r="2" spans="1:27" x14ac:dyDescent="0.35">
      <c r="A2" s="6" t="s">
        <v>47</v>
      </c>
      <c r="B2" s="26" t="s">
        <v>60</v>
      </c>
      <c r="C2" s="26">
        <v>1681597</v>
      </c>
      <c r="D2" s="26">
        <v>1628891</v>
      </c>
      <c r="E2">
        <v>276974</v>
      </c>
      <c r="F2" s="22">
        <f>E2/D2</f>
        <v>0.17003838808121599</v>
      </c>
      <c r="G2" s="26">
        <v>707681</v>
      </c>
      <c r="H2" s="26">
        <v>32560</v>
      </c>
      <c r="I2" s="26">
        <v>212912</v>
      </c>
      <c r="J2" s="7">
        <v>0.30085872024259519</v>
      </c>
      <c r="K2" s="26">
        <v>25</v>
      </c>
      <c r="L2" s="7">
        <v>3.5326651414973693E-5</v>
      </c>
      <c r="M2" s="26">
        <v>212887</v>
      </c>
      <c r="N2" s="7">
        <v>0.30082339359118021</v>
      </c>
      <c r="O2" s="26">
        <v>22263</v>
      </c>
      <c r="P2" s="7">
        <v>3.1459089618062402E-2</v>
      </c>
      <c r="Q2" s="7">
        <v>1.3239200593245588E-2</v>
      </c>
      <c r="R2" s="26">
        <v>450873</v>
      </c>
      <c r="S2" s="7">
        <v>0.63711333213693744</v>
      </c>
      <c r="T2" s="7">
        <v>0.26812191030312255</v>
      </c>
      <c r="U2" s="93">
        <v>21633</v>
      </c>
      <c r="V2" s="30">
        <v>3.0568858002405039E-2</v>
      </c>
      <c r="W2" s="26">
        <v>9236</v>
      </c>
      <c r="X2" s="7">
        <v>1.3051078098747882E-2</v>
      </c>
      <c r="Y2" s="7">
        <v>5.4923980002343012E-3</v>
      </c>
      <c r="Z2" s="119">
        <v>121.18</v>
      </c>
      <c r="AA2" s="62">
        <v>91.76</v>
      </c>
    </row>
    <row r="3" spans="1:27" x14ac:dyDescent="0.35">
      <c r="A3" s="6" t="s">
        <v>35</v>
      </c>
      <c r="B3" s="26" t="s">
        <v>61</v>
      </c>
      <c r="C3" s="26">
        <v>3899920</v>
      </c>
      <c r="D3" s="26">
        <v>1972138</v>
      </c>
      <c r="E3">
        <v>230157</v>
      </c>
      <c r="F3" s="22">
        <f t="shared" ref="F3:F37" si="0">E3/D3</f>
        <v>0.11670430771071802</v>
      </c>
      <c r="G3" s="26">
        <v>1162872</v>
      </c>
      <c r="H3" s="26">
        <v>325949</v>
      </c>
      <c r="I3" s="26">
        <v>270289</v>
      </c>
      <c r="J3" s="7">
        <v>0.23243228833439966</v>
      </c>
      <c r="K3" s="26">
        <v>46</v>
      </c>
      <c r="L3" s="7">
        <v>3.9557234158187659E-5</v>
      </c>
      <c r="M3" s="26">
        <v>270243</v>
      </c>
      <c r="N3" s="7">
        <v>0.23239273110024147</v>
      </c>
      <c r="O3" s="26">
        <v>199062</v>
      </c>
      <c r="P3" s="7">
        <v>0.17118135099993809</v>
      </c>
      <c r="Q3" s="7">
        <v>5.1042585488933104E-2</v>
      </c>
      <c r="R3" s="26">
        <v>520745</v>
      </c>
      <c r="S3" s="7">
        <v>0.4478093891675094</v>
      </c>
      <c r="T3" s="7">
        <v>0.13352709799175369</v>
      </c>
      <c r="U3" s="93">
        <v>172776</v>
      </c>
      <c r="V3" s="30">
        <v>0.14857697149815285</v>
      </c>
      <c r="W3" s="26">
        <v>116107</v>
      </c>
      <c r="X3" s="7">
        <v>9.9845038834884658E-2</v>
      </c>
      <c r="Y3" s="7">
        <v>2.9771636341258283E-2</v>
      </c>
      <c r="Z3" s="119">
        <v>816.82</v>
      </c>
      <c r="AA3" s="62">
        <v>97.73</v>
      </c>
    </row>
    <row r="4" spans="1:27" x14ac:dyDescent="0.35">
      <c r="A4" s="6" t="s">
        <v>36</v>
      </c>
      <c r="B4" s="26" t="s">
        <v>61</v>
      </c>
      <c r="C4" s="26">
        <v>2433202</v>
      </c>
      <c r="D4" s="26">
        <v>1280590</v>
      </c>
      <c r="E4">
        <v>335403</v>
      </c>
      <c r="F4" s="22">
        <f t="shared" si="0"/>
        <v>0.26191286828727384</v>
      </c>
      <c r="G4" s="26">
        <v>479879</v>
      </c>
      <c r="H4" s="26">
        <v>170054</v>
      </c>
      <c r="I4" s="26">
        <v>116759</v>
      </c>
      <c r="J4" s="7">
        <v>0.24330925087365762</v>
      </c>
      <c r="K4" s="26">
        <v>23</v>
      </c>
      <c r="L4" s="7">
        <v>4.7928748705402823E-5</v>
      </c>
      <c r="M4" s="26">
        <v>116736</v>
      </c>
      <c r="N4" s="7">
        <v>0.24326132212495233</v>
      </c>
      <c r="O4" s="26">
        <v>97389</v>
      </c>
      <c r="P4" s="7">
        <v>0.2029449090291511</v>
      </c>
      <c r="Q4" s="7">
        <v>4.0025036967748673E-2</v>
      </c>
      <c r="R4" s="26">
        <v>170601</v>
      </c>
      <c r="S4" s="7">
        <v>0.35550836773436639</v>
      </c>
      <c r="T4" s="7">
        <v>7.0113784223422473E-2</v>
      </c>
      <c r="U4" s="93">
        <v>95130</v>
      </c>
      <c r="V4" s="30">
        <v>0.1982374723628248</v>
      </c>
      <c r="W4" s="26">
        <v>64124</v>
      </c>
      <c r="X4" s="7">
        <v>0.13362535139066306</v>
      </c>
      <c r="Y4" s="7">
        <v>2.6353751147664681E-2</v>
      </c>
      <c r="Z4" s="119">
        <v>369.31</v>
      </c>
      <c r="AA4" s="62">
        <v>96.47</v>
      </c>
    </row>
    <row r="5" spans="1:27" x14ac:dyDescent="0.35">
      <c r="A5" s="6" t="s">
        <v>55</v>
      </c>
      <c r="B5" s="26" t="s">
        <v>60</v>
      </c>
      <c r="C5" s="26">
        <v>232196</v>
      </c>
      <c r="D5" s="26">
        <v>219820</v>
      </c>
      <c r="E5">
        <v>69248</v>
      </c>
      <c r="F5" s="22">
        <f t="shared" si="0"/>
        <v>0.31502138113001549</v>
      </c>
      <c r="G5" s="26">
        <v>91801</v>
      </c>
      <c r="H5" s="26">
        <v>23648</v>
      </c>
      <c r="I5" s="26">
        <v>23840</v>
      </c>
      <c r="J5" s="7">
        <v>0.25969216021611963</v>
      </c>
      <c r="K5" s="26">
        <v>5</v>
      </c>
      <c r="L5" s="7">
        <v>5.4465637629219723E-5</v>
      </c>
      <c r="M5" s="26">
        <v>23835</v>
      </c>
      <c r="N5" s="7">
        <v>0.25963769457849045</v>
      </c>
      <c r="O5" s="26">
        <v>14951</v>
      </c>
      <c r="P5" s="7">
        <v>0.16286314963889281</v>
      </c>
      <c r="Q5" s="7">
        <v>6.4389567434408865E-2</v>
      </c>
      <c r="R5" s="26">
        <v>39815</v>
      </c>
      <c r="S5" s="7">
        <v>0.43370987244147702</v>
      </c>
      <c r="T5" s="7">
        <v>0.17147151544384917</v>
      </c>
      <c r="U5" s="93">
        <v>13195</v>
      </c>
      <c r="V5" s="30">
        <v>0.14373481770351085</v>
      </c>
      <c r="W5" s="26">
        <v>7831</v>
      </c>
      <c r="X5" s="7">
        <v>8.5304081654883929E-2</v>
      </c>
      <c r="Y5" s="7">
        <v>3.3725817843545967E-2</v>
      </c>
      <c r="Z5" s="119">
        <v>63.93</v>
      </c>
      <c r="AA5" s="62">
        <v>89.55</v>
      </c>
    </row>
    <row r="6" spans="1:27" x14ac:dyDescent="0.35">
      <c r="A6" s="6" t="s">
        <v>37</v>
      </c>
      <c r="B6" s="26" t="s">
        <v>61</v>
      </c>
      <c r="C6" s="26">
        <v>511830</v>
      </c>
      <c r="D6" s="26">
        <v>265218</v>
      </c>
      <c r="E6">
        <v>105227</v>
      </c>
      <c r="F6" s="22">
        <f t="shared" si="0"/>
        <v>0.39675663039461878</v>
      </c>
      <c r="G6" s="26">
        <v>100934</v>
      </c>
      <c r="H6" s="26">
        <v>58374</v>
      </c>
      <c r="I6" s="26">
        <v>15875</v>
      </c>
      <c r="J6" s="7">
        <v>0.15728099550201113</v>
      </c>
      <c r="K6" s="26">
        <v>8</v>
      </c>
      <c r="L6" s="7">
        <v>7.9259714268730067E-5</v>
      </c>
      <c r="M6" s="26">
        <v>15867</v>
      </c>
      <c r="N6" s="7">
        <v>0.15720173578774249</v>
      </c>
      <c r="O6" s="26">
        <v>35172</v>
      </c>
      <c r="P6" s="7">
        <v>0.34846533378247169</v>
      </c>
      <c r="Q6" s="7">
        <v>6.8718129066291544E-2</v>
      </c>
      <c r="R6" s="26">
        <v>21548</v>
      </c>
      <c r="S6" s="7">
        <v>0.21348604038282443</v>
      </c>
      <c r="T6" s="7">
        <v>4.2099915987730302E-2</v>
      </c>
      <c r="U6" s="93">
        <v>28339</v>
      </c>
      <c r="V6" s="30">
        <v>0.28076763033269264</v>
      </c>
      <c r="W6" s="26">
        <v>20101</v>
      </c>
      <c r="X6" s="7">
        <v>0.19914993956446786</v>
      </c>
      <c r="Y6" s="7">
        <v>3.9272805423675831E-2</v>
      </c>
      <c r="Z6" s="119">
        <v>138.76</v>
      </c>
      <c r="AA6" s="62">
        <v>96.66</v>
      </c>
    </row>
    <row r="7" spans="1:27" x14ac:dyDescent="0.35">
      <c r="A7" s="6" t="s">
        <v>38</v>
      </c>
      <c r="B7" s="26" t="s">
        <v>61</v>
      </c>
      <c r="C7" s="26">
        <v>1928430</v>
      </c>
      <c r="D7" s="26">
        <v>986539</v>
      </c>
      <c r="E7">
        <v>237930</v>
      </c>
      <c r="F7" s="22">
        <f t="shared" si="0"/>
        <v>0.241176476550851</v>
      </c>
      <c r="G7" s="26">
        <v>507178</v>
      </c>
      <c r="H7" s="26">
        <v>218113</v>
      </c>
      <c r="I7" s="26">
        <v>95371</v>
      </c>
      <c r="J7" s="7">
        <v>0.18804246240964706</v>
      </c>
      <c r="K7" s="26">
        <v>23</v>
      </c>
      <c r="L7" s="7">
        <v>4.5348970184037952E-5</v>
      </c>
      <c r="M7" s="26">
        <v>95348</v>
      </c>
      <c r="N7" s="7">
        <v>0.18799711343946307</v>
      </c>
      <c r="O7" s="26">
        <v>129026</v>
      </c>
      <c r="P7" s="7">
        <v>0.25439983595502957</v>
      </c>
      <c r="Q7" s="7">
        <v>6.6907276904009994E-2</v>
      </c>
      <c r="R7" s="26">
        <v>170984</v>
      </c>
      <c r="S7" s="7">
        <v>0.33712818773684977</v>
      </c>
      <c r="T7" s="7">
        <v>8.8664872461017508E-2</v>
      </c>
      <c r="U7" s="93">
        <v>111797</v>
      </c>
      <c r="V7" s="30">
        <v>0.22042951389847351</v>
      </c>
      <c r="W7" s="26">
        <v>76736</v>
      </c>
      <c r="X7" s="7">
        <v>0.15129993808879721</v>
      </c>
      <c r="Y7" s="7">
        <v>3.9791955113745378E-2</v>
      </c>
      <c r="Z7" s="119">
        <v>511.64</v>
      </c>
      <c r="AA7" s="62">
        <v>97.79</v>
      </c>
    </row>
    <row r="8" spans="1:27" x14ac:dyDescent="0.35">
      <c r="A8" s="6" t="s">
        <v>39</v>
      </c>
      <c r="B8" s="26" t="s">
        <v>61</v>
      </c>
      <c r="C8" s="26">
        <v>1448716</v>
      </c>
      <c r="D8" s="26">
        <v>766801</v>
      </c>
      <c r="E8">
        <v>143379</v>
      </c>
      <c r="F8" s="22">
        <f t="shared" si="0"/>
        <v>0.1869833242262334</v>
      </c>
      <c r="G8" s="26">
        <v>386430</v>
      </c>
      <c r="H8" s="26">
        <v>163800</v>
      </c>
      <c r="I8" s="26">
        <v>71939</v>
      </c>
      <c r="J8" s="7">
        <v>0.18616308257640468</v>
      </c>
      <c r="K8" s="26">
        <v>22</v>
      </c>
      <c r="L8" s="7">
        <v>5.6931397665812695E-5</v>
      </c>
      <c r="M8" s="26">
        <v>71917</v>
      </c>
      <c r="N8" s="7">
        <v>0.18610615117873872</v>
      </c>
      <c r="O8" s="26">
        <v>97046</v>
      </c>
      <c r="P8" s="7">
        <v>0.25113474626711174</v>
      </c>
      <c r="Q8" s="7">
        <v>6.6987594531985564E-2</v>
      </c>
      <c r="R8" s="26">
        <v>134810</v>
      </c>
      <c r="S8" s="7">
        <v>0.34886007815128223</v>
      </c>
      <c r="T8" s="7">
        <v>9.3054815436565894E-2</v>
      </c>
      <c r="U8" s="93">
        <v>82635</v>
      </c>
      <c r="V8" s="30">
        <v>0.21384209300520146</v>
      </c>
      <c r="W8" s="26">
        <v>57695</v>
      </c>
      <c r="X8" s="7">
        <v>0.14930259037859381</v>
      </c>
      <c r="Y8" s="7">
        <v>3.9824920826442171E-2</v>
      </c>
      <c r="Z8" s="119">
        <v>386.28</v>
      </c>
      <c r="AA8" s="62">
        <v>98.12</v>
      </c>
    </row>
    <row r="9" spans="1:27" x14ac:dyDescent="0.35">
      <c r="A9" s="6" t="s">
        <v>40</v>
      </c>
      <c r="B9" s="26" t="s">
        <v>61</v>
      </c>
      <c r="C9" s="26">
        <v>109068</v>
      </c>
      <c r="D9" s="26">
        <v>54292</v>
      </c>
      <c r="E9">
        <v>39822</v>
      </c>
      <c r="F9" s="22">
        <f t="shared" si="0"/>
        <v>0.73347822883666103</v>
      </c>
      <c r="G9" s="26">
        <v>2526</v>
      </c>
      <c r="H9" s="26">
        <v>1226</v>
      </c>
      <c r="I9" s="26">
        <v>584</v>
      </c>
      <c r="J9" s="7">
        <v>0.23119556611243075</v>
      </c>
      <c r="K9" s="26">
        <v>0</v>
      </c>
      <c r="L9" s="7">
        <v>0</v>
      </c>
      <c r="M9" s="26">
        <v>584</v>
      </c>
      <c r="N9" s="7">
        <v>0.23119556611243072</v>
      </c>
      <c r="O9" s="26">
        <v>639</v>
      </c>
      <c r="P9" s="7">
        <v>0.25296912114014253</v>
      </c>
      <c r="Q9" s="7">
        <v>5.8587303333700073E-3</v>
      </c>
      <c r="R9" s="26">
        <v>563</v>
      </c>
      <c r="S9" s="7">
        <v>0.22288202692003167</v>
      </c>
      <c r="T9" s="7">
        <v>5.1619173359738878E-3</v>
      </c>
      <c r="U9" s="93">
        <v>740</v>
      </c>
      <c r="V9" s="30">
        <v>0.2929532858273951</v>
      </c>
      <c r="W9" s="26">
        <v>512</v>
      </c>
      <c r="X9" s="7">
        <v>0.20269200316706254</v>
      </c>
      <c r="Y9" s="7">
        <v>4.6943191403528073E-3</v>
      </c>
      <c r="Z9" s="119">
        <v>1.88</v>
      </c>
      <c r="AA9" s="62">
        <v>62.77</v>
      </c>
    </row>
    <row r="10" spans="1:27" x14ac:dyDescent="0.35">
      <c r="A10" s="6" t="s">
        <v>41</v>
      </c>
      <c r="B10" s="26" t="s">
        <v>61</v>
      </c>
      <c r="C10" s="26">
        <v>1191730</v>
      </c>
      <c r="D10" s="26">
        <v>596228</v>
      </c>
      <c r="E10">
        <v>111086</v>
      </c>
      <c r="F10" s="22">
        <f t="shared" si="0"/>
        <v>0.18631463131553702</v>
      </c>
      <c r="G10" s="26">
        <v>367301</v>
      </c>
      <c r="H10" s="26">
        <v>145481</v>
      </c>
      <c r="I10" s="26">
        <v>76657</v>
      </c>
      <c r="J10" s="7">
        <v>0.20870348841957964</v>
      </c>
      <c r="K10" s="26">
        <v>18</v>
      </c>
      <c r="L10" s="7">
        <v>4.9006128488623771E-5</v>
      </c>
      <c r="M10" s="26">
        <v>76639</v>
      </c>
      <c r="N10" s="7">
        <v>0.20865448229109096</v>
      </c>
      <c r="O10" s="26">
        <v>85380</v>
      </c>
      <c r="P10" s="7">
        <v>0.23245240279770543</v>
      </c>
      <c r="Q10" s="7">
        <v>7.1643744807968243E-2</v>
      </c>
      <c r="R10" s="26">
        <v>127587</v>
      </c>
      <c r="S10" s="7">
        <v>0.34736360641544672</v>
      </c>
      <c r="T10" s="7">
        <v>0.10706032406669296</v>
      </c>
      <c r="U10" s="93">
        <v>77677</v>
      </c>
      <c r="V10" s="30">
        <v>0.21148050236726826</v>
      </c>
      <c r="W10" s="26">
        <v>54203</v>
      </c>
      <c r="X10" s="7">
        <v>0.14757106569271525</v>
      </c>
      <c r="Y10" s="7">
        <v>4.5482617707030958E-2</v>
      </c>
      <c r="Z10" s="119">
        <v>319.2</v>
      </c>
      <c r="AA10" s="62">
        <v>96.67</v>
      </c>
    </row>
    <row r="11" spans="1:27" x14ac:dyDescent="0.35">
      <c r="A11" s="6" t="s">
        <v>26</v>
      </c>
      <c r="B11" s="26" t="s">
        <v>61</v>
      </c>
      <c r="C11" s="26">
        <v>946562</v>
      </c>
      <c r="D11" s="26">
        <v>472907</v>
      </c>
      <c r="E11">
        <v>140297</v>
      </c>
      <c r="F11" s="22">
        <f t="shared" si="0"/>
        <v>0.29666932398970625</v>
      </c>
      <c r="G11" s="26">
        <v>250672</v>
      </c>
      <c r="H11" s="26">
        <v>115778</v>
      </c>
      <c r="I11" s="26">
        <v>45297</v>
      </c>
      <c r="J11" s="7">
        <v>0.18070227229207891</v>
      </c>
      <c r="K11" s="26">
        <v>29</v>
      </c>
      <c r="L11" s="7">
        <v>1.1568902789302355E-4</v>
      </c>
      <c r="M11" s="26">
        <v>45268</v>
      </c>
      <c r="N11" s="7">
        <v>0.18058658326418586</v>
      </c>
      <c r="O11" s="26">
        <v>68961</v>
      </c>
      <c r="P11" s="7">
        <v>0.2751045190527861</v>
      </c>
      <c r="Q11" s="7">
        <v>7.2854181765166989E-2</v>
      </c>
      <c r="R11" s="26">
        <v>77397</v>
      </c>
      <c r="S11" s="7">
        <v>0.30875805833918429</v>
      </c>
      <c r="T11" s="7">
        <v>8.1766434739615576E-2</v>
      </c>
      <c r="U11" s="93">
        <v>59017</v>
      </c>
      <c r="V11" s="30">
        <v>0.23543515031595072</v>
      </c>
      <c r="W11" s="26">
        <v>41454</v>
      </c>
      <c r="X11" s="7">
        <v>0.16537148145784134</v>
      </c>
      <c r="Y11" s="7">
        <v>4.379427866320431E-2</v>
      </c>
      <c r="Z11" s="119">
        <v>261.08999999999997</v>
      </c>
      <c r="AA11" s="62">
        <v>95.58</v>
      </c>
    </row>
    <row r="12" spans="1:27" x14ac:dyDescent="0.35">
      <c r="A12" s="6" t="s">
        <v>42</v>
      </c>
      <c r="B12" s="26" t="s">
        <v>60</v>
      </c>
      <c r="C12" s="26">
        <v>7700872</v>
      </c>
      <c r="D12" s="26">
        <v>6495332</v>
      </c>
      <c r="E12">
        <v>5327413</v>
      </c>
      <c r="F12" s="22">
        <f t="shared" si="0"/>
        <v>0.82019102333799099</v>
      </c>
      <c r="G12" s="26">
        <v>894714</v>
      </c>
      <c r="H12" s="26">
        <v>30759</v>
      </c>
      <c r="I12" s="26">
        <v>223084</v>
      </c>
      <c r="J12" s="7">
        <v>0.24933554186030404</v>
      </c>
      <c r="K12" s="26">
        <v>6</v>
      </c>
      <c r="L12" s="7">
        <v>6.7060535545436866E-6</v>
      </c>
      <c r="M12" s="26">
        <v>223078</v>
      </c>
      <c r="N12" s="7">
        <v>0.24932883580674942</v>
      </c>
      <c r="O12" s="26">
        <v>18927</v>
      </c>
      <c r="P12" s="7">
        <v>2.1154245937808059E-2</v>
      </c>
      <c r="Q12" s="7">
        <v>2.4577736131700411E-3</v>
      </c>
      <c r="R12" s="26">
        <v>632400</v>
      </c>
      <c r="S12" s="7">
        <v>0.70681804464890452</v>
      </c>
      <c r="T12" s="7">
        <v>8.2120570241915464E-2</v>
      </c>
      <c r="U12" s="93">
        <v>20303</v>
      </c>
      <c r="V12" s="30">
        <v>2.2692167552983412E-2</v>
      </c>
      <c r="W12" s="26">
        <v>10011</v>
      </c>
      <c r="X12" s="7">
        <v>1.1189050355756141E-2</v>
      </c>
      <c r="Y12" s="7">
        <v>1.2999826513153316E-3</v>
      </c>
      <c r="Z12" s="119">
        <v>88.64</v>
      </c>
      <c r="AA12" s="62">
        <v>90.72</v>
      </c>
    </row>
    <row r="13" spans="1:27" x14ac:dyDescent="0.35">
      <c r="A13" s="6" t="s">
        <v>27</v>
      </c>
      <c r="B13" s="26" t="s">
        <v>61</v>
      </c>
      <c r="C13" s="26">
        <v>1038582</v>
      </c>
      <c r="D13" s="26">
        <v>556189</v>
      </c>
      <c r="E13">
        <v>126809</v>
      </c>
      <c r="F13" s="22">
        <f t="shared" si="0"/>
        <v>0.22799623868864721</v>
      </c>
      <c r="G13" s="26">
        <v>264749</v>
      </c>
      <c r="H13" s="26">
        <v>122739</v>
      </c>
      <c r="I13" s="26">
        <v>48837</v>
      </c>
      <c r="J13" s="7">
        <v>0.18446528598786016</v>
      </c>
      <c r="K13" s="26">
        <v>19</v>
      </c>
      <c r="L13" s="7">
        <v>7.1766087879463191E-5</v>
      </c>
      <c r="M13" s="26">
        <v>48818</v>
      </c>
      <c r="N13" s="7">
        <v>0.18439351989998073</v>
      </c>
      <c r="O13" s="26">
        <v>74481</v>
      </c>
      <c r="P13" s="7">
        <v>0.2813268416500157</v>
      </c>
      <c r="Q13" s="7">
        <v>7.171412560587416E-2</v>
      </c>
      <c r="R13" s="26">
        <v>79443</v>
      </c>
      <c r="S13" s="7">
        <v>0.30006912207411546</v>
      </c>
      <c r="T13" s="7">
        <v>7.6491793618606904E-2</v>
      </c>
      <c r="U13" s="93">
        <v>61988</v>
      </c>
      <c r="V13" s="30">
        <v>0.23413875028800865</v>
      </c>
      <c r="W13" s="26">
        <v>43710</v>
      </c>
      <c r="X13" s="7">
        <v>0.16509977374796506</v>
      </c>
      <c r="Y13" s="7">
        <v>4.2086229108534524E-2</v>
      </c>
      <c r="Z13" s="119">
        <v>284.18</v>
      </c>
      <c r="AA13" s="62">
        <v>96.3</v>
      </c>
    </row>
    <row r="14" spans="1:27" x14ac:dyDescent="0.35">
      <c r="A14" s="6" t="s">
        <v>28</v>
      </c>
      <c r="B14" s="26" t="s">
        <v>61</v>
      </c>
      <c r="C14" s="26">
        <v>2832298</v>
      </c>
      <c r="D14" s="26">
        <v>1419524</v>
      </c>
      <c r="E14">
        <v>253736</v>
      </c>
      <c r="F14" s="22">
        <f t="shared" si="0"/>
        <v>0.17874724203324494</v>
      </c>
      <c r="G14" s="26">
        <v>790831</v>
      </c>
      <c r="H14" s="26">
        <v>256512</v>
      </c>
      <c r="I14" s="26">
        <v>201802</v>
      </c>
      <c r="J14" s="7">
        <v>0.25517714910012379</v>
      </c>
      <c r="K14" s="26">
        <v>54</v>
      </c>
      <c r="L14" s="7">
        <v>6.8282603995038128E-5</v>
      </c>
      <c r="M14" s="26">
        <v>201748</v>
      </c>
      <c r="N14" s="7">
        <v>0.25510886649612874</v>
      </c>
      <c r="O14" s="26">
        <v>157246</v>
      </c>
      <c r="P14" s="7">
        <v>0.19883641384821787</v>
      </c>
      <c r="Q14" s="7">
        <v>5.5518875485559782E-2</v>
      </c>
      <c r="R14" s="26">
        <v>298402</v>
      </c>
      <c r="S14" s="7">
        <v>0.37732714069124756</v>
      </c>
      <c r="T14" s="7">
        <v>0.10535685157423406</v>
      </c>
      <c r="U14" s="93">
        <v>133381</v>
      </c>
      <c r="V14" s="30">
        <v>0.16865929636041077</v>
      </c>
      <c r="W14" s="26">
        <v>92277</v>
      </c>
      <c r="X14" s="7">
        <v>0.11668358979352099</v>
      </c>
      <c r="Y14" s="7">
        <v>3.2580258150801927E-2</v>
      </c>
      <c r="Z14" s="119">
        <v>590.39</v>
      </c>
      <c r="AA14" s="62">
        <v>96.42</v>
      </c>
    </row>
    <row r="15" spans="1:27" x14ac:dyDescent="0.35">
      <c r="A15" s="6" t="s">
        <v>29</v>
      </c>
      <c r="B15" s="26" t="s">
        <v>61</v>
      </c>
      <c r="C15" s="26">
        <v>1516308</v>
      </c>
      <c r="D15" s="26">
        <v>796835</v>
      </c>
      <c r="E15">
        <v>215701</v>
      </c>
      <c r="F15" s="22">
        <f t="shared" si="0"/>
        <v>0.27069719578080781</v>
      </c>
      <c r="G15" s="26">
        <v>258356</v>
      </c>
      <c r="H15" s="26">
        <v>137659</v>
      </c>
      <c r="I15" s="26">
        <v>43729</v>
      </c>
      <c r="J15" s="7">
        <v>0.16925869730139809</v>
      </c>
      <c r="K15" s="26">
        <v>31</v>
      </c>
      <c r="L15" s="7">
        <v>1.1998947189149855E-4</v>
      </c>
      <c r="M15" s="26">
        <v>43698</v>
      </c>
      <c r="N15" s="7">
        <v>0.16913870782950657</v>
      </c>
      <c r="O15" s="26">
        <v>81789</v>
      </c>
      <c r="P15" s="7">
        <v>0.31657480375915403</v>
      </c>
      <c r="Q15" s="7">
        <v>5.3939569005769274E-2</v>
      </c>
      <c r="R15" s="26">
        <v>62540</v>
      </c>
      <c r="S15" s="7">
        <v>0.2420690829707845</v>
      </c>
      <c r="T15" s="7">
        <v>4.1244918578547368E-2</v>
      </c>
      <c r="U15" s="93">
        <v>70298</v>
      </c>
      <c r="V15" s="30">
        <v>0.27209741596866338</v>
      </c>
      <c r="W15" s="26">
        <v>49157</v>
      </c>
      <c r="X15" s="7">
        <v>0.19026846676678691</v>
      </c>
      <c r="Y15" s="7">
        <v>3.2418875320845107E-2</v>
      </c>
      <c r="Z15" s="119">
        <v>301.49</v>
      </c>
      <c r="AA15" s="62">
        <v>95.69</v>
      </c>
    </row>
    <row r="16" spans="1:27" x14ac:dyDescent="0.35">
      <c r="A16" s="6" t="s">
        <v>43</v>
      </c>
      <c r="B16" s="26" t="s">
        <v>60</v>
      </c>
      <c r="C16" s="26">
        <v>354683</v>
      </c>
      <c r="D16" s="26">
        <v>334397</v>
      </c>
      <c r="E16">
        <v>152177</v>
      </c>
      <c r="F16" s="22">
        <f t="shared" si="0"/>
        <v>0.4550788434106765</v>
      </c>
      <c r="G16" s="26">
        <v>97029</v>
      </c>
      <c r="H16" s="26">
        <v>25943</v>
      </c>
      <c r="I16" s="26">
        <v>29120</v>
      </c>
      <c r="J16" s="7">
        <v>0.30011646002741454</v>
      </c>
      <c r="K16" s="26">
        <v>3</v>
      </c>
      <c r="L16" s="7">
        <v>3.0918591348978138E-5</v>
      </c>
      <c r="M16" s="26">
        <v>29117</v>
      </c>
      <c r="N16" s="7">
        <v>0.30008554143606553</v>
      </c>
      <c r="O16" s="26">
        <v>16037</v>
      </c>
      <c r="P16" s="7">
        <v>0.16528048315452082</v>
      </c>
      <c r="Q16" s="7">
        <v>4.5215022992362193E-2</v>
      </c>
      <c r="R16" s="26">
        <v>36366</v>
      </c>
      <c r="S16" s="7">
        <v>0.37479516433231302</v>
      </c>
      <c r="T16" s="7">
        <v>0.10253099246369293</v>
      </c>
      <c r="U16" s="93">
        <v>15506</v>
      </c>
      <c r="V16" s="30">
        <v>0.1598078924857517</v>
      </c>
      <c r="W16" s="26">
        <v>8969</v>
      </c>
      <c r="X16" s="7">
        <v>9.2436281936328316E-2</v>
      </c>
      <c r="Y16" s="7">
        <v>2.5287369284685196E-2</v>
      </c>
      <c r="Z16" s="119">
        <v>65.739999999999995</v>
      </c>
      <c r="AA16" s="62">
        <v>90.48</v>
      </c>
    </row>
    <row r="17" spans="1:27" x14ac:dyDescent="0.35">
      <c r="A17" s="6" t="s">
        <v>30</v>
      </c>
      <c r="B17" s="26" t="s">
        <v>61</v>
      </c>
      <c r="C17" s="26">
        <v>780364</v>
      </c>
      <c r="D17" s="26">
        <v>389825</v>
      </c>
      <c r="E17">
        <v>197519</v>
      </c>
      <c r="F17" s="22">
        <f t="shared" si="0"/>
        <v>0.50668633361123583</v>
      </c>
      <c r="G17" s="26">
        <v>117503</v>
      </c>
      <c r="H17" s="26">
        <v>76855</v>
      </c>
      <c r="I17" s="26">
        <v>20196</v>
      </c>
      <c r="J17" s="7">
        <v>0.17187646272861112</v>
      </c>
      <c r="K17" s="26">
        <v>6</v>
      </c>
      <c r="L17" s="7">
        <v>5.1062526063164344E-5</v>
      </c>
      <c r="M17" s="26">
        <v>20190</v>
      </c>
      <c r="N17" s="7">
        <v>0.17182540020254802</v>
      </c>
      <c r="O17" s="26">
        <v>42581</v>
      </c>
      <c r="P17" s="7">
        <v>0.36238223704926681</v>
      </c>
      <c r="Q17" s="7">
        <v>5.4565561712226603E-2</v>
      </c>
      <c r="R17" s="26">
        <v>12160</v>
      </c>
      <c r="S17" s="7">
        <v>0.10348671948801307</v>
      </c>
      <c r="T17" s="7">
        <v>1.5582471769584451E-2</v>
      </c>
      <c r="U17" s="93">
        <v>42566</v>
      </c>
      <c r="V17" s="30">
        <v>0.36225458073410893</v>
      </c>
      <c r="W17" s="26">
        <v>29580</v>
      </c>
      <c r="X17" s="7">
        <v>0.25173825349140022</v>
      </c>
      <c r="Y17" s="7">
        <v>3.7905387742130599E-2</v>
      </c>
      <c r="Z17" s="119">
        <v>142.82</v>
      </c>
      <c r="AA17" s="62">
        <v>92</v>
      </c>
    </row>
    <row r="18" spans="1:27" x14ac:dyDescent="0.35">
      <c r="A18" s="6" t="s">
        <v>44</v>
      </c>
      <c r="B18" s="26" t="s">
        <v>60</v>
      </c>
      <c r="C18" s="26">
        <v>294070</v>
      </c>
      <c r="D18" s="26">
        <v>283517</v>
      </c>
      <c r="E18">
        <v>94898</v>
      </c>
      <c r="F18" s="22">
        <f t="shared" si="0"/>
        <v>0.33471714218195031</v>
      </c>
      <c r="G18" s="26">
        <v>110757</v>
      </c>
      <c r="H18" s="26">
        <v>26452</v>
      </c>
      <c r="I18" s="26">
        <v>27568</v>
      </c>
      <c r="J18" s="7">
        <v>0.2489052610670206</v>
      </c>
      <c r="K18" s="26">
        <v>17</v>
      </c>
      <c r="L18" s="7">
        <v>1.5348916998474138E-4</v>
      </c>
      <c r="M18" s="26">
        <v>27551</v>
      </c>
      <c r="N18" s="7">
        <v>0.24875177189703584</v>
      </c>
      <c r="O18" s="26">
        <v>17042</v>
      </c>
      <c r="P18" s="7">
        <v>0.15386837852235072</v>
      </c>
      <c r="Q18" s="7">
        <v>5.7952188254497231E-2</v>
      </c>
      <c r="R18" s="26">
        <v>51535</v>
      </c>
      <c r="S18" s="7">
        <v>0.46529790442139096</v>
      </c>
      <c r="T18" s="7">
        <v>0.17524739007719251</v>
      </c>
      <c r="U18" s="93">
        <v>14612</v>
      </c>
      <c r="V18" s="30">
        <v>0.13192845598923769</v>
      </c>
      <c r="W18" s="26">
        <v>8445</v>
      </c>
      <c r="X18" s="7">
        <v>7.6248002383596525E-2</v>
      </c>
      <c r="Y18" s="7">
        <v>2.8717652259666066E-2</v>
      </c>
      <c r="Z18" s="119">
        <v>75.55</v>
      </c>
      <c r="AA18" s="62">
        <v>91.16</v>
      </c>
    </row>
    <row r="19" spans="1:27" x14ac:dyDescent="0.35">
      <c r="A19" s="6" t="s">
        <v>45</v>
      </c>
      <c r="B19" s="26" t="s">
        <v>60</v>
      </c>
      <c r="C19" s="26">
        <v>478545</v>
      </c>
      <c r="D19" s="26">
        <v>464586</v>
      </c>
      <c r="E19">
        <v>163482</v>
      </c>
      <c r="F19" s="22">
        <f t="shared" si="0"/>
        <v>0.35188748692384186</v>
      </c>
      <c r="G19" s="26">
        <v>150183</v>
      </c>
      <c r="H19" s="26">
        <v>27054</v>
      </c>
      <c r="I19" s="26">
        <v>51623</v>
      </c>
      <c r="J19" s="7">
        <v>0.34373397788031934</v>
      </c>
      <c r="K19" s="26">
        <v>9</v>
      </c>
      <c r="L19" s="7">
        <v>5.9926889195181877E-5</v>
      </c>
      <c r="M19" s="26">
        <v>51614</v>
      </c>
      <c r="N19" s="7">
        <v>0.34367405099112414</v>
      </c>
      <c r="O19" s="26">
        <v>15802</v>
      </c>
      <c r="P19" s="7">
        <v>0.10521830034025156</v>
      </c>
      <c r="Q19" s="7">
        <v>3.3020928021398194E-2</v>
      </c>
      <c r="R19" s="26">
        <v>64896</v>
      </c>
      <c r="S19" s="7">
        <v>0.43211282235672477</v>
      </c>
      <c r="T19" s="7">
        <v>0.13561107105914805</v>
      </c>
      <c r="U19" s="93">
        <v>17862</v>
      </c>
      <c r="V19" s="30">
        <v>0.1189348994227043</v>
      </c>
      <c r="W19" s="26">
        <v>9962</v>
      </c>
      <c r="X19" s="7">
        <v>6.6332407795822432E-2</v>
      </c>
      <c r="Y19" s="7">
        <v>2.0817269013363424E-2</v>
      </c>
      <c r="Z19" s="119">
        <v>64.67</v>
      </c>
      <c r="AA19" s="62">
        <v>88.74</v>
      </c>
    </row>
    <row r="20" spans="1:27" x14ac:dyDescent="0.35">
      <c r="A20" s="6" t="s">
        <v>46</v>
      </c>
      <c r="B20" s="26" t="s">
        <v>60</v>
      </c>
      <c r="C20" s="26">
        <v>26628</v>
      </c>
      <c r="D20" s="26">
        <v>21079</v>
      </c>
      <c r="E20">
        <v>20340</v>
      </c>
      <c r="F20" s="22">
        <f t="shared" si="0"/>
        <v>0.96494141088286922</v>
      </c>
      <c r="G20" s="26">
        <v>674</v>
      </c>
      <c r="H20" s="26">
        <v>141</v>
      </c>
      <c r="I20" s="26">
        <v>365</v>
      </c>
      <c r="J20" s="7">
        <v>0.54154302670623145</v>
      </c>
      <c r="K20" s="26">
        <v>0</v>
      </c>
      <c r="L20" s="7">
        <v>0</v>
      </c>
      <c r="M20" s="26">
        <v>365</v>
      </c>
      <c r="N20" s="7">
        <v>0.54154302670623145</v>
      </c>
      <c r="O20" s="26">
        <v>80</v>
      </c>
      <c r="P20" s="7">
        <v>0.11869436201780416</v>
      </c>
      <c r="Q20" s="7">
        <v>3.0043563166591556E-3</v>
      </c>
      <c r="R20" s="26">
        <v>147</v>
      </c>
      <c r="S20" s="7">
        <v>0.21810089020771514</v>
      </c>
      <c r="T20" s="7">
        <v>5.5205047318611991E-3</v>
      </c>
      <c r="U20" s="93">
        <v>82</v>
      </c>
      <c r="V20" s="30">
        <v>0.12166172106824925</v>
      </c>
      <c r="W20" s="26">
        <v>57</v>
      </c>
      <c r="X20" s="7">
        <v>8.4569732937685466E-2</v>
      </c>
      <c r="Y20" s="7">
        <v>2.1406038756196484E-3</v>
      </c>
      <c r="Z20" s="119">
        <v>0.24</v>
      </c>
      <c r="AA20" s="62">
        <v>21.61</v>
      </c>
    </row>
    <row r="21" spans="1:27" x14ac:dyDescent="0.35">
      <c r="A21" s="6" t="s">
        <v>48</v>
      </c>
      <c r="B21" s="26" t="s">
        <v>60</v>
      </c>
      <c r="C21" s="26">
        <v>16758</v>
      </c>
      <c r="D21" s="26">
        <v>15006</v>
      </c>
      <c r="E21">
        <v>13936</v>
      </c>
      <c r="F21" s="22">
        <f t="shared" si="0"/>
        <v>0.92869518859123013</v>
      </c>
      <c r="G21" s="26">
        <v>862</v>
      </c>
      <c r="H21" s="26">
        <v>132</v>
      </c>
      <c r="I21" s="26">
        <v>465</v>
      </c>
      <c r="J21" s="7">
        <v>0.53944315545243615</v>
      </c>
      <c r="K21" s="26">
        <v>0</v>
      </c>
      <c r="L21" s="7">
        <v>0</v>
      </c>
      <c r="M21" s="26">
        <v>465</v>
      </c>
      <c r="N21" s="7">
        <v>0.53944315545243615</v>
      </c>
      <c r="O21" s="26">
        <v>68</v>
      </c>
      <c r="P21" s="7">
        <v>7.8886310904872387E-2</v>
      </c>
      <c r="Q21" s="7">
        <v>4.0577634562596965E-3</v>
      </c>
      <c r="R21" s="26">
        <v>249</v>
      </c>
      <c r="S21" s="7">
        <v>0.28886310904872392</v>
      </c>
      <c r="T21" s="7">
        <v>1.4858575008950948E-2</v>
      </c>
      <c r="U21" s="93">
        <v>80</v>
      </c>
      <c r="V21" s="30">
        <v>9.2807424593967514E-2</v>
      </c>
      <c r="W21" s="26">
        <v>57</v>
      </c>
      <c r="X21" s="7">
        <v>6.612529002320186E-2</v>
      </c>
      <c r="Y21" s="7">
        <v>3.4013605442176869E-3</v>
      </c>
      <c r="Z21" s="119">
        <v>0.19</v>
      </c>
      <c r="AA21" s="62">
        <v>15.82</v>
      </c>
    </row>
    <row r="22" spans="1:27" x14ac:dyDescent="0.35">
      <c r="A22" s="6" t="s">
        <v>49</v>
      </c>
      <c r="B22" s="26" t="s">
        <v>60</v>
      </c>
      <c r="C22" s="26">
        <v>934120</v>
      </c>
      <c r="D22" s="26">
        <v>867832</v>
      </c>
      <c r="E22">
        <v>586388</v>
      </c>
      <c r="F22" s="22">
        <f t="shared" si="0"/>
        <v>0.67569299127019977</v>
      </c>
      <c r="G22" s="26">
        <v>140522</v>
      </c>
      <c r="H22" s="26">
        <v>24783</v>
      </c>
      <c r="I22" s="26">
        <v>51372</v>
      </c>
      <c r="J22" s="7">
        <v>0.36557976686924465</v>
      </c>
      <c r="K22" s="26">
        <v>8</v>
      </c>
      <c r="L22" s="7">
        <v>5.6930587381335308E-5</v>
      </c>
      <c r="M22" s="26">
        <v>51364</v>
      </c>
      <c r="N22" s="7">
        <v>0.36552283628186333</v>
      </c>
      <c r="O22" s="26">
        <v>13689</v>
      </c>
      <c r="P22" s="7">
        <v>9.7415351332887382E-2</v>
      </c>
      <c r="Q22" s="7">
        <v>1.4654434119813301E-2</v>
      </c>
      <c r="R22" s="26">
        <v>60155</v>
      </c>
      <c r="S22" s="7">
        <v>0.42808243549052816</v>
      </c>
      <c r="T22" s="7">
        <v>6.439750781484177E-2</v>
      </c>
      <c r="U22" s="93">
        <v>15306</v>
      </c>
      <c r="V22" s="30">
        <v>0.10892244630733977</v>
      </c>
      <c r="W22" s="26">
        <v>8945</v>
      </c>
      <c r="X22" s="7">
        <v>6.3655513015755547E-2</v>
      </c>
      <c r="Y22" s="7">
        <v>9.575857491542843E-3</v>
      </c>
      <c r="Z22" s="119">
        <v>56.3</v>
      </c>
      <c r="AA22" s="62">
        <v>89.57</v>
      </c>
    </row>
    <row r="23" spans="1:27" x14ac:dyDescent="0.35">
      <c r="A23" s="6" t="s">
        <v>50</v>
      </c>
      <c r="B23" s="26" t="s">
        <v>60</v>
      </c>
      <c r="C23" s="26">
        <v>262775</v>
      </c>
      <c r="D23" s="26">
        <v>250631</v>
      </c>
      <c r="E23">
        <v>112030</v>
      </c>
      <c r="F23" s="22">
        <f t="shared" si="0"/>
        <v>0.44699179271518685</v>
      </c>
      <c r="G23" s="26">
        <v>71620</v>
      </c>
      <c r="H23" s="26">
        <v>20990</v>
      </c>
      <c r="I23" s="26">
        <v>21065</v>
      </c>
      <c r="J23" s="7">
        <v>0.29412175370008375</v>
      </c>
      <c r="K23" s="26">
        <v>5</v>
      </c>
      <c r="L23" s="7">
        <v>6.9812901424183183E-5</v>
      </c>
      <c r="M23" s="26">
        <v>21060</v>
      </c>
      <c r="N23" s="7">
        <v>0.29405194079865959</v>
      </c>
      <c r="O23" s="26">
        <v>12171</v>
      </c>
      <c r="P23" s="7">
        <v>0.16993856464674673</v>
      </c>
      <c r="Q23" s="7">
        <v>4.6317191513652364E-2</v>
      </c>
      <c r="R23" s="26">
        <v>25896</v>
      </c>
      <c r="S23" s="7">
        <v>0.36157497905612956</v>
      </c>
      <c r="T23" s="7">
        <v>9.8548187612976887E-2</v>
      </c>
      <c r="U23" s="93">
        <v>12488</v>
      </c>
      <c r="V23" s="30">
        <v>0.17436470259703993</v>
      </c>
      <c r="W23" s="26">
        <v>7685</v>
      </c>
      <c r="X23" s="7">
        <v>0.10730242948896956</v>
      </c>
      <c r="Y23" s="7">
        <v>2.9245552278565314E-2</v>
      </c>
      <c r="Z23" s="119">
        <v>46.83</v>
      </c>
      <c r="AA23" s="62">
        <v>88.21</v>
      </c>
    </row>
    <row r="24" spans="1:27" x14ac:dyDescent="0.35">
      <c r="A24" s="6" t="s">
        <v>51</v>
      </c>
      <c r="B24" s="26" t="s">
        <v>60</v>
      </c>
      <c r="C24" s="26">
        <v>504635</v>
      </c>
      <c r="D24" s="26">
        <v>466027</v>
      </c>
      <c r="E24">
        <v>169909</v>
      </c>
      <c r="F24" s="22">
        <f t="shared" si="0"/>
        <v>0.36459046364266451</v>
      </c>
      <c r="G24" s="26">
        <v>163617</v>
      </c>
      <c r="H24" s="26">
        <v>27896</v>
      </c>
      <c r="I24" s="26">
        <v>51387</v>
      </c>
      <c r="J24" s="7">
        <v>0.3140688314783916</v>
      </c>
      <c r="K24" s="26">
        <v>13</v>
      </c>
      <c r="L24" s="7">
        <v>7.9453846482944923E-5</v>
      </c>
      <c r="M24" s="26">
        <v>51374</v>
      </c>
      <c r="N24" s="7">
        <v>0.31398937763190865</v>
      </c>
      <c r="O24" s="26">
        <v>17133</v>
      </c>
      <c r="P24" s="7">
        <v>0.10471405783017657</v>
      </c>
      <c r="Q24" s="7">
        <v>3.3951271711236831E-2</v>
      </c>
      <c r="R24" s="26">
        <v>78270</v>
      </c>
      <c r="S24" s="7">
        <v>0.47837327417077685</v>
      </c>
      <c r="T24" s="7">
        <v>0.15510220258206425</v>
      </c>
      <c r="U24" s="93">
        <v>16827</v>
      </c>
      <c r="V24" s="30">
        <v>0.10284383652065494</v>
      </c>
      <c r="W24" s="26">
        <v>9623</v>
      </c>
      <c r="X24" s="7">
        <v>5.8814181900413771E-2</v>
      </c>
      <c r="Y24" s="7">
        <v>1.9069228254084636E-2</v>
      </c>
      <c r="Z24" s="119">
        <v>73.45</v>
      </c>
      <c r="AA24" s="62">
        <v>90.14</v>
      </c>
    </row>
    <row r="25" spans="1:27" x14ac:dyDescent="0.35">
      <c r="A25" s="6" t="s">
        <v>31</v>
      </c>
      <c r="B25" s="26" t="s">
        <v>61</v>
      </c>
      <c r="C25" s="26">
        <v>1728660</v>
      </c>
      <c r="D25" s="26">
        <v>895820</v>
      </c>
      <c r="E25">
        <v>349848</v>
      </c>
      <c r="F25" s="22">
        <f t="shared" si="0"/>
        <v>0.39053381259628051</v>
      </c>
      <c r="G25" s="26">
        <v>277622</v>
      </c>
      <c r="H25" s="26">
        <v>146031</v>
      </c>
      <c r="I25" s="26">
        <v>65473</v>
      </c>
      <c r="J25" s="7">
        <v>0.2358350562995728</v>
      </c>
      <c r="K25" s="26">
        <v>35</v>
      </c>
      <c r="L25" s="7">
        <v>1.2607070044881168E-4</v>
      </c>
      <c r="M25" s="26">
        <v>65438</v>
      </c>
      <c r="N25" s="7">
        <v>0.23570898559912398</v>
      </c>
      <c r="O25" s="26">
        <v>85321</v>
      </c>
      <c r="P25" s="7">
        <v>0.30732794951408748</v>
      </c>
      <c r="Q25" s="7">
        <v>4.9356727175962886E-2</v>
      </c>
      <c r="R25" s="26">
        <v>50361</v>
      </c>
      <c r="S25" s="7">
        <v>0.18140132986578875</v>
      </c>
      <c r="T25" s="7">
        <v>2.9132970046162925E-2</v>
      </c>
      <c r="U25" s="93">
        <v>76467</v>
      </c>
      <c r="V25" s="30">
        <v>0.27543566432055094</v>
      </c>
      <c r="W25" s="26">
        <v>52684</v>
      </c>
      <c r="X25" s="7">
        <v>0.18976882235557702</v>
      </c>
      <c r="Y25" s="7">
        <v>3.0476785487024632E-2</v>
      </c>
      <c r="Z25" s="119">
        <v>315.89</v>
      </c>
      <c r="AA25" s="62">
        <v>96.42</v>
      </c>
    </row>
    <row r="26" spans="1:27" x14ac:dyDescent="0.35">
      <c r="A26" s="6" t="s">
        <v>52</v>
      </c>
      <c r="B26" s="26" t="s">
        <v>60</v>
      </c>
      <c r="C26" s="26">
        <v>415603</v>
      </c>
      <c r="D26" s="26">
        <v>398791</v>
      </c>
      <c r="E26">
        <v>193839</v>
      </c>
      <c r="F26" s="22">
        <f t="shared" si="0"/>
        <v>0.48606663640854481</v>
      </c>
      <c r="G26" s="26">
        <v>105914</v>
      </c>
      <c r="H26" s="26">
        <v>29178</v>
      </c>
      <c r="I26" s="26">
        <v>26733</v>
      </c>
      <c r="J26" s="7">
        <v>0.25240289291311813</v>
      </c>
      <c r="K26" s="26">
        <v>8</v>
      </c>
      <c r="L26" s="7">
        <v>7.5532979587212271E-5</v>
      </c>
      <c r="M26" s="26">
        <v>26725</v>
      </c>
      <c r="N26" s="7">
        <v>0.252327359933531</v>
      </c>
      <c r="O26" s="26">
        <v>18959</v>
      </c>
      <c r="P26" s="7">
        <v>0.17900371999924466</v>
      </c>
      <c r="Q26" s="7">
        <v>4.5618053767658075E-2</v>
      </c>
      <c r="R26" s="26">
        <v>44617</v>
      </c>
      <c r="S26" s="7">
        <v>0.4212568687803312</v>
      </c>
      <c r="T26" s="7">
        <v>0.10735485547505673</v>
      </c>
      <c r="U26" s="93">
        <v>15605</v>
      </c>
      <c r="V26" s="30">
        <v>0.14733651830730593</v>
      </c>
      <c r="W26" s="26">
        <v>8645</v>
      </c>
      <c r="X26" s="7">
        <v>8.1622826066431259E-2</v>
      </c>
      <c r="Y26" s="7">
        <v>2.0801101050762386E-2</v>
      </c>
      <c r="Z26" s="119">
        <v>89.86</v>
      </c>
      <c r="AA26" s="62">
        <v>90.59</v>
      </c>
    </row>
    <row r="27" spans="1:27" x14ac:dyDescent="0.35">
      <c r="A27" s="6" t="s">
        <v>32</v>
      </c>
      <c r="B27" s="26" t="s">
        <v>61</v>
      </c>
      <c r="C27" s="26">
        <v>4985034</v>
      </c>
      <c r="D27" s="26">
        <v>2513414</v>
      </c>
      <c r="E27">
        <v>565463</v>
      </c>
      <c r="F27" s="22">
        <f t="shared" si="0"/>
        <v>0.22497805773342552</v>
      </c>
      <c r="G27" s="26">
        <v>1227177</v>
      </c>
      <c r="H27" s="26">
        <v>455126</v>
      </c>
      <c r="I27" s="26">
        <v>228914</v>
      </c>
      <c r="J27" s="7">
        <v>0.18653706840985451</v>
      </c>
      <c r="K27" s="26">
        <v>101</v>
      </c>
      <c r="L27" s="7">
        <v>8.2302715908137133E-5</v>
      </c>
      <c r="M27" s="26">
        <v>228813</v>
      </c>
      <c r="N27" s="7">
        <v>0.18645476569394634</v>
      </c>
      <c r="O27" s="26">
        <v>282758</v>
      </c>
      <c r="P27" s="7">
        <v>0.23041337965102018</v>
      </c>
      <c r="Q27" s="7">
        <v>5.6721378429916425E-2</v>
      </c>
      <c r="R27" s="26">
        <v>491938</v>
      </c>
      <c r="S27" s="7">
        <v>0.40086963820215016</v>
      </c>
      <c r="T27" s="7">
        <v>9.8682977889418613E-2</v>
      </c>
      <c r="U27" s="93">
        <v>223567</v>
      </c>
      <c r="V27" s="30">
        <v>0.18217991373697517</v>
      </c>
      <c r="W27" s="26">
        <v>153876</v>
      </c>
      <c r="X27" s="7">
        <v>0.12539022488198523</v>
      </c>
      <c r="Y27" s="7">
        <v>3.0867592879005441E-2</v>
      </c>
      <c r="Z27" s="119">
        <v>1190.1300000000001</v>
      </c>
      <c r="AA27" s="62">
        <v>98.38</v>
      </c>
    </row>
    <row r="28" spans="1:27" x14ac:dyDescent="0.35">
      <c r="A28" s="6" t="s">
        <v>33</v>
      </c>
      <c r="B28" s="26" t="s">
        <v>61</v>
      </c>
      <c r="C28" s="26">
        <v>3495770</v>
      </c>
      <c r="D28" s="26">
        <v>1738105</v>
      </c>
      <c r="E28">
        <v>732273</v>
      </c>
      <c r="F28" s="22">
        <f t="shared" si="0"/>
        <v>0.42130538718892124</v>
      </c>
      <c r="G28" s="26">
        <v>649715</v>
      </c>
      <c r="H28" s="26">
        <v>346438</v>
      </c>
      <c r="I28" s="26">
        <v>106638</v>
      </c>
      <c r="J28" s="7">
        <v>0.16413042641773701</v>
      </c>
      <c r="K28" s="26">
        <v>68</v>
      </c>
      <c r="L28" s="7">
        <v>1.0466127455884503E-4</v>
      </c>
      <c r="M28" s="26">
        <v>106570</v>
      </c>
      <c r="N28" s="7">
        <v>0.16402576514317815</v>
      </c>
      <c r="O28" s="26">
        <v>204838</v>
      </c>
      <c r="P28" s="7">
        <v>0.31527361997183379</v>
      </c>
      <c r="Q28" s="7">
        <v>5.8595960260543457E-2</v>
      </c>
      <c r="R28" s="26">
        <v>163047</v>
      </c>
      <c r="S28" s="7">
        <v>0.25095157107347066</v>
      </c>
      <c r="T28" s="7">
        <v>4.6641226396473452E-2</v>
      </c>
      <c r="U28" s="93">
        <v>175192</v>
      </c>
      <c r="V28" s="30">
        <v>0.26964438253695849</v>
      </c>
      <c r="W28" s="26">
        <v>120959</v>
      </c>
      <c r="X28" s="7">
        <v>0.18617239866710789</v>
      </c>
      <c r="Y28" s="7">
        <v>3.4601532709531806E-2</v>
      </c>
      <c r="Z28" s="119">
        <v>804.09</v>
      </c>
      <c r="AA28" s="62">
        <v>97.93</v>
      </c>
    </row>
    <row r="29" spans="1:27" x14ac:dyDescent="0.35">
      <c r="A29" s="6" t="s">
        <v>34</v>
      </c>
      <c r="B29" s="26" t="s">
        <v>61</v>
      </c>
      <c r="C29" s="26">
        <v>2207382</v>
      </c>
      <c r="D29" s="26">
        <v>1103035</v>
      </c>
      <c r="E29">
        <v>414162</v>
      </c>
      <c r="F29" s="22">
        <f t="shared" si="0"/>
        <v>0.3754749395984715</v>
      </c>
      <c r="G29" s="26">
        <v>429963</v>
      </c>
      <c r="H29" s="26">
        <v>174738</v>
      </c>
      <c r="I29" s="26">
        <v>120057</v>
      </c>
      <c r="J29" s="7">
        <v>0.27922635203494262</v>
      </c>
      <c r="K29" s="26">
        <v>26</v>
      </c>
      <c r="L29" s="7">
        <v>6.0470319539123137E-5</v>
      </c>
      <c r="M29" s="26">
        <v>120031</v>
      </c>
      <c r="N29" s="7">
        <v>0.27916588171540341</v>
      </c>
      <c r="O29" s="26">
        <v>103979</v>
      </c>
      <c r="P29" s="7">
        <v>0.24183243674455709</v>
      </c>
      <c r="Q29" s="7">
        <v>4.7105122720036675E-2</v>
      </c>
      <c r="R29" s="26">
        <v>111521</v>
      </c>
      <c r="S29" s="7">
        <v>0.25937348097394425</v>
      </c>
      <c r="T29" s="7">
        <v>5.0521839899029711E-2</v>
      </c>
      <c r="U29" s="93">
        <v>94406</v>
      </c>
      <c r="V29" s="30">
        <v>0.2195677302465561</v>
      </c>
      <c r="W29" s="26">
        <v>64921</v>
      </c>
      <c r="X29" s="7">
        <v>0.15099206210766972</v>
      </c>
      <c r="Y29" s="7">
        <v>2.9410858655185192E-2</v>
      </c>
      <c r="Z29" s="119">
        <v>377.7</v>
      </c>
      <c r="AA29" s="62">
        <v>94.93</v>
      </c>
    </row>
    <row r="30" spans="1:27" x14ac:dyDescent="0.35">
      <c r="A30" s="6" t="s">
        <v>53</v>
      </c>
      <c r="B30" s="26" t="s">
        <v>60</v>
      </c>
      <c r="C30" s="26">
        <v>188163</v>
      </c>
      <c r="D30" s="26">
        <v>168984</v>
      </c>
      <c r="E30">
        <v>90670</v>
      </c>
      <c r="F30" s="22">
        <f t="shared" si="0"/>
        <v>0.53655967428869</v>
      </c>
      <c r="G30" s="26">
        <v>57934</v>
      </c>
      <c r="H30" s="26">
        <v>18262</v>
      </c>
      <c r="I30" s="26">
        <v>15395</v>
      </c>
      <c r="J30" s="7">
        <v>0.26573342078917395</v>
      </c>
      <c r="K30" s="26">
        <v>5</v>
      </c>
      <c r="L30" s="7">
        <v>8.6305105810059724E-5</v>
      </c>
      <c r="M30" s="26">
        <v>15390</v>
      </c>
      <c r="N30" s="7">
        <v>0.26564711568336385</v>
      </c>
      <c r="O30" s="26">
        <v>11182</v>
      </c>
      <c r="P30" s="7">
        <v>0.19301273863361756</v>
      </c>
      <c r="Q30" s="7">
        <v>5.9427198758523196E-2</v>
      </c>
      <c r="R30" s="26">
        <v>21992</v>
      </c>
      <c r="S30" s="7">
        <v>0.37960437739496666</v>
      </c>
      <c r="T30" s="7">
        <v>0.11687738822191397</v>
      </c>
      <c r="U30" s="93">
        <v>9365</v>
      </c>
      <c r="V30" s="30">
        <v>0.16164946318224185</v>
      </c>
      <c r="W30" s="26">
        <v>6095</v>
      </c>
      <c r="X30" s="7">
        <v>0.1052059239824628</v>
      </c>
      <c r="Y30" s="7">
        <v>3.2392128101699058E-2</v>
      </c>
      <c r="Z30" s="119">
        <v>44.38</v>
      </c>
      <c r="AA30" s="62">
        <v>88</v>
      </c>
    </row>
    <row r="31" spans="1:27" x14ac:dyDescent="0.35">
      <c r="A31" s="6" t="s">
        <v>54</v>
      </c>
      <c r="B31" s="26" t="s">
        <v>60</v>
      </c>
      <c r="C31" s="26">
        <v>6493005</v>
      </c>
      <c r="D31" s="26">
        <v>5083822</v>
      </c>
      <c r="E31">
        <v>1814867</v>
      </c>
      <c r="F31" s="20">
        <f t="shared" si="0"/>
        <v>0.35698869866018124</v>
      </c>
      <c r="G31" s="26">
        <v>2497477</v>
      </c>
      <c r="H31" s="26">
        <v>32493</v>
      </c>
      <c r="I31" s="26">
        <v>713276</v>
      </c>
      <c r="J31" s="7">
        <v>0.28559862613349385</v>
      </c>
      <c r="K31" s="26">
        <v>15</v>
      </c>
      <c r="L31" s="7">
        <v>6.0060613170811984E-6</v>
      </c>
      <c r="M31" s="26">
        <v>713261</v>
      </c>
      <c r="N31" s="7">
        <v>0.28559262007217684</v>
      </c>
      <c r="O31" s="26">
        <v>21591</v>
      </c>
      <c r="P31" s="7">
        <v>8.6451246598066769E-3</v>
      </c>
      <c r="Q31" s="7">
        <v>3.3252708106647076E-3</v>
      </c>
      <c r="R31" s="26">
        <v>1739855</v>
      </c>
      <c r="S31" s="7">
        <v>0.69664505418868727</v>
      </c>
      <c r="T31" s="7">
        <v>0.26795836442448451</v>
      </c>
      <c r="U31" s="93">
        <v>22755</v>
      </c>
      <c r="V31" s="30">
        <v>9.1111950180121776E-3</v>
      </c>
      <c r="W31" s="26">
        <v>9521</v>
      </c>
      <c r="X31" s="7">
        <v>3.8122473199953392E-3</v>
      </c>
      <c r="Y31" s="7">
        <v>1.4663472459978085E-3</v>
      </c>
      <c r="Z31" s="119">
        <v>110.11</v>
      </c>
      <c r="AA31" s="27">
        <v>92.58</v>
      </c>
    </row>
    <row r="32" spans="1:27" x14ac:dyDescent="0.35">
      <c r="A32" s="9" t="s">
        <v>17</v>
      </c>
      <c r="B32" s="10" t="s">
        <v>18</v>
      </c>
      <c r="C32" s="11">
        <v>1687916.8666666667</v>
      </c>
      <c r="D32" s="11">
        <v>1083539.1666666667</v>
      </c>
      <c r="E32" s="11">
        <v>442832.76666666666</v>
      </c>
      <c r="F32" s="22">
        <f t="shared" si="0"/>
        <v>0.40869105639159325</v>
      </c>
      <c r="G32" s="11">
        <v>412149.76666666666</v>
      </c>
      <c r="H32" s="11">
        <v>107838.8</v>
      </c>
      <c r="I32" s="11">
        <v>99199.8</v>
      </c>
      <c r="J32" s="23">
        <v>0.26118231667120856</v>
      </c>
      <c r="K32" s="11">
        <v>20.933333333333334</v>
      </c>
      <c r="L32" s="12">
        <v>6.1106713225945149E-5</v>
      </c>
      <c r="M32" s="11">
        <v>99199.8</v>
      </c>
      <c r="N32" s="12">
        <v>0.2611212099579826</v>
      </c>
      <c r="O32" s="11">
        <v>64852.1</v>
      </c>
      <c r="P32" s="23">
        <v>0.19442579261498433</v>
      </c>
      <c r="Q32" s="12">
        <v>4.3939494054163766E-2</v>
      </c>
      <c r="R32" s="11">
        <v>191357.1</v>
      </c>
      <c r="S32" s="23">
        <v>0.36732306562875383</v>
      </c>
      <c r="T32" s="23">
        <v>9.5027508249196688E-2</v>
      </c>
      <c r="U32" s="94">
        <v>56719.833333333336</v>
      </c>
      <c r="V32" s="23">
        <v>0.17706882508505314</v>
      </c>
      <c r="W32" s="11">
        <v>38105.933333333334</v>
      </c>
      <c r="X32" s="23">
        <v>0.11802133491156966</v>
      </c>
      <c r="Y32" s="23">
        <v>2.5758882410391114E-2</v>
      </c>
      <c r="Z32" s="120">
        <v>257.09133333333335</v>
      </c>
      <c r="AA32" s="28">
        <v>87.626333333333349</v>
      </c>
    </row>
    <row r="33" spans="1:27" x14ac:dyDescent="0.35">
      <c r="A33" s="13" t="s">
        <v>19</v>
      </c>
      <c r="B33" s="14" t="s">
        <v>18</v>
      </c>
      <c r="C33" s="8">
        <v>992572</v>
      </c>
      <c r="D33" s="131">
        <v>576208.5</v>
      </c>
      <c r="E33" s="8">
        <v>181874</v>
      </c>
      <c r="F33" s="20">
        <f t="shared" si="0"/>
        <v>0.31563921740133999</v>
      </c>
      <c r="G33" s="8">
        <v>254514</v>
      </c>
      <c r="H33" s="8">
        <v>45467</v>
      </c>
      <c r="I33" s="8">
        <v>51369</v>
      </c>
      <c r="J33" s="24">
        <v>0.24912040146366232</v>
      </c>
      <c r="K33" s="8">
        <v>16</v>
      </c>
      <c r="L33" s="15">
        <v>5.8429143430497289E-5</v>
      </c>
      <c r="M33" s="8">
        <v>51369</v>
      </c>
      <c r="N33" s="15">
        <v>0.24904030385189263</v>
      </c>
      <c r="O33" s="131">
        <v>28717.5</v>
      </c>
      <c r="P33" s="24">
        <v>0.19592457624091772</v>
      </c>
      <c r="Q33" s="15">
        <v>5.0199656332447995E-2</v>
      </c>
      <c r="R33" s="131">
        <v>71146.5</v>
      </c>
      <c r="S33" s="24">
        <v>0.35854167339524801</v>
      </c>
      <c r="T33" s="24">
        <v>9.0859843948791708E-2</v>
      </c>
      <c r="U33" s="95">
        <v>25547</v>
      </c>
      <c r="V33" s="24">
        <v>0.17151199947872536</v>
      </c>
      <c r="W33" s="8">
        <v>15056</v>
      </c>
      <c r="X33" s="24">
        <v>0.11199300964124528</v>
      </c>
      <c r="Y33" s="30">
        <v>2.9591247498221736E-2</v>
      </c>
      <c r="Z33" s="119">
        <v>129.97</v>
      </c>
      <c r="AA33" s="27">
        <v>92.289999999999992</v>
      </c>
    </row>
    <row r="34" spans="1:27" x14ac:dyDescent="0.35">
      <c r="A34" s="16" t="s">
        <v>20</v>
      </c>
      <c r="B34" s="10" t="s">
        <v>18</v>
      </c>
      <c r="C34" s="17">
        <v>1398832.142857143</v>
      </c>
      <c r="D34" s="17">
        <v>1192765.357142857</v>
      </c>
      <c r="E34" s="17">
        <v>649012.21428571432</v>
      </c>
      <c r="F34" s="22">
        <f t="shared" si="0"/>
        <v>0.54412396402956764</v>
      </c>
      <c r="G34" s="17">
        <v>363627.5</v>
      </c>
      <c r="H34" s="17">
        <v>22877.928571428572</v>
      </c>
      <c r="I34" s="17">
        <v>103434.71428571429</v>
      </c>
      <c r="J34" s="18">
        <v>0.32579525680971055</v>
      </c>
      <c r="K34" s="17">
        <v>8.5</v>
      </c>
      <c r="L34" s="18">
        <v>5.1062462509318218E-5</v>
      </c>
      <c r="M34" s="17">
        <v>103434.71428571429</v>
      </c>
      <c r="N34" s="18">
        <v>0.3257441943472012</v>
      </c>
      <c r="O34" s="17">
        <v>14278.214285714286</v>
      </c>
      <c r="P34" s="18">
        <v>0.1135824198026459</v>
      </c>
      <c r="Q34" s="18">
        <v>3.0473587240253536E-2</v>
      </c>
      <c r="R34" s="17">
        <v>231933.28571428571</v>
      </c>
      <c r="S34" s="18">
        <v>0.45159629490540043</v>
      </c>
      <c r="T34" s="18">
        <v>0.12612293110436201</v>
      </c>
      <c r="U34" s="96">
        <v>13972.785714285714</v>
      </c>
      <c r="V34" s="97">
        <v>0.10902602848224317</v>
      </c>
      <c r="W34" s="17">
        <v>7505.8571428571431</v>
      </c>
      <c r="X34" s="18">
        <v>6.5404931925717905E-2</v>
      </c>
      <c r="Y34" s="18">
        <v>1.6673761992521404E-2</v>
      </c>
      <c r="Z34" s="120">
        <v>64.362142857142857</v>
      </c>
      <c r="AA34" s="28">
        <v>79.923571428571435</v>
      </c>
    </row>
    <row r="35" spans="1:27" x14ac:dyDescent="0.35">
      <c r="A35" s="13" t="s">
        <v>21</v>
      </c>
      <c r="B35" s="14" t="s">
        <v>18</v>
      </c>
      <c r="C35" s="19">
        <v>385143</v>
      </c>
      <c r="D35" s="19">
        <v>366594</v>
      </c>
      <c r="E35" s="130">
        <v>157829.5</v>
      </c>
      <c r="F35" s="20">
        <f t="shared" si="0"/>
        <v>0.43052941401114037</v>
      </c>
      <c r="G35" s="130">
        <v>108335.5</v>
      </c>
      <c r="H35" s="130">
        <v>26197.5</v>
      </c>
      <c r="I35" s="19">
        <v>28334</v>
      </c>
      <c r="J35" s="20">
        <v>0.29711910686374915</v>
      </c>
      <c r="K35" s="19">
        <v>7</v>
      </c>
      <c r="L35" s="20">
        <v>5.5698112505277515E-5</v>
      </c>
      <c r="M35" s="19">
        <v>28334</v>
      </c>
      <c r="N35" s="20">
        <v>0.29706874111736259</v>
      </c>
      <c r="O35" s="130">
        <v>15919.5</v>
      </c>
      <c r="P35" s="20">
        <v>0.11195633117902787</v>
      </c>
      <c r="Q35" s="20">
        <v>3.3486099866317509E-2</v>
      </c>
      <c r="R35" s="19">
        <v>48076</v>
      </c>
      <c r="S35" s="20">
        <v>0.43009762892362646</v>
      </c>
      <c r="T35" s="20">
        <v>0.11211612184848535</v>
      </c>
      <c r="U35" s="98">
        <v>15406</v>
      </c>
      <c r="V35" s="99">
        <v>0.12029831024547677</v>
      </c>
      <c r="W35" s="19">
        <v>8795</v>
      </c>
      <c r="X35" s="20">
        <v>7.1290205089709485E-2</v>
      </c>
      <c r="Y35" s="31">
        <v>1.9935164652423509E-2</v>
      </c>
      <c r="Z35" s="119">
        <v>65.204999999999998</v>
      </c>
      <c r="AA35" s="27">
        <v>89.85499999999999</v>
      </c>
    </row>
    <row r="36" spans="1:27" x14ac:dyDescent="0.35">
      <c r="A36" s="16" t="s">
        <v>22</v>
      </c>
      <c r="B36" s="10" t="s">
        <v>18</v>
      </c>
      <c r="C36" s="17">
        <v>1940866</v>
      </c>
      <c r="D36" s="17">
        <v>987966.25</v>
      </c>
      <c r="E36" s="17">
        <v>262425.75</v>
      </c>
      <c r="F36" s="22">
        <f t="shared" si="0"/>
        <v>0.26562218091964174</v>
      </c>
      <c r="G36" s="17">
        <v>454606.75</v>
      </c>
      <c r="H36" s="17">
        <v>182179.5625</v>
      </c>
      <c r="I36" s="17">
        <v>95494.25</v>
      </c>
      <c r="J36" s="18">
        <v>0.20464599405001938</v>
      </c>
      <c r="K36" s="17">
        <v>31.8125</v>
      </c>
      <c r="L36" s="18">
        <v>6.9895432602993718E-5</v>
      </c>
      <c r="M36" s="17">
        <v>95494.25</v>
      </c>
      <c r="N36" s="18">
        <v>0.20457609861741632</v>
      </c>
      <c r="O36" s="17">
        <v>109104.25</v>
      </c>
      <c r="P36" s="18">
        <v>0.26516374382578056</v>
      </c>
      <c r="Q36" s="18">
        <v>5.5722162516335216E-2</v>
      </c>
      <c r="R36" s="17">
        <v>155852.9375</v>
      </c>
      <c r="S36" s="18">
        <v>0.29358399001168806</v>
      </c>
      <c r="T36" s="18">
        <v>6.781901325092686E-2</v>
      </c>
      <c r="U36" s="96">
        <v>94123.5</v>
      </c>
      <c r="V36" s="97">
        <v>0.23660627211251198</v>
      </c>
      <c r="W36" s="17">
        <v>64881</v>
      </c>
      <c r="X36" s="18">
        <v>0.16406068752418992</v>
      </c>
      <c r="Y36" s="18">
        <v>3.3708362776027102E-2</v>
      </c>
      <c r="Z36" s="120">
        <v>425.729375</v>
      </c>
      <c r="AA36" s="28">
        <v>94.366250000000008</v>
      </c>
    </row>
    <row r="37" spans="1:27" x14ac:dyDescent="0.35">
      <c r="A37" s="13" t="s">
        <v>23</v>
      </c>
      <c r="B37" s="14" t="s">
        <v>18</v>
      </c>
      <c r="C37" s="19">
        <v>1622484</v>
      </c>
      <c r="D37" s="130">
        <v>846327.5</v>
      </c>
      <c r="E37" s="19">
        <v>222929</v>
      </c>
      <c r="F37" s="20">
        <f t="shared" si="0"/>
        <v>0.26340748705436134</v>
      </c>
      <c r="G37" s="130">
        <v>376865.5</v>
      </c>
      <c r="H37" s="130">
        <v>154915.5</v>
      </c>
      <c r="I37" s="19">
        <v>74278</v>
      </c>
      <c r="J37" s="20">
        <v>0.18728976540975079</v>
      </c>
      <c r="K37" s="130">
        <v>24.5</v>
      </c>
      <c r="L37" s="20">
        <v>6.4376461767080636E-5</v>
      </c>
      <c r="M37" s="19">
        <v>74278</v>
      </c>
      <c r="N37" s="20">
        <v>0.18722593956670469</v>
      </c>
      <c r="O37" s="19">
        <v>91213</v>
      </c>
      <c r="P37" s="20">
        <v>0.25368447854758602</v>
      </c>
      <c r="Q37" s="20">
        <v>5.6120126957738103E-2</v>
      </c>
      <c r="R37" s="19">
        <v>119554</v>
      </c>
      <c r="S37" s="20">
        <v>0.30441359020664988</v>
      </c>
      <c r="T37" s="20">
        <v>7.3302788921014689E-2</v>
      </c>
      <c r="U37" s="98">
        <v>80156</v>
      </c>
      <c r="V37" s="99">
        <v>0.22728413209324108</v>
      </c>
      <c r="W37" s="19">
        <v>55949</v>
      </c>
      <c r="X37" s="20">
        <v>0.15819985591838115</v>
      </c>
      <c r="Y37" s="20">
        <v>3.359089543016687E-2</v>
      </c>
      <c r="Z37" s="121">
        <v>344.255</v>
      </c>
      <c r="AA37" s="29">
        <v>96.444999999999993</v>
      </c>
    </row>
    <row r="38" spans="1:27" x14ac:dyDescent="0.35">
      <c r="Z38" s="25"/>
    </row>
    <row r="39" spans="1:27" x14ac:dyDescent="0.35">
      <c r="D39" s="22"/>
      <c r="E39" s="22"/>
      <c r="F39" s="22"/>
    </row>
    <row r="40" spans="1:27" x14ac:dyDescent="0.35">
      <c r="D40" s="22"/>
      <c r="E40" s="22"/>
      <c r="F40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786E-2535-4BC0-A4E9-DCE756E5E686}">
  <dimension ref="A1:Y31"/>
  <sheetViews>
    <sheetView workbookViewId="0">
      <pane ySplit="3" topLeftCell="A4" activePane="bottomLeft" state="frozen"/>
      <selection pane="bottomLeft"/>
    </sheetView>
  </sheetViews>
  <sheetFormatPr defaultRowHeight="14.5" x14ac:dyDescent="0.35"/>
  <cols>
    <col min="1" max="1" width="6.90625" bestFit="1" customWidth="1"/>
    <col min="2" max="2" width="5.81640625" bestFit="1" customWidth="1"/>
    <col min="3" max="9" width="4.81640625" bestFit="1" customWidth="1"/>
    <col min="10" max="10" width="5.81640625" bestFit="1" customWidth="1"/>
    <col min="11" max="13" width="4.81640625" bestFit="1" customWidth="1"/>
    <col min="14" max="14" width="5.81640625" bestFit="1" customWidth="1"/>
    <col min="15" max="15" width="4.81640625" bestFit="1" customWidth="1"/>
    <col min="16" max="16" width="5.81640625" bestFit="1" customWidth="1"/>
    <col min="17" max="21" width="4.81640625" bestFit="1" customWidth="1"/>
    <col min="22" max="22" width="5.81640625" bestFit="1" customWidth="1"/>
    <col min="23" max="25" width="4.81640625" bestFit="1" customWidth="1"/>
    <col min="26" max="27" width="5.36328125" bestFit="1" customWidth="1"/>
    <col min="28" max="28" width="6" bestFit="1" customWidth="1"/>
    <col min="29" max="29" width="4.7265625" bestFit="1" customWidth="1"/>
    <col min="30" max="30" width="2.7265625" bestFit="1" customWidth="1"/>
    <col min="31" max="31" width="4.08984375" bestFit="1" customWidth="1"/>
    <col min="32" max="32" width="3" bestFit="1" customWidth="1"/>
    <col min="33" max="33" width="4.08984375" bestFit="1" customWidth="1"/>
    <col min="34" max="34" width="13.6328125" bestFit="1" customWidth="1"/>
    <col min="35" max="35" width="5.81640625" bestFit="1" customWidth="1"/>
    <col min="36" max="38" width="4.81640625" bestFit="1" customWidth="1"/>
    <col min="39" max="39" width="10.54296875" bestFit="1" customWidth="1"/>
    <col min="40" max="43" width="4.81640625" bestFit="1" customWidth="1"/>
    <col min="44" max="44" width="13" bestFit="1" customWidth="1"/>
    <col min="45" max="45" width="5.81640625" bestFit="1" customWidth="1"/>
    <col min="46" max="46" width="4.81640625" bestFit="1" customWidth="1"/>
    <col min="47" max="47" width="5.81640625" bestFit="1" customWidth="1"/>
    <col min="48" max="48" width="4.81640625" bestFit="1" customWidth="1"/>
  </cols>
  <sheetData>
    <row r="1" spans="1:25" x14ac:dyDescent="0.35">
      <c r="B1" s="132" t="s">
        <v>63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  <c r="N1" s="132" t="s">
        <v>64</v>
      </c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4"/>
    </row>
    <row r="2" spans="1:25" s="32" customFormat="1" x14ac:dyDescent="0.35">
      <c r="A2" s="34"/>
      <c r="B2" s="135" t="s">
        <v>65</v>
      </c>
      <c r="C2" s="136"/>
      <c r="D2" s="136"/>
      <c r="E2" s="137"/>
      <c r="F2" s="135" t="s">
        <v>66</v>
      </c>
      <c r="G2" s="136"/>
      <c r="H2" s="136"/>
      <c r="I2" s="137"/>
      <c r="J2" s="135" t="s">
        <v>67</v>
      </c>
      <c r="K2" s="136"/>
      <c r="L2" s="136"/>
      <c r="M2" s="137"/>
      <c r="N2" s="135" t="s">
        <v>65</v>
      </c>
      <c r="O2" s="136"/>
      <c r="P2" s="136"/>
      <c r="Q2" s="137"/>
      <c r="R2" s="135" t="s">
        <v>66</v>
      </c>
      <c r="S2" s="136"/>
      <c r="T2" s="136"/>
      <c r="U2" s="137"/>
      <c r="V2" s="135" t="s">
        <v>67</v>
      </c>
      <c r="W2" s="136"/>
      <c r="X2" s="136"/>
      <c r="Y2" s="137"/>
    </row>
    <row r="3" spans="1:25" s="32" customFormat="1" x14ac:dyDescent="0.35">
      <c r="A3" s="35" t="s">
        <v>62</v>
      </c>
      <c r="B3" s="36" t="s">
        <v>68</v>
      </c>
      <c r="C3" s="37" t="s">
        <v>69</v>
      </c>
      <c r="D3" s="37" t="s">
        <v>70</v>
      </c>
      <c r="E3" s="38" t="s">
        <v>71</v>
      </c>
      <c r="F3" s="36" t="s">
        <v>68</v>
      </c>
      <c r="G3" s="37" t="s">
        <v>69</v>
      </c>
      <c r="H3" s="37" t="s">
        <v>70</v>
      </c>
      <c r="I3" s="38" t="s">
        <v>71</v>
      </c>
      <c r="J3" s="36" t="s">
        <v>68</v>
      </c>
      <c r="K3" s="37" t="s">
        <v>69</v>
      </c>
      <c r="L3" s="37" t="s">
        <v>70</v>
      </c>
      <c r="M3" s="38" t="s">
        <v>71</v>
      </c>
      <c r="N3" s="36" t="s">
        <v>68</v>
      </c>
      <c r="O3" s="37" t="s">
        <v>69</v>
      </c>
      <c r="P3" s="37" t="s">
        <v>70</v>
      </c>
      <c r="Q3" s="38" t="s">
        <v>71</v>
      </c>
      <c r="R3" s="36" t="s">
        <v>68</v>
      </c>
      <c r="S3" s="37" t="s">
        <v>69</v>
      </c>
      <c r="T3" s="37" t="s">
        <v>70</v>
      </c>
      <c r="U3" s="38" t="s">
        <v>71</v>
      </c>
      <c r="V3" s="36" t="s">
        <v>68</v>
      </c>
      <c r="W3" s="37" t="s">
        <v>69</v>
      </c>
      <c r="X3" s="37" t="s">
        <v>70</v>
      </c>
      <c r="Y3" s="38" t="s">
        <v>71</v>
      </c>
    </row>
    <row r="4" spans="1:25" x14ac:dyDescent="0.35">
      <c r="A4" s="39" t="s">
        <v>47</v>
      </c>
      <c r="B4" s="40">
        <v>1.48</v>
      </c>
      <c r="C4">
        <v>0.02</v>
      </c>
      <c r="D4">
        <v>2.74</v>
      </c>
      <c r="E4" s="41">
        <v>0.03</v>
      </c>
      <c r="F4" s="40">
        <v>1.48</v>
      </c>
      <c r="G4">
        <v>0.02</v>
      </c>
      <c r="H4">
        <v>0</v>
      </c>
      <c r="I4" s="41">
        <v>0</v>
      </c>
      <c r="J4" s="40">
        <v>0.48</v>
      </c>
      <c r="K4">
        <v>0.01</v>
      </c>
      <c r="L4">
        <v>1.93</v>
      </c>
      <c r="M4" s="41">
        <v>0.02</v>
      </c>
      <c r="N4" s="40">
        <v>5.72</v>
      </c>
      <c r="O4">
        <v>7.0000000000000007E-2</v>
      </c>
      <c r="P4">
        <v>3.61</v>
      </c>
      <c r="Q4" s="41">
        <v>0.05</v>
      </c>
      <c r="R4" s="40">
        <v>0.56000000000000005</v>
      </c>
      <c r="S4">
        <v>0.01</v>
      </c>
      <c r="T4">
        <v>0.32</v>
      </c>
      <c r="U4" s="41">
        <v>0</v>
      </c>
      <c r="V4" s="40">
        <v>0.33</v>
      </c>
      <c r="W4">
        <v>0</v>
      </c>
      <c r="X4">
        <v>0.96</v>
      </c>
      <c r="Y4" s="41">
        <v>0.01</v>
      </c>
    </row>
    <row r="5" spans="1:25" x14ac:dyDescent="0.35">
      <c r="A5" s="39" t="s">
        <v>35</v>
      </c>
      <c r="B5" s="40">
        <v>0.19</v>
      </c>
      <c r="C5">
        <v>0.01</v>
      </c>
      <c r="D5">
        <v>0.28000000000000003</v>
      </c>
      <c r="E5" s="41">
        <v>0.01</v>
      </c>
      <c r="F5" s="40">
        <v>0</v>
      </c>
      <c r="G5">
        <v>0</v>
      </c>
      <c r="H5">
        <v>0</v>
      </c>
      <c r="I5" s="41">
        <v>0</v>
      </c>
      <c r="J5" s="40">
        <v>0</v>
      </c>
      <c r="K5">
        <v>0</v>
      </c>
      <c r="L5">
        <v>0.02</v>
      </c>
      <c r="M5" s="41">
        <v>0</v>
      </c>
      <c r="N5" s="40">
        <v>0</v>
      </c>
      <c r="O5">
        <v>0</v>
      </c>
      <c r="P5">
        <v>0.63</v>
      </c>
      <c r="Q5" s="41">
        <v>0.02</v>
      </c>
      <c r="R5" s="40">
        <v>0</v>
      </c>
      <c r="S5">
        <v>0</v>
      </c>
      <c r="T5">
        <v>0.63</v>
      </c>
      <c r="U5" s="41">
        <v>0.02</v>
      </c>
      <c r="V5" s="40">
        <v>0</v>
      </c>
      <c r="W5">
        <v>0</v>
      </c>
      <c r="X5">
        <v>0.63</v>
      </c>
      <c r="Y5" s="41">
        <v>0.02</v>
      </c>
    </row>
    <row r="6" spans="1:25" x14ac:dyDescent="0.35">
      <c r="A6" s="39" t="s">
        <v>36</v>
      </c>
      <c r="B6" s="40">
        <v>2.4500000000000002</v>
      </c>
      <c r="C6">
        <v>0.05</v>
      </c>
      <c r="D6">
        <v>1.71</v>
      </c>
      <c r="E6" s="41">
        <v>0.03</v>
      </c>
      <c r="F6" s="40">
        <v>0.05</v>
      </c>
      <c r="G6">
        <v>0</v>
      </c>
      <c r="H6">
        <v>0</v>
      </c>
      <c r="I6" s="41">
        <v>0</v>
      </c>
      <c r="J6" s="40">
        <v>0.23</v>
      </c>
      <c r="K6">
        <v>0</v>
      </c>
      <c r="L6">
        <v>1.67</v>
      </c>
      <c r="M6" s="41">
        <v>0.03</v>
      </c>
      <c r="N6" s="40">
        <v>1.45</v>
      </c>
      <c r="O6">
        <v>0.03</v>
      </c>
      <c r="P6">
        <v>3.23</v>
      </c>
      <c r="Q6" s="41">
        <v>7.0000000000000007E-2</v>
      </c>
      <c r="R6" s="40">
        <v>0</v>
      </c>
      <c r="S6">
        <v>0</v>
      </c>
      <c r="T6">
        <v>0</v>
      </c>
      <c r="U6" s="41">
        <v>0</v>
      </c>
      <c r="V6" s="40">
        <v>0.15</v>
      </c>
      <c r="W6">
        <v>0</v>
      </c>
      <c r="X6">
        <v>0.41</v>
      </c>
      <c r="Y6" s="41">
        <v>0.01</v>
      </c>
    </row>
    <row r="7" spans="1:25" x14ac:dyDescent="0.35">
      <c r="A7" s="39" t="s">
        <v>55</v>
      </c>
      <c r="B7" s="40">
        <v>10.02</v>
      </c>
      <c r="C7">
        <v>0.05</v>
      </c>
      <c r="D7">
        <v>3.99</v>
      </c>
      <c r="E7" s="41">
        <v>0.02</v>
      </c>
      <c r="F7" s="40">
        <v>0.4</v>
      </c>
      <c r="G7">
        <v>0</v>
      </c>
      <c r="H7">
        <v>0</v>
      </c>
      <c r="I7" s="41">
        <v>0</v>
      </c>
      <c r="J7" s="40">
        <v>5.87</v>
      </c>
      <c r="K7">
        <v>0.03</v>
      </c>
      <c r="L7">
        <v>6.02</v>
      </c>
      <c r="M7" s="41">
        <v>0.03</v>
      </c>
      <c r="N7" s="40">
        <v>26.55</v>
      </c>
      <c r="O7">
        <v>0.14000000000000001</v>
      </c>
      <c r="P7">
        <v>9.91</v>
      </c>
      <c r="Q7" s="41">
        <v>0.06</v>
      </c>
      <c r="R7" s="40">
        <v>0.34</v>
      </c>
      <c r="S7">
        <v>0</v>
      </c>
      <c r="T7">
        <v>0</v>
      </c>
      <c r="U7" s="41">
        <v>0</v>
      </c>
      <c r="V7" s="40">
        <v>1.66</v>
      </c>
      <c r="W7">
        <v>0.01</v>
      </c>
      <c r="X7">
        <v>2.98</v>
      </c>
      <c r="Y7" s="41">
        <v>0.02</v>
      </c>
    </row>
    <row r="8" spans="1:25" x14ac:dyDescent="0.35">
      <c r="A8" s="39" t="s">
        <v>37</v>
      </c>
      <c r="B8" s="40">
        <v>3.9</v>
      </c>
      <c r="C8">
        <v>0.05</v>
      </c>
      <c r="D8">
        <v>4.3600000000000003</v>
      </c>
      <c r="E8" s="41">
        <v>0.05</v>
      </c>
      <c r="F8" s="40">
        <v>2.6</v>
      </c>
      <c r="G8">
        <v>0.03</v>
      </c>
      <c r="H8">
        <v>0</v>
      </c>
      <c r="I8" s="41">
        <v>0</v>
      </c>
      <c r="J8" s="40">
        <v>1.63</v>
      </c>
      <c r="K8">
        <v>0.02</v>
      </c>
      <c r="L8">
        <v>3.88</v>
      </c>
      <c r="M8" s="41">
        <v>0.05</v>
      </c>
      <c r="N8" s="40">
        <v>3.46</v>
      </c>
      <c r="O8">
        <v>0.05</v>
      </c>
      <c r="P8">
        <v>7.68</v>
      </c>
      <c r="Q8" s="41">
        <v>0.11</v>
      </c>
      <c r="R8" s="40">
        <v>1.41</v>
      </c>
      <c r="S8">
        <v>0.02</v>
      </c>
      <c r="T8">
        <v>0</v>
      </c>
      <c r="U8" s="41">
        <v>0</v>
      </c>
      <c r="V8" s="40">
        <v>0.32</v>
      </c>
      <c r="W8">
        <v>0.01</v>
      </c>
      <c r="X8">
        <v>2.58</v>
      </c>
      <c r="Y8" s="41">
        <v>0.04</v>
      </c>
    </row>
    <row r="9" spans="1:25" x14ac:dyDescent="0.35">
      <c r="A9" s="39" t="s">
        <v>38</v>
      </c>
      <c r="B9" s="40">
        <v>1.96</v>
      </c>
      <c r="C9">
        <v>0.03</v>
      </c>
      <c r="D9">
        <v>1.71</v>
      </c>
      <c r="E9" s="41">
        <v>0.03</v>
      </c>
      <c r="F9" s="40">
        <v>7.0000000000000007E-2</v>
      </c>
      <c r="G9">
        <v>0</v>
      </c>
      <c r="H9">
        <v>0</v>
      </c>
      <c r="I9" s="41">
        <v>0</v>
      </c>
      <c r="J9" s="40">
        <v>0.21</v>
      </c>
      <c r="K9">
        <v>0</v>
      </c>
      <c r="L9">
        <v>1.24</v>
      </c>
      <c r="M9" s="41">
        <v>0.02</v>
      </c>
      <c r="N9" s="40">
        <v>0.84</v>
      </c>
      <c r="O9">
        <v>0.02</v>
      </c>
      <c r="P9">
        <v>2.2200000000000002</v>
      </c>
      <c r="Q9" s="41">
        <v>0.04</v>
      </c>
      <c r="R9" s="40">
        <v>0</v>
      </c>
      <c r="S9">
        <v>0</v>
      </c>
      <c r="T9">
        <v>0</v>
      </c>
      <c r="U9" s="41">
        <v>0</v>
      </c>
      <c r="V9" s="40">
        <v>0.09</v>
      </c>
      <c r="W9">
        <v>0</v>
      </c>
      <c r="X9">
        <v>0.57999999999999996</v>
      </c>
      <c r="Y9" s="41">
        <v>0.01</v>
      </c>
    </row>
    <row r="10" spans="1:25" x14ac:dyDescent="0.35">
      <c r="A10" s="39" t="s">
        <v>39</v>
      </c>
      <c r="B10" s="40">
        <v>0.6</v>
      </c>
      <c r="C10">
        <v>0.01</v>
      </c>
      <c r="D10">
        <v>0.93</v>
      </c>
      <c r="E10" s="41">
        <v>0.02</v>
      </c>
      <c r="F10" s="40">
        <v>0.01</v>
      </c>
      <c r="G10">
        <v>0</v>
      </c>
      <c r="H10">
        <v>0</v>
      </c>
      <c r="I10" s="41">
        <v>0</v>
      </c>
      <c r="J10" s="40">
        <v>0.17</v>
      </c>
      <c r="K10">
        <v>0</v>
      </c>
      <c r="L10">
        <v>0.57999999999999996</v>
      </c>
      <c r="M10" s="41">
        <v>0.01</v>
      </c>
      <c r="N10" s="40">
        <v>1.23</v>
      </c>
      <c r="O10">
        <v>0.02</v>
      </c>
      <c r="P10">
        <v>1.39</v>
      </c>
      <c r="Q10" s="41">
        <v>0.02</v>
      </c>
      <c r="R10" s="40">
        <v>0</v>
      </c>
      <c r="S10">
        <v>0</v>
      </c>
      <c r="T10">
        <v>0</v>
      </c>
      <c r="U10" s="41">
        <v>0</v>
      </c>
      <c r="V10" s="40">
        <v>0.17</v>
      </c>
      <c r="W10">
        <v>0</v>
      </c>
      <c r="X10">
        <v>0.24</v>
      </c>
      <c r="Y10" s="41">
        <v>0</v>
      </c>
    </row>
    <row r="11" spans="1:25" x14ac:dyDescent="0.35">
      <c r="A11" s="39" t="s">
        <v>41</v>
      </c>
      <c r="B11" s="40">
        <v>0.43</v>
      </c>
      <c r="C11" s="55">
        <v>0.01</v>
      </c>
      <c r="D11" s="55">
        <v>3.42</v>
      </c>
      <c r="E11" s="41">
        <v>0.06</v>
      </c>
      <c r="F11" s="40">
        <v>0.02</v>
      </c>
      <c r="G11" s="55">
        <v>0</v>
      </c>
      <c r="H11" s="55">
        <v>0</v>
      </c>
      <c r="I11" s="41">
        <v>0</v>
      </c>
      <c r="J11" s="40">
        <v>0.12</v>
      </c>
      <c r="K11" s="55">
        <v>0</v>
      </c>
      <c r="L11" s="55">
        <v>3.15</v>
      </c>
      <c r="M11" s="41">
        <v>0.06</v>
      </c>
      <c r="N11" s="40">
        <v>3.73</v>
      </c>
      <c r="O11" s="55">
        <v>0.08</v>
      </c>
      <c r="P11" s="55">
        <v>2.08</v>
      </c>
      <c r="Q11" s="41">
        <v>0.04</v>
      </c>
      <c r="R11" s="40">
        <v>0.02</v>
      </c>
      <c r="S11" s="55">
        <v>0</v>
      </c>
      <c r="T11" s="55">
        <v>0</v>
      </c>
      <c r="U11" s="41">
        <v>0</v>
      </c>
      <c r="V11" s="40">
        <v>0.25</v>
      </c>
      <c r="W11" s="55">
        <v>0.01</v>
      </c>
      <c r="X11" s="55">
        <v>1.25</v>
      </c>
      <c r="Y11" s="41">
        <v>0.03</v>
      </c>
    </row>
    <row r="12" spans="1:25" x14ac:dyDescent="0.35">
      <c r="A12" s="39" t="s">
        <v>26</v>
      </c>
      <c r="B12" s="40">
        <v>2.3199999999999998</v>
      </c>
      <c r="C12">
        <v>0.06</v>
      </c>
      <c r="D12">
        <v>1.47</v>
      </c>
      <c r="E12" s="41">
        <v>0.04</v>
      </c>
      <c r="F12" s="40">
        <v>0.22</v>
      </c>
      <c r="G12">
        <v>0.01</v>
      </c>
      <c r="H12">
        <v>0</v>
      </c>
      <c r="I12" s="41">
        <v>0</v>
      </c>
      <c r="J12" s="40">
        <v>0.39</v>
      </c>
      <c r="K12">
        <v>0.01</v>
      </c>
      <c r="L12">
        <v>1.17</v>
      </c>
      <c r="M12" s="41">
        <v>0.03</v>
      </c>
      <c r="N12" s="40">
        <v>2.75</v>
      </c>
      <c r="O12">
        <v>0.09</v>
      </c>
      <c r="P12">
        <v>3.43</v>
      </c>
      <c r="Q12" s="41">
        <v>0.11</v>
      </c>
      <c r="R12" s="40">
        <v>0.03</v>
      </c>
      <c r="S12">
        <v>0</v>
      </c>
      <c r="T12">
        <v>0</v>
      </c>
      <c r="U12" s="41">
        <v>0</v>
      </c>
      <c r="V12" s="40">
        <v>0.26</v>
      </c>
      <c r="W12">
        <v>0.01</v>
      </c>
      <c r="X12">
        <v>0.55000000000000004</v>
      </c>
      <c r="Y12" s="41">
        <v>0.02</v>
      </c>
    </row>
    <row r="13" spans="1:25" x14ac:dyDescent="0.35">
      <c r="A13" s="39" t="s">
        <v>42</v>
      </c>
      <c r="B13" s="40">
        <v>6.58</v>
      </c>
      <c r="C13">
        <v>0.03</v>
      </c>
      <c r="D13">
        <v>1.54</v>
      </c>
      <c r="E13" s="41">
        <v>0.01</v>
      </c>
      <c r="F13" s="40">
        <v>1.63</v>
      </c>
      <c r="G13">
        <v>0.01</v>
      </c>
      <c r="H13">
        <v>0</v>
      </c>
      <c r="I13" s="41">
        <v>0</v>
      </c>
      <c r="J13" s="40">
        <v>3.89</v>
      </c>
      <c r="K13">
        <v>0.02</v>
      </c>
      <c r="L13">
        <v>3.55</v>
      </c>
      <c r="M13" s="41">
        <v>0.02</v>
      </c>
      <c r="N13" s="40">
        <v>14.87</v>
      </c>
      <c r="O13">
        <v>0.08</v>
      </c>
      <c r="P13">
        <v>8.56</v>
      </c>
      <c r="Q13" s="41">
        <v>0.04</v>
      </c>
      <c r="R13" s="40">
        <v>1.44</v>
      </c>
      <c r="S13">
        <v>0.01</v>
      </c>
      <c r="T13">
        <v>0</v>
      </c>
      <c r="U13" s="41">
        <v>0</v>
      </c>
      <c r="V13" s="40">
        <v>0.85</v>
      </c>
      <c r="W13">
        <v>0</v>
      </c>
      <c r="X13">
        <v>3.86</v>
      </c>
      <c r="Y13" s="41">
        <v>0.02</v>
      </c>
    </row>
    <row r="14" spans="1:25" x14ac:dyDescent="0.35">
      <c r="A14" s="39" t="s">
        <v>27</v>
      </c>
      <c r="B14" s="40">
        <v>1.57</v>
      </c>
      <c r="C14">
        <v>0.03</v>
      </c>
      <c r="D14">
        <v>2.67</v>
      </c>
      <c r="E14" s="41">
        <v>0.05</v>
      </c>
      <c r="F14" s="40">
        <v>0.05</v>
      </c>
      <c r="G14">
        <v>0</v>
      </c>
      <c r="H14">
        <v>0</v>
      </c>
      <c r="I14" s="41">
        <v>0</v>
      </c>
      <c r="J14" s="40">
        <v>0.04</v>
      </c>
      <c r="K14">
        <v>0</v>
      </c>
      <c r="L14">
        <v>1.97</v>
      </c>
      <c r="M14" s="41">
        <v>0.03</v>
      </c>
      <c r="N14" s="40">
        <v>0.98</v>
      </c>
      <c r="O14">
        <v>0.02</v>
      </c>
      <c r="P14">
        <v>2.82</v>
      </c>
      <c r="Q14" s="41">
        <v>0.06</v>
      </c>
      <c r="R14" s="40">
        <v>0.03</v>
      </c>
      <c r="S14">
        <v>0</v>
      </c>
      <c r="T14">
        <v>0</v>
      </c>
      <c r="U14" s="41">
        <v>0</v>
      </c>
      <c r="V14" s="40">
        <v>0.02</v>
      </c>
      <c r="W14">
        <v>0</v>
      </c>
      <c r="X14">
        <v>0.85</v>
      </c>
      <c r="Y14" s="41">
        <v>0.02</v>
      </c>
    </row>
    <row r="15" spans="1:25" x14ac:dyDescent="0.35">
      <c r="A15" s="39" t="s">
        <v>28</v>
      </c>
      <c r="B15" s="40">
        <v>0.34</v>
      </c>
      <c r="C15">
        <v>0.02</v>
      </c>
      <c r="D15">
        <v>1.24</v>
      </c>
      <c r="E15" s="41">
        <v>0.06</v>
      </c>
      <c r="F15" s="40">
        <v>0</v>
      </c>
      <c r="G15">
        <v>0</v>
      </c>
      <c r="H15">
        <v>0</v>
      </c>
      <c r="I15" s="41">
        <v>0</v>
      </c>
      <c r="J15" s="40">
        <v>0.13</v>
      </c>
      <c r="K15">
        <v>0.01</v>
      </c>
      <c r="L15">
        <v>0.48</v>
      </c>
      <c r="M15" s="41">
        <v>0.02</v>
      </c>
      <c r="N15" s="40">
        <v>0.03</v>
      </c>
      <c r="O15">
        <v>0</v>
      </c>
      <c r="P15">
        <v>1.33</v>
      </c>
      <c r="Q15" s="41">
        <v>7.0000000000000007E-2</v>
      </c>
      <c r="R15" s="40">
        <v>0</v>
      </c>
      <c r="S15">
        <v>0</v>
      </c>
      <c r="T15">
        <v>0</v>
      </c>
      <c r="U15" s="41">
        <v>0</v>
      </c>
      <c r="V15" s="40">
        <v>0.04</v>
      </c>
      <c r="W15">
        <v>0</v>
      </c>
      <c r="X15">
        <v>0.21</v>
      </c>
      <c r="Y15" s="41">
        <v>0.01</v>
      </c>
    </row>
    <row r="16" spans="1:25" x14ac:dyDescent="0.35">
      <c r="A16" s="39" t="s">
        <v>29</v>
      </c>
      <c r="B16" s="40">
        <v>0.72</v>
      </c>
      <c r="C16">
        <v>0.03</v>
      </c>
      <c r="D16">
        <v>1.36</v>
      </c>
      <c r="E16" s="41">
        <v>0.06</v>
      </c>
      <c r="F16" s="40">
        <v>0.04</v>
      </c>
      <c r="G16">
        <v>0</v>
      </c>
      <c r="H16">
        <v>0</v>
      </c>
      <c r="I16" s="41">
        <v>0</v>
      </c>
      <c r="J16" s="40">
        <v>0.13</v>
      </c>
      <c r="K16">
        <v>0.01</v>
      </c>
      <c r="L16">
        <v>0.82</v>
      </c>
      <c r="M16" s="41">
        <v>0.04</v>
      </c>
      <c r="N16" s="40">
        <v>1.2</v>
      </c>
      <c r="O16">
        <v>7.0000000000000007E-2</v>
      </c>
      <c r="P16">
        <v>1.31</v>
      </c>
      <c r="Q16" s="41">
        <v>7.0000000000000007E-2</v>
      </c>
      <c r="R16" s="40">
        <v>0</v>
      </c>
      <c r="S16">
        <v>0</v>
      </c>
      <c r="T16">
        <v>0</v>
      </c>
      <c r="U16" s="41">
        <v>0</v>
      </c>
      <c r="V16" s="40">
        <v>0.39</v>
      </c>
      <c r="W16">
        <v>0.02</v>
      </c>
      <c r="X16">
        <v>0.18</v>
      </c>
      <c r="Y16" s="41">
        <v>0.01</v>
      </c>
    </row>
    <row r="17" spans="1:25" x14ac:dyDescent="0.35">
      <c r="A17" s="39" t="s">
        <v>43</v>
      </c>
      <c r="B17" s="40">
        <v>9.61</v>
      </c>
      <c r="C17">
        <v>0.05</v>
      </c>
      <c r="D17">
        <v>4.0199999999999996</v>
      </c>
      <c r="E17" s="41">
        <v>0.02</v>
      </c>
      <c r="F17" s="40">
        <v>0.76</v>
      </c>
      <c r="G17">
        <v>0</v>
      </c>
      <c r="H17">
        <v>0</v>
      </c>
      <c r="I17" s="41">
        <v>0</v>
      </c>
      <c r="J17" s="40">
        <v>5.37</v>
      </c>
      <c r="K17">
        <v>0.03</v>
      </c>
      <c r="L17">
        <v>7.52</v>
      </c>
      <c r="M17" s="41">
        <v>0.04</v>
      </c>
      <c r="N17" s="40">
        <v>23.08</v>
      </c>
      <c r="O17">
        <v>0.14000000000000001</v>
      </c>
      <c r="P17">
        <v>11.49</v>
      </c>
      <c r="Q17" s="41">
        <v>0.08</v>
      </c>
      <c r="R17" s="40">
        <v>0.56000000000000005</v>
      </c>
      <c r="S17">
        <v>0</v>
      </c>
      <c r="T17">
        <v>0</v>
      </c>
      <c r="U17" s="41">
        <v>0</v>
      </c>
      <c r="V17" s="40">
        <v>1.07</v>
      </c>
      <c r="W17">
        <v>0.01</v>
      </c>
      <c r="X17">
        <v>5.5</v>
      </c>
      <c r="Y17" s="41">
        <v>0.04</v>
      </c>
    </row>
    <row r="18" spans="1:25" x14ac:dyDescent="0.35">
      <c r="A18" s="39" t="s">
        <v>30</v>
      </c>
      <c r="B18" s="40">
        <v>8.1999999999999993</v>
      </c>
      <c r="C18">
        <v>0.06</v>
      </c>
      <c r="D18">
        <v>3.5</v>
      </c>
      <c r="E18" s="41">
        <v>0.03</v>
      </c>
      <c r="F18" s="40">
        <v>2.48</v>
      </c>
      <c r="G18">
        <v>0.02</v>
      </c>
      <c r="H18">
        <v>0</v>
      </c>
      <c r="I18" s="41">
        <v>0</v>
      </c>
      <c r="J18" s="40">
        <v>4.9000000000000004</v>
      </c>
      <c r="K18">
        <v>0.04</v>
      </c>
      <c r="L18">
        <v>4.1100000000000003</v>
      </c>
      <c r="M18" s="41">
        <v>0.03</v>
      </c>
      <c r="N18" s="40">
        <v>10.87</v>
      </c>
      <c r="O18">
        <v>0.1</v>
      </c>
      <c r="P18">
        <v>7.07</v>
      </c>
      <c r="Q18" s="41">
        <v>0.06</v>
      </c>
      <c r="R18" s="40">
        <v>1.44</v>
      </c>
      <c r="S18">
        <v>0.01</v>
      </c>
      <c r="T18">
        <v>0</v>
      </c>
      <c r="U18" s="41">
        <v>0</v>
      </c>
      <c r="V18" s="40">
        <v>1.3</v>
      </c>
      <c r="W18">
        <v>0.01</v>
      </c>
      <c r="X18">
        <v>2.68</v>
      </c>
      <c r="Y18" s="41">
        <v>0.02</v>
      </c>
    </row>
    <row r="19" spans="1:25" x14ac:dyDescent="0.35">
      <c r="A19" s="39" t="s">
        <v>44</v>
      </c>
      <c r="B19" s="40">
        <v>8.43</v>
      </c>
      <c r="C19">
        <v>0.05</v>
      </c>
      <c r="D19">
        <v>3.3</v>
      </c>
      <c r="E19" s="41">
        <v>0.02</v>
      </c>
      <c r="F19" s="40">
        <v>0.6</v>
      </c>
      <c r="G19">
        <v>0</v>
      </c>
      <c r="H19">
        <v>0</v>
      </c>
      <c r="I19" s="41">
        <v>0</v>
      </c>
      <c r="J19" s="40">
        <v>5.39</v>
      </c>
      <c r="K19">
        <v>0.03</v>
      </c>
      <c r="L19">
        <v>7.21</v>
      </c>
      <c r="M19" s="41">
        <v>0.04</v>
      </c>
      <c r="N19" s="40">
        <v>17.03</v>
      </c>
      <c r="O19">
        <v>0.11</v>
      </c>
      <c r="P19">
        <v>12.22</v>
      </c>
      <c r="Q19" s="41">
        <v>0.08</v>
      </c>
      <c r="R19" s="40">
        <v>0.47</v>
      </c>
      <c r="S19">
        <v>0</v>
      </c>
      <c r="T19">
        <v>0</v>
      </c>
      <c r="U19" s="41">
        <v>0</v>
      </c>
      <c r="V19" s="40">
        <v>2.21</v>
      </c>
      <c r="W19">
        <v>0.01</v>
      </c>
      <c r="X19">
        <v>5.47</v>
      </c>
      <c r="Y19" s="41">
        <v>0.03</v>
      </c>
    </row>
    <row r="20" spans="1:25" x14ac:dyDescent="0.35">
      <c r="A20" s="39" t="s">
        <v>45</v>
      </c>
      <c r="B20" s="40">
        <v>13.77</v>
      </c>
      <c r="C20">
        <v>0.05</v>
      </c>
      <c r="D20">
        <v>0.31</v>
      </c>
      <c r="E20" s="41">
        <v>0</v>
      </c>
      <c r="F20" s="40">
        <v>2.54</v>
      </c>
      <c r="G20">
        <v>0.01</v>
      </c>
      <c r="H20">
        <v>0</v>
      </c>
      <c r="I20" s="41">
        <v>0</v>
      </c>
      <c r="J20" s="40">
        <v>13.64</v>
      </c>
      <c r="K20">
        <v>0.04</v>
      </c>
      <c r="L20">
        <v>4.6500000000000004</v>
      </c>
      <c r="M20" s="41">
        <v>0.02</v>
      </c>
      <c r="N20" s="40">
        <v>24.73</v>
      </c>
      <c r="O20">
        <v>0.1</v>
      </c>
      <c r="P20">
        <v>13.69</v>
      </c>
      <c r="Q20" s="41">
        <v>0.06</v>
      </c>
      <c r="R20" s="40">
        <v>2.12</v>
      </c>
      <c r="S20">
        <v>0.01</v>
      </c>
      <c r="T20">
        <v>0</v>
      </c>
      <c r="U20" s="41">
        <v>0</v>
      </c>
      <c r="V20" s="40">
        <v>3.21</v>
      </c>
      <c r="W20">
        <v>0.01</v>
      </c>
      <c r="X20">
        <v>6.55</v>
      </c>
      <c r="Y20" s="41">
        <v>0.03</v>
      </c>
    </row>
    <row r="21" spans="1:25" x14ac:dyDescent="0.35">
      <c r="A21" s="39" t="s">
        <v>49</v>
      </c>
      <c r="B21" s="40">
        <v>32.99</v>
      </c>
      <c r="C21">
        <v>0.05</v>
      </c>
      <c r="D21">
        <v>0.05</v>
      </c>
      <c r="E21" s="41">
        <v>0</v>
      </c>
      <c r="F21" s="40">
        <v>1.53</v>
      </c>
      <c r="G21">
        <v>0</v>
      </c>
      <c r="H21">
        <v>0</v>
      </c>
      <c r="I21" s="41">
        <v>0</v>
      </c>
      <c r="J21" s="40">
        <v>27.31</v>
      </c>
      <c r="K21">
        <v>0.04</v>
      </c>
      <c r="L21">
        <v>1.5</v>
      </c>
      <c r="M21" s="41">
        <v>0</v>
      </c>
      <c r="N21" s="40">
        <v>54.58</v>
      </c>
      <c r="O21">
        <v>0.09</v>
      </c>
      <c r="P21">
        <v>14.16</v>
      </c>
      <c r="Q21" s="41">
        <v>0.02</v>
      </c>
      <c r="R21" s="40">
        <v>1.23</v>
      </c>
      <c r="S21">
        <v>0</v>
      </c>
      <c r="T21">
        <v>0</v>
      </c>
      <c r="U21" s="41">
        <v>0</v>
      </c>
      <c r="V21" s="40">
        <v>14.05</v>
      </c>
      <c r="W21">
        <v>0.02</v>
      </c>
      <c r="X21">
        <v>3.65</v>
      </c>
      <c r="Y21" s="41">
        <v>0.01</v>
      </c>
    </row>
    <row r="22" spans="1:25" x14ac:dyDescent="0.35">
      <c r="A22" s="39" t="s">
        <v>50</v>
      </c>
      <c r="B22" s="40">
        <v>21.7</v>
      </c>
      <c r="C22">
        <v>7.0000000000000007E-2</v>
      </c>
      <c r="D22">
        <v>2.09</v>
      </c>
      <c r="E22" s="41">
        <v>0.01</v>
      </c>
      <c r="F22" s="40">
        <v>0.56000000000000005</v>
      </c>
      <c r="G22">
        <v>0</v>
      </c>
      <c r="H22">
        <v>0</v>
      </c>
      <c r="I22" s="41">
        <v>0</v>
      </c>
      <c r="J22" s="40">
        <v>16.95</v>
      </c>
      <c r="K22">
        <v>0.05</v>
      </c>
      <c r="L22">
        <v>8.8699999999999992</v>
      </c>
      <c r="M22" s="41">
        <v>0.03</v>
      </c>
      <c r="N22" s="40">
        <v>41.7</v>
      </c>
      <c r="O22">
        <v>0.17</v>
      </c>
      <c r="P22">
        <v>21.36</v>
      </c>
      <c r="Q22" s="41">
        <v>0.09</v>
      </c>
      <c r="R22" s="40">
        <v>0.39</v>
      </c>
      <c r="S22">
        <v>0</v>
      </c>
      <c r="T22">
        <v>0</v>
      </c>
      <c r="U22" s="41">
        <v>0</v>
      </c>
      <c r="V22" s="40">
        <v>4.8499999999999996</v>
      </c>
      <c r="W22">
        <v>0.02</v>
      </c>
      <c r="X22">
        <v>7.13</v>
      </c>
      <c r="Y22" s="41">
        <v>0.03</v>
      </c>
    </row>
    <row r="23" spans="1:25" x14ac:dyDescent="0.35">
      <c r="A23" s="39" t="s">
        <v>51</v>
      </c>
      <c r="B23" s="40">
        <v>8.4700000000000006</v>
      </c>
      <c r="C23">
        <v>0.04</v>
      </c>
      <c r="D23">
        <v>3.1</v>
      </c>
      <c r="E23" s="41">
        <v>0.02</v>
      </c>
      <c r="F23" s="40">
        <v>2.44</v>
      </c>
      <c r="G23">
        <v>0.01</v>
      </c>
      <c r="H23">
        <v>0</v>
      </c>
      <c r="I23" s="41">
        <v>0</v>
      </c>
      <c r="J23" s="40">
        <v>3.47</v>
      </c>
      <c r="K23">
        <v>0.02</v>
      </c>
      <c r="L23">
        <v>6.64</v>
      </c>
      <c r="M23" s="41">
        <v>0.03</v>
      </c>
      <c r="N23" s="40">
        <v>18</v>
      </c>
      <c r="O23">
        <v>0.11</v>
      </c>
      <c r="P23">
        <v>8.94</v>
      </c>
      <c r="Q23" s="41">
        <v>0.06</v>
      </c>
      <c r="R23" s="40">
        <v>1.61</v>
      </c>
      <c r="S23">
        <v>0.01</v>
      </c>
      <c r="T23">
        <v>0</v>
      </c>
      <c r="U23" s="41">
        <v>0</v>
      </c>
      <c r="V23" s="40">
        <v>0.52</v>
      </c>
      <c r="W23">
        <v>0</v>
      </c>
      <c r="X23">
        <v>2.64</v>
      </c>
      <c r="Y23" s="41">
        <v>0.02</v>
      </c>
    </row>
    <row r="24" spans="1:25" x14ac:dyDescent="0.35">
      <c r="A24" s="39" t="s">
        <v>31</v>
      </c>
      <c r="B24" s="40">
        <v>1.63</v>
      </c>
      <c r="C24">
        <v>0.04</v>
      </c>
      <c r="D24">
        <v>2.2799999999999998</v>
      </c>
      <c r="E24" s="41">
        <v>0.06</v>
      </c>
      <c r="F24" s="40">
        <v>0.12</v>
      </c>
      <c r="G24">
        <v>0</v>
      </c>
      <c r="H24">
        <v>0</v>
      </c>
      <c r="I24" s="41">
        <v>0</v>
      </c>
      <c r="J24" s="40">
        <v>0.82</v>
      </c>
      <c r="K24">
        <v>0.02</v>
      </c>
      <c r="L24">
        <v>2.36</v>
      </c>
      <c r="M24" s="41">
        <v>0.06</v>
      </c>
      <c r="N24" s="40">
        <v>2.73</v>
      </c>
      <c r="O24">
        <v>0.08</v>
      </c>
      <c r="P24">
        <v>2.0099999999999998</v>
      </c>
      <c r="Q24" s="41">
        <v>0.06</v>
      </c>
      <c r="R24" s="40">
        <v>0</v>
      </c>
      <c r="S24">
        <v>0</v>
      </c>
      <c r="T24">
        <v>0</v>
      </c>
      <c r="U24" s="41">
        <v>0</v>
      </c>
      <c r="V24" s="40">
        <v>0.51</v>
      </c>
      <c r="W24">
        <v>0.02</v>
      </c>
      <c r="X24">
        <v>0.68</v>
      </c>
      <c r="Y24" s="41">
        <v>0.02</v>
      </c>
    </row>
    <row r="25" spans="1:25" x14ac:dyDescent="0.35">
      <c r="A25" s="39" t="s">
        <v>52</v>
      </c>
      <c r="B25" s="40">
        <v>7.35</v>
      </c>
      <c r="C25">
        <v>0.03</v>
      </c>
      <c r="D25">
        <v>1.96</v>
      </c>
      <c r="E25" s="41">
        <v>0.01</v>
      </c>
      <c r="F25" s="40">
        <v>5.57</v>
      </c>
      <c r="G25">
        <v>0.02</v>
      </c>
      <c r="H25">
        <v>0.82</v>
      </c>
      <c r="I25" s="41">
        <v>0</v>
      </c>
      <c r="J25" s="40">
        <v>2.81</v>
      </c>
      <c r="K25">
        <v>0.01</v>
      </c>
      <c r="L25">
        <v>2.19</v>
      </c>
      <c r="M25" s="41">
        <v>0.01</v>
      </c>
      <c r="N25" s="40">
        <v>21.19</v>
      </c>
      <c r="O25">
        <v>0.1</v>
      </c>
      <c r="P25">
        <v>4.93</v>
      </c>
      <c r="Q25" s="41">
        <v>0.03</v>
      </c>
      <c r="R25" s="40">
        <v>5.07</v>
      </c>
      <c r="S25">
        <v>0.02</v>
      </c>
      <c r="T25">
        <v>0.79</v>
      </c>
      <c r="U25" s="41">
        <v>0</v>
      </c>
      <c r="V25" s="40">
        <v>1.74</v>
      </c>
      <c r="W25">
        <v>0.01</v>
      </c>
      <c r="X25">
        <v>1.66</v>
      </c>
      <c r="Y25" s="41">
        <v>0.01</v>
      </c>
    </row>
    <row r="26" spans="1:25" x14ac:dyDescent="0.35">
      <c r="A26" s="39" t="s">
        <v>32</v>
      </c>
      <c r="B26" s="40">
        <v>0.25</v>
      </c>
      <c r="C26">
        <v>0.01</v>
      </c>
      <c r="D26">
        <v>0</v>
      </c>
      <c r="E26" s="41">
        <v>0</v>
      </c>
      <c r="F26" s="40">
        <v>0</v>
      </c>
      <c r="G26">
        <v>0</v>
      </c>
      <c r="H26">
        <v>0</v>
      </c>
      <c r="I26" s="41">
        <v>0</v>
      </c>
      <c r="J26" s="40">
        <v>0.05</v>
      </c>
      <c r="K26">
        <v>0</v>
      </c>
      <c r="L26">
        <v>0</v>
      </c>
      <c r="M26" s="41">
        <v>0</v>
      </c>
      <c r="N26" s="40">
        <v>0</v>
      </c>
      <c r="O26">
        <v>0</v>
      </c>
      <c r="P26">
        <v>0.74</v>
      </c>
      <c r="Q26" s="41">
        <v>0.02</v>
      </c>
      <c r="R26" s="40">
        <v>0</v>
      </c>
      <c r="S26">
        <v>0</v>
      </c>
      <c r="T26">
        <v>0</v>
      </c>
      <c r="U26" s="41">
        <v>0</v>
      </c>
      <c r="V26" s="40">
        <v>0</v>
      </c>
      <c r="W26">
        <v>0</v>
      </c>
      <c r="X26">
        <v>0.46</v>
      </c>
      <c r="Y26" s="41">
        <v>0.01</v>
      </c>
    </row>
    <row r="27" spans="1:25" x14ac:dyDescent="0.35">
      <c r="A27" s="39" t="s">
        <v>33</v>
      </c>
      <c r="B27" s="40">
        <v>0.19</v>
      </c>
      <c r="C27">
        <v>0</v>
      </c>
      <c r="D27">
        <v>0.62</v>
      </c>
      <c r="E27" s="41">
        <v>0.01</v>
      </c>
      <c r="F27" s="40">
        <v>0</v>
      </c>
      <c r="G27">
        <v>0</v>
      </c>
      <c r="H27">
        <v>0</v>
      </c>
      <c r="I27" s="41">
        <v>0</v>
      </c>
      <c r="J27" s="40">
        <v>0.01</v>
      </c>
      <c r="K27">
        <v>0</v>
      </c>
      <c r="L27">
        <v>0.19</v>
      </c>
      <c r="M27" s="41">
        <v>0</v>
      </c>
      <c r="N27" s="40">
        <v>0.93</v>
      </c>
      <c r="O27">
        <v>0.02</v>
      </c>
      <c r="P27">
        <v>0.3</v>
      </c>
      <c r="Q27" s="41">
        <v>0.01</v>
      </c>
      <c r="R27" s="40">
        <v>0</v>
      </c>
      <c r="S27">
        <v>0</v>
      </c>
      <c r="T27">
        <v>0</v>
      </c>
      <c r="U27" s="41">
        <v>0</v>
      </c>
      <c r="V27" s="40">
        <v>0</v>
      </c>
      <c r="W27">
        <v>0</v>
      </c>
      <c r="X27">
        <v>0.11</v>
      </c>
      <c r="Y27" s="41">
        <v>0</v>
      </c>
    </row>
    <row r="28" spans="1:25" x14ac:dyDescent="0.35">
      <c r="A28" s="39" t="s">
        <v>34</v>
      </c>
      <c r="B28" s="40">
        <v>0.24</v>
      </c>
      <c r="C28">
        <v>0.01</v>
      </c>
      <c r="D28">
        <v>1.54</v>
      </c>
      <c r="E28" s="41">
        <v>0.09</v>
      </c>
      <c r="F28" s="40">
        <v>0</v>
      </c>
      <c r="G28">
        <v>0</v>
      </c>
      <c r="H28">
        <v>0</v>
      </c>
      <c r="I28" s="41">
        <v>0</v>
      </c>
      <c r="J28" s="40">
        <v>0</v>
      </c>
      <c r="K28">
        <v>0</v>
      </c>
      <c r="L28">
        <v>0.22</v>
      </c>
      <c r="M28" s="41">
        <v>0.01</v>
      </c>
      <c r="N28" s="40">
        <v>0.27</v>
      </c>
      <c r="O28">
        <v>0.02</v>
      </c>
      <c r="P28">
        <v>0.72</v>
      </c>
      <c r="Q28" s="41">
        <v>0.05</v>
      </c>
      <c r="R28" s="40">
        <v>0</v>
      </c>
      <c r="S28">
        <v>0</v>
      </c>
      <c r="T28">
        <v>0</v>
      </c>
      <c r="U28" s="41">
        <v>0</v>
      </c>
      <c r="V28" s="40">
        <v>0</v>
      </c>
      <c r="W28">
        <v>0</v>
      </c>
      <c r="X28">
        <v>0.06</v>
      </c>
      <c r="Y28" s="41">
        <v>0</v>
      </c>
    </row>
    <row r="29" spans="1:25" x14ac:dyDescent="0.35">
      <c r="A29" s="39" t="s">
        <v>53</v>
      </c>
      <c r="B29" s="40">
        <v>26.39</v>
      </c>
      <c r="C29">
        <v>7.0000000000000007E-2</v>
      </c>
      <c r="D29">
        <v>0</v>
      </c>
      <c r="E29" s="41">
        <v>0</v>
      </c>
      <c r="F29" s="40">
        <v>0.65</v>
      </c>
      <c r="G29">
        <v>0</v>
      </c>
      <c r="H29">
        <v>0</v>
      </c>
      <c r="I29" s="41">
        <v>0</v>
      </c>
      <c r="J29" s="40">
        <v>23.32</v>
      </c>
      <c r="K29">
        <v>0.06</v>
      </c>
      <c r="L29">
        <v>5.7</v>
      </c>
      <c r="M29" s="41">
        <v>0.02</v>
      </c>
      <c r="N29" s="40">
        <v>48.77</v>
      </c>
      <c r="O29">
        <v>0.18</v>
      </c>
      <c r="P29">
        <v>23.04</v>
      </c>
      <c r="Q29" s="41">
        <v>0.09</v>
      </c>
      <c r="R29" s="40">
        <v>0.46</v>
      </c>
      <c r="S29">
        <v>0</v>
      </c>
      <c r="T29">
        <v>0</v>
      </c>
      <c r="U29" s="41">
        <v>0</v>
      </c>
      <c r="V29" s="40">
        <v>5.84</v>
      </c>
      <c r="W29">
        <v>0.02</v>
      </c>
      <c r="X29">
        <v>8.66</v>
      </c>
      <c r="Y29" s="41">
        <v>0.04</v>
      </c>
    </row>
    <row r="30" spans="1:25" x14ac:dyDescent="0.35">
      <c r="A30" s="39" t="s">
        <v>54</v>
      </c>
      <c r="B30" s="40">
        <v>4.07</v>
      </c>
      <c r="C30">
        <v>0.03</v>
      </c>
      <c r="D30">
        <v>2.4</v>
      </c>
      <c r="E30" s="41">
        <v>0.02</v>
      </c>
      <c r="F30" s="40">
        <v>2.72</v>
      </c>
      <c r="G30">
        <v>0.02</v>
      </c>
      <c r="H30">
        <v>1.58</v>
      </c>
      <c r="I30" s="41">
        <v>0.01</v>
      </c>
      <c r="J30" s="40">
        <v>1.2</v>
      </c>
      <c r="K30">
        <v>0.01</v>
      </c>
      <c r="L30">
        <v>2.8</v>
      </c>
      <c r="M30" s="41">
        <v>0.02</v>
      </c>
      <c r="N30" s="40">
        <v>6.1</v>
      </c>
      <c r="O30">
        <v>0.05</v>
      </c>
      <c r="P30">
        <v>4.17</v>
      </c>
      <c r="Q30" s="41">
        <v>0.03</v>
      </c>
      <c r="R30" s="40">
        <v>1.1599999999999999</v>
      </c>
      <c r="S30">
        <v>0.01</v>
      </c>
      <c r="T30">
        <v>1.5</v>
      </c>
      <c r="U30" s="41">
        <v>0.01</v>
      </c>
      <c r="V30" s="40">
        <v>0.32</v>
      </c>
      <c r="W30">
        <v>0</v>
      </c>
      <c r="X30">
        <v>1.65</v>
      </c>
      <c r="Y30" s="41">
        <v>0.01</v>
      </c>
    </row>
    <row r="31" spans="1:25" x14ac:dyDescent="0.35">
      <c r="A31" s="56" t="s">
        <v>107</v>
      </c>
      <c r="B31" s="42">
        <f t="shared" ref="B31:Y31" si="0">AVERAGE(B4:B30)</f>
        <v>6.5129629629629635</v>
      </c>
      <c r="C31" s="43">
        <f t="shared" si="0"/>
        <v>3.5555555555555569E-2</v>
      </c>
      <c r="D31" s="43">
        <f t="shared" si="0"/>
        <v>1.9477777777777776</v>
      </c>
      <c r="E31" s="44">
        <f t="shared" si="0"/>
        <v>2.8148148148148151E-2</v>
      </c>
      <c r="F31" s="42">
        <f t="shared" si="0"/>
        <v>0.98296296296296293</v>
      </c>
      <c r="G31" s="43">
        <f t="shared" si="0"/>
        <v>5.5555555555555558E-3</v>
      </c>
      <c r="H31" s="43">
        <f t="shared" si="0"/>
        <v>8.8888888888888892E-2</v>
      </c>
      <c r="I31" s="44">
        <f t="shared" si="0"/>
        <v>3.7037037037037035E-4</v>
      </c>
      <c r="J31" s="42">
        <f t="shared" si="0"/>
        <v>4.3900000000000006</v>
      </c>
      <c r="K31" s="43">
        <f t="shared" si="0"/>
        <v>1.7037037037037038E-2</v>
      </c>
      <c r="L31" s="43">
        <f t="shared" si="0"/>
        <v>2.9792592592592588</v>
      </c>
      <c r="M31" s="44">
        <f t="shared" si="0"/>
        <v>2.4814814814814821E-2</v>
      </c>
      <c r="N31" s="42">
        <f t="shared" si="0"/>
        <v>12.325555555555555</v>
      </c>
      <c r="O31" s="43">
        <f t="shared" si="0"/>
        <v>7.1851851851851875E-2</v>
      </c>
      <c r="P31" s="43">
        <f t="shared" si="0"/>
        <v>6.4088888888888889</v>
      </c>
      <c r="Q31" s="44">
        <f t="shared" si="0"/>
        <v>5.5555555555555573E-2</v>
      </c>
      <c r="R31" s="42">
        <f t="shared" si="0"/>
        <v>0.67925925925925923</v>
      </c>
      <c r="S31" s="43">
        <f t="shared" si="0"/>
        <v>3.7037037037037038E-3</v>
      </c>
      <c r="T31" s="43">
        <f t="shared" si="0"/>
        <v>0.12000000000000001</v>
      </c>
      <c r="U31" s="44">
        <f t="shared" si="0"/>
        <v>1.1111111111111111E-3</v>
      </c>
      <c r="V31" s="43">
        <f t="shared" si="0"/>
        <v>1.4870370370370369</v>
      </c>
      <c r="W31" s="43">
        <f t="shared" si="0"/>
        <v>7.0370370370370361E-3</v>
      </c>
      <c r="X31" s="43">
        <f t="shared" si="0"/>
        <v>2.3029629629629631</v>
      </c>
      <c r="Y31" s="44">
        <f t="shared" si="0"/>
        <v>1.8148148148148153E-2</v>
      </c>
    </row>
  </sheetData>
  <mergeCells count="8">
    <mergeCell ref="B1:M1"/>
    <mergeCell ref="N1:Y1"/>
    <mergeCell ref="B2:E2"/>
    <mergeCell ref="F2:I2"/>
    <mergeCell ref="J2:M2"/>
    <mergeCell ref="N2:Q2"/>
    <mergeCell ref="R2:U2"/>
    <mergeCell ref="V2:Y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50A90-834A-4810-BD3A-18B06E71D33B}">
  <dimension ref="A1:AT3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8.453125" defaultRowHeight="14.5" x14ac:dyDescent="0.35"/>
  <cols>
    <col min="1" max="1" width="7.81640625" bestFit="1" customWidth="1"/>
    <col min="2" max="2" width="15.26953125" bestFit="1" customWidth="1"/>
    <col min="3" max="3" width="13.26953125" bestFit="1" customWidth="1"/>
    <col min="4" max="4" width="13.7265625" bestFit="1" customWidth="1"/>
    <col min="5" max="5" width="15.26953125" bestFit="1" customWidth="1"/>
    <col min="6" max="6" width="13.26953125" bestFit="1" customWidth="1"/>
    <col min="7" max="7" width="13.7265625" bestFit="1" customWidth="1"/>
    <col min="8" max="8" width="15.26953125" bestFit="1" customWidth="1"/>
    <col min="9" max="9" width="13.26953125" bestFit="1" customWidth="1"/>
    <col min="10" max="10" width="13.7265625" bestFit="1" customWidth="1"/>
    <col min="11" max="11" width="15.26953125" bestFit="1" customWidth="1"/>
    <col min="12" max="12" width="13.26953125" bestFit="1" customWidth="1"/>
    <col min="13" max="13" width="13.7265625" bestFit="1" customWidth="1"/>
    <col min="14" max="14" width="15.26953125" bestFit="1" customWidth="1"/>
    <col min="15" max="15" width="13.26953125" bestFit="1" customWidth="1"/>
    <col min="16" max="16" width="13.7265625" bestFit="1" customWidth="1"/>
    <col min="17" max="17" width="15.26953125" bestFit="1" customWidth="1"/>
    <col min="18" max="18" width="13.26953125" bestFit="1" customWidth="1"/>
    <col min="19" max="19" width="13.7265625" bestFit="1" customWidth="1"/>
    <col min="20" max="20" width="15.26953125" bestFit="1" customWidth="1"/>
    <col min="21" max="21" width="13.26953125" bestFit="1" customWidth="1"/>
    <col min="22" max="22" width="13.7265625" bestFit="1" customWidth="1"/>
    <col min="23" max="23" width="15.26953125" bestFit="1" customWidth="1"/>
    <col min="24" max="24" width="13.26953125" bestFit="1" customWidth="1"/>
    <col min="25" max="25" width="13.7265625" bestFit="1" customWidth="1"/>
    <col min="26" max="26" width="15.26953125" bestFit="1" customWidth="1"/>
    <col min="27" max="27" width="13.26953125" bestFit="1" customWidth="1"/>
    <col min="28" max="28" width="13.7265625" bestFit="1" customWidth="1"/>
    <col min="29" max="29" width="15.26953125" bestFit="1" customWidth="1"/>
    <col min="30" max="30" width="13.26953125" bestFit="1" customWidth="1"/>
    <col min="31" max="31" width="13.7265625" bestFit="1" customWidth="1"/>
    <col min="32" max="32" width="15.26953125" bestFit="1" customWidth="1"/>
    <col min="33" max="33" width="13.26953125" bestFit="1" customWidth="1"/>
    <col min="34" max="34" width="13.7265625" bestFit="1" customWidth="1"/>
    <col min="35" max="35" width="15.26953125" bestFit="1" customWidth="1"/>
    <col min="36" max="36" width="13.26953125" bestFit="1" customWidth="1"/>
    <col min="37" max="37" width="13.7265625" bestFit="1" customWidth="1"/>
    <col min="38" max="38" width="15.26953125" bestFit="1" customWidth="1"/>
    <col min="39" max="39" width="13.26953125" bestFit="1" customWidth="1"/>
    <col min="40" max="40" width="13.7265625" bestFit="1" customWidth="1"/>
    <col min="41" max="41" width="15.26953125" bestFit="1" customWidth="1"/>
    <col min="42" max="42" width="13.26953125" bestFit="1" customWidth="1"/>
    <col min="43" max="43" width="13.7265625" bestFit="1" customWidth="1"/>
    <col min="44" max="44" width="15.26953125" bestFit="1" customWidth="1"/>
    <col min="45" max="45" width="13.26953125" bestFit="1" customWidth="1"/>
    <col min="46" max="46" width="13.7265625" bestFit="1" customWidth="1"/>
  </cols>
  <sheetData>
    <row r="1" spans="1:46" s="32" customFormat="1" x14ac:dyDescent="0.35">
      <c r="A1" s="57"/>
      <c r="B1" s="140" t="s">
        <v>72</v>
      </c>
      <c r="C1" s="141"/>
      <c r="D1" s="141"/>
      <c r="E1" s="141"/>
      <c r="F1" s="141"/>
      <c r="G1" s="141"/>
      <c r="H1" s="141"/>
      <c r="I1" s="141"/>
      <c r="J1" s="142"/>
      <c r="K1" s="140" t="s">
        <v>73</v>
      </c>
      <c r="L1" s="141"/>
      <c r="M1" s="141"/>
      <c r="N1" s="141"/>
      <c r="O1" s="141"/>
      <c r="P1" s="141"/>
      <c r="Q1" s="141"/>
      <c r="R1" s="141"/>
      <c r="S1" s="142"/>
      <c r="T1" s="140" t="s">
        <v>74</v>
      </c>
      <c r="U1" s="141"/>
      <c r="V1" s="141"/>
      <c r="W1" s="141"/>
      <c r="X1" s="141"/>
      <c r="Y1" s="141"/>
      <c r="Z1" s="141"/>
      <c r="AA1" s="141"/>
      <c r="AB1" s="142"/>
      <c r="AC1" s="140" t="s">
        <v>75</v>
      </c>
      <c r="AD1" s="141"/>
      <c r="AE1" s="141"/>
      <c r="AF1" s="141"/>
      <c r="AG1" s="141"/>
      <c r="AH1" s="141"/>
      <c r="AI1" s="141"/>
      <c r="AJ1" s="141"/>
      <c r="AK1" s="142"/>
      <c r="AL1" s="140" t="s">
        <v>76</v>
      </c>
      <c r="AM1" s="141"/>
      <c r="AN1" s="141"/>
      <c r="AO1" s="141"/>
      <c r="AP1" s="141"/>
      <c r="AQ1" s="141"/>
      <c r="AR1" s="141"/>
      <c r="AS1" s="141"/>
      <c r="AT1" s="142"/>
    </row>
    <row r="2" spans="1:46" s="32" customFormat="1" x14ac:dyDescent="0.35">
      <c r="A2" s="58"/>
      <c r="B2" s="139" t="s">
        <v>77</v>
      </c>
      <c r="C2" s="133"/>
      <c r="D2" s="134"/>
      <c r="E2" s="132" t="s">
        <v>78</v>
      </c>
      <c r="F2" s="133"/>
      <c r="G2" s="134"/>
      <c r="H2" s="132" t="s">
        <v>79</v>
      </c>
      <c r="I2" s="133"/>
      <c r="J2" s="138"/>
      <c r="K2" s="139" t="s">
        <v>77</v>
      </c>
      <c r="L2" s="133"/>
      <c r="M2" s="134"/>
      <c r="N2" s="132" t="s">
        <v>78</v>
      </c>
      <c r="O2" s="133"/>
      <c r="P2" s="134"/>
      <c r="Q2" s="132" t="s">
        <v>79</v>
      </c>
      <c r="R2" s="133"/>
      <c r="S2" s="138"/>
      <c r="T2" s="139" t="s">
        <v>77</v>
      </c>
      <c r="U2" s="133"/>
      <c r="V2" s="134"/>
      <c r="W2" s="132" t="s">
        <v>78</v>
      </c>
      <c r="X2" s="133"/>
      <c r="Y2" s="134"/>
      <c r="Z2" s="132" t="s">
        <v>79</v>
      </c>
      <c r="AA2" s="133"/>
      <c r="AB2" s="138"/>
      <c r="AC2" s="139" t="s">
        <v>77</v>
      </c>
      <c r="AD2" s="133"/>
      <c r="AE2" s="134"/>
      <c r="AF2" s="132" t="s">
        <v>78</v>
      </c>
      <c r="AG2" s="133"/>
      <c r="AH2" s="134"/>
      <c r="AI2" s="132" t="s">
        <v>79</v>
      </c>
      <c r="AJ2" s="133"/>
      <c r="AK2" s="138"/>
      <c r="AL2" s="139" t="s">
        <v>77</v>
      </c>
      <c r="AM2" s="133"/>
      <c r="AN2" s="134"/>
      <c r="AO2" s="132" t="s">
        <v>78</v>
      </c>
      <c r="AP2" s="133"/>
      <c r="AQ2" s="134"/>
      <c r="AR2" s="132" t="s">
        <v>79</v>
      </c>
      <c r="AS2" s="133"/>
      <c r="AT2" s="138"/>
    </row>
    <row r="3" spans="1:46" s="33" customFormat="1" ht="29" x14ac:dyDescent="0.35">
      <c r="A3" s="77" t="s">
        <v>62</v>
      </c>
      <c r="B3" s="78" t="s">
        <v>80</v>
      </c>
      <c r="C3" s="79" t="s">
        <v>81</v>
      </c>
      <c r="D3" s="80" t="s">
        <v>82</v>
      </c>
      <c r="E3" s="81" t="s">
        <v>80</v>
      </c>
      <c r="F3" s="79" t="s">
        <v>81</v>
      </c>
      <c r="G3" s="80" t="s">
        <v>82</v>
      </c>
      <c r="H3" s="81" t="s">
        <v>80</v>
      </c>
      <c r="I3" s="79" t="s">
        <v>81</v>
      </c>
      <c r="J3" s="82" t="s">
        <v>82</v>
      </c>
      <c r="K3" s="78" t="s">
        <v>80</v>
      </c>
      <c r="L3" s="79" t="s">
        <v>81</v>
      </c>
      <c r="M3" s="80" t="s">
        <v>82</v>
      </c>
      <c r="N3" s="81" t="s">
        <v>80</v>
      </c>
      <c r="O3" s="79" t="s">
        <v>81</v>
      </c>
      <c r="P3" s="80" t="s">
        <v>82</v>
      </c>
      <c r="Q3" s="81" t="s">
        <v>80</v>
      </c>
      <c r="R3" s="79" t="s">
        <v>81</v>
      </c>
      <c r="S3" s="82" t="s">
        <v>82</v>
      </c>
      <c r="T3" s="78" t="s">
        <v>80</v>
      </c>
      <c r="U3" s="79" t="s">
        <v>81</v>
      </c>
      <c r="V3" s="80" t="s">
        <v>82</v>
      </c>
      <c r="W3" s="81" t="s">
        <v>80</v>
      </c>
      <c r="X3" s="79" t="s">
        <v>81</v>
      </c>
      <c r="Y3" s="80" t="s">
        <v>82</v>
      </c>
      <c r="Z3" s="81" t="s">
        <v>80</v>
      </c>
      <c r="AA3" s="79" t="s">
        <v>81</v>
      </c>
      <c r="AB3" s="82" t="s">
        <v>82</v>
      </c>
      <c r="AC3" s="78" t="s">
        <v>80</v>
      </c>
      <c r="AD3" s="79" t="s">
        <v>81</v>
      </c>
      <c r="AE3" s="80" t="s">
        <v>82</v>
      </c>
      <c r="AF3" s="81" t="s">
        <v>80</v>
      </c>
      <c r="AG3" s="79" t="s">
        <v>81</v>
      </c>
      <c r="AH3" s="80" t="s">
        <v>82</v>
      </c>
      <c r="AI3" s="81" t="s">
        <v>80</v>
      </c>
      <c r="AJ3" s="79" t="s">
        <v>81</v>
      </c>
      <c r="AK3" s="82" t="s">
        <v>82</v>
      </c>
      <c r="AL3" s="78" t="s">
        <v>80</v>
      </c>
      <c r="AM3" s="79" t="s">
        <v>81</v>
      </c>
      <c r="AN3" s="80" t="s">
        <v>82</v>
      </c>
      <c r="AO3" s="81" t="s">
        <v>80</v>
      </c>
      <c r="AP3" s="79" t="s">
        <v>81</v>
      </c>
      <c r="AQ3" s="80" t="s">
        <v>82</v>
      </c>
      <c r="AR3" s="81" t="s">
        <v>80</v>
      </c>
      <c r="AS3" s="79" t="s">
        <v>81</v>
      </c>
      <c r="AT3" s="82" t="s">
        <v>82</v>
      </c>
    </row>
    <row r="4" spans="1:46" x14ac:dyDescent="0.35">
      <c r="A4" s="46" t="s">
        <v>47</v>
      </c>
      <c r="B4" s="46">
        <v>34</v>
      </c>
      <c r="C4" s="55">
        <v>5</v>
      </c>
      <c r="D4" s="41">
        <v>7</v>
      </c>
      <c r="E4" s="40">
        <v>34</v>
      </c>
      <c r="F4" s="55">
        <v>5</v>
      </c>
      <c r="G4" s="41">
        <v>7</v>
      </c>
      <c r="H4" s="40">
        <v>34</v>
      </c>
      <c r="I4" s="55">
        <v>3</v>
      </c>
      <c r="J4" s="47">
        <v>7</v>
      </c>
      <c r="K4" s="46">
        <v>34</v>
      </c>
      <c r="L4" s="55">
        <v>1</v>
      </c>
      <c r="M4" s="41">
        <v>7</v>
      </c>
      <c r="N4" s="40">
        <v>34</v>
      </c>
      <c r="O4" s="55">
        <v>1</v>
      </c>
      <c r="P4" s="41">
        <v>7</v>
      </c>
      <c r="Q4" s="40">
        <v>34</v>
      </c>
      <c r="R4" s="55">
        <v>1</v>
      </c>
      <c r="S4" s="47">
        <v>7</v>
      </c>
      <c r="T4" s="46">
        <v>34</v>
      </c>
      <c r="U4" s="55">
        <v>1</v>
      </c>
      <c r="V4" s="41">
        <v>7</v>
      </c>
      <c r="W4" s="40">
        <v>34</v>
      </c>
      <c r="X4" s="55">
        <v>1</v>
      </c>
      <c r="Y4" s="41">
        <v>7</v>
      </c>
      <c r="Z4" s="40">
        <v>34</v>
      </c>
      <c r="AA4" s="55">
        <v>1</v>
      </c>
      <c r="AB4" s="47">
        <v>7</v>
      </c>
      <c r="AC4" s="46">
        <v>34</v>
      </c>
      <c r="AD4" s="55">
        <v>1</v>
      </c>
      <c r="AE4" s="41">
        <v>7</v>
      </c>
      <c r="AF4" s="40">
        <v>34</v>
      </c>
      <c r="AG4" s="55">
        <v>1</v>
      </c>
      <c r="AH4" s="41">
        <v>7</v>
      </c>
      <c r="AI4" s="40">
        <v>34</v>
      </c>
      <c r="AJ4" s="55">
        <v>1</v>
      </c>
      <c r="AK4" s="47">
        <v>7</v>
      </c>
      <c r="AL4" s="46">
        <v>34</v>
      </c>
      <c r="AM4" s="55">
        <v>1</v>
      </c>
      <c r="AN4" s="41">
        <v>7</v>
      </c>
      <c r="AO4" s="40">
        <v>34</v>
      </c>
      <c r="AP4" s="55">
        <v>1</v>
      </c>
      <c r="AQ4" s="41">
        <v>7</v>
      </c>
      <c r="AR4" s="40">
        <v>34</v>
      </c>
      <c r="AS4" s="55">
        <v>1</v>
      </c>
      <c r="AT4" s="47">
        <v>7</v>
      </c>
    </row>
    <row r="5" spans="1:46" x14ac:dyDescent="0.35">
      <c r="A5" s="46" t="s">
        <v>35</v>
      </c>
      <c r="B5" s="46">
        <v>30</v>
      </c>
      <c r="C5" s="55">
        <v>1</v>
      </c>
      <c r="D5" s="41">
        <v>6</v>
      </c>
      <c r="E5" s="40">
        <v>30</v>
      </c>
      <c r="F5" s="55">
        <v>1</v>
      </c>
      <c r="G5" s="41">
        <v>6</v>
      </c>
      <c r="H5" s="40">
        <v>30</v>
      </c>
      <c r="I5" s="55">
        <v>1</v>
      </c>
      <c r="J5" s="47">
        <v>6</v>
      </c>
      <c r="K5" s="46">
        <v>30</v>
      </c>
      <c r="L5" s="55">
        <v>1</v>
      </c>
      <c r="M5" s="41">
        <v>6</v>
      </c>
      <c r="N5" s="40">
        <v>30</v>
      </c>
      <c r="O5" s="55">
        <v>1</v>
      </c>
      <c r="P5" s="41">
        <v>6</v>
      </c>
      <c r="Q5" s="40">
        <v>30</v>
      </c>
      <c r="R5" s="55">
        <v>1</v>
      </c>
      <c r="S5" s="47">
        <v>6</v>
      </c>
      <c r="T5" s="46">
        <v>30</v>
      </c>
      <c r="U5" s="55">
        <v>1</v>
      </c>
      <c r="V5" s="41">
        <v>6</v>
      </c>
      <c r="W5" s="40">
        <v>30</v>
      </c>
      <c r="X5" s="55">
        <v>1</v>
      </c>
      <c r="Y5" s="41">
        <v>6</v>
      </c>
      <c r="Z5" s="40">
        <v>30</v>
      </c>
      <c r="AA5" s="55">
        <v>1</v>
      </c>
      <c r="AB5" s="47">
        <v>6</v>
      </c>
      <c r="AC5" s="46">
        <v>30</v>
      </c>
      <c r="AD5" s="55">
        <v>1</v>
      </c>
      <c r="AE5" s="41">
        <v>6</v>
      </c>
      <c r="AF5" s="40">
        <v>30</v>
      </c>
      <c r="AG5" s="55">
        <v>1</v>
      </c>
      <c r="AH5" s="41">
        <v>6</v>
      </c>
      <c r="AI5" s="40">
        <v>30</v>
      </c>
      <c r="AJ5" s="55">
        <v>1</v>
      </c>
      <c r="AK5" s="47">
        <v>6</v>
      </c>
      <c r="AL5" s="46">
        <v>30</v>
      </c>
      <c r="AM5" s="55">
        <v>1</v>
      </c>
      <c r="AN5" s="41">
        <v>6</v>
      </c>
      <c r="AO5" s="40">
        <v>30</v>
      </c>
      <c r="AP5" s="55">
        <v>1</v>
      </c>
      <c r="AQ5" s="41">
        <v>6</v>
      </c>
      <c r="AR5" s="40">
        <v>30</v>
      </c>
      <c r="AS5" s="55">
        <v>1</v>
      </c>
      <c r="AT5" s="47">
        <v>6</v>
      </c>
    </row>
    <row r="6" spans="1:46" x14ac:dyDescent="0.35">
      <c r="A6" s="46" t="s">
        <v>36</v>
      </c>
      <c r="B6" s="46">
        <v>26</v>
      </c>
      <c r="C6" s="55">
        <v>3</v>
      </c>
      <c r="D6" s="41">
        <v>8</v>
      </c>
      <c r="E6" s="40">
        <v>26</v>
      </c>
      <c r="F6" s="55">
        <v>3</v>
      </c>
      <c r="G6" s="41">
        <v>8</v>
      </c>
      <c r="H6" s="40">
        <v>26</v>
      </c>
      <c r="I6" s="55">
        <v>3</v>
      </c>
      <c r="J6" s="47">
        <v>8</v>
      </c>
      <c r="K6" s="46">
        <v>26</v>
      </c>
      <c r="L6" s="55">
        <v>2</v>
      </c>
      <c r="M6" s="41">
        <v>8</v>
      </c>
      <c r="N6" s="40">
        <v>26</v>
      </c>
      <c r="O6" s="55">
        <v>2</v>
      </c>
      <c r="P6" s="41">
        <v>8</v>
      </c>
      <c r="Q6" s="40">
        <v>26</v>
      </c>
      <c r="R6" s="55">
        <v>2</v>
      </c>
      <c r="S6" s="47">
        <v>8</v>
      </c>
      <c r="T6" s="46">
        <v>26</v>
      </c>
      <c r="U6" s="55">
        <v>2</v>
      </c>
      <c r="V6" s="41">
        <v>8</v>
      </c>
      <c r="W6" s="40">
        <v>26</v>
      </c>
      <c r="X6" s="55">
        <v>2</v>
      </c>
      <c r="Y6" s="41">
        <v>8</v>
      </c>
      <c r="Z6" s="40">
        <v>26</v>
      </c>
      <c r="AA6" s="55">
        <v>2</v>
      </c>
      <c r="AB6" s="47">
        <v>8</v>
      </c>
      <c r="AC6" s="46">
        <v>26</v>
      </c>
      <c r="AD6" s="55">
        <v>2</v>
      </c>
      <c r="AE6" s="41">
        <v>8</v>
      </c>
      <c r="AF6" s="40">
        <v>26</v>
      </c>
      <c r="AG6" s="55">
        <v>2</v>
      </c>
      <c r="AH6" s="41">
        <v>8</v>
      </c>
      <c r="AI6" s="40">
        <v>26</v>
      </c>
      <c r="AJ6" s="55">
        <v>2</v>
      </c>
      <c r="AK6" s="47">
        <v>8</v>
      </c>
      <c r="AL6" s="46">
        <v>26</v>
      </c>
      <c r="AM6" s="55">
        <v>2</v>
      </c>
      <c r="AN6" s="41">
        <v>8</v>
      </c>
      <c r="AO6" s="40">
        <v>26</v>
      </c>
      <c r="AP6" s="55">
        <v>2</v>
      </c>
      <c r="AQ6" s="41">
        <v>8</v>
      </c>
      <c r="AR6" s="40">
        <v>26</v>
      </c>
      <c r="AS6" s="55">
        <v>2</v>
      </c>
      <c r="AT6" s="47">
        <v>8</v>
      </c>
    </row>
    <row r="7" spans="1:46" x14ac:dyDescent="0.35">
      <c r="A7" s="46" t="s">
        <v>55</v>
      </c>
      <c r="B7" s="46">
        <v>8</v>
      </c>
      <c r="C7" s="55">
        <v>1</v>
      </c>
      <c r="D7" s="41">
        <v>5</v>
      </c>
      <c r="E7" s="40">
        <v>8</v>
      </c>
      <c r="F7" s="55">
        <v>1</v>
      </c>
      <c r="G7" s="41">
        <v>5</v>
      </c>
      <c r="H7" s="40">
        <v>8</v>
      </c>
      <c r="I7" s="55">
        <v>1</v>
      </c>
      <c r="J7" s="47">
        <v>5</v>
      </c>
      <c r="K7" s="46">
        <v>8</v>
      </c>
      <c r="L7" s="55">
        <v>0</v>
      </c>
      <c r="M7" s="41">
        <v>5</v>
      </c>
      <c r="N7" s="40">
        <v>8</v>
      </c>
      <c r="O7" s="55">
        <v>0</v>
      </c>
      <c r="P7" s="41">
        <v>5</v>
      </c>
      <c r="Q7" s="40">
        <v>8</v>
      </c>
      <c r="R7" s="55">
        <v>0</v>
      </c>
      <c r="S7" s="47">
        <v>5</v>
      </c>
      <c r="T7" s="46">
        <v>8</v>
      </c>
      <c r="U7" s="55">
        <v>0</v>
      </c>
      <c r="V7" s="41">
        <v>5</v>
      </c>
      <c r="W7" s="40">
        <v>8</v>
      </c>
      <c r="X7" s="55">
        <v>0</v>
      </c>
      <c r="Y7" s="41">
        <v>5</v>
      </c>
      <c r="Z7" s="40">
        <v>8</v>
      </c>
      <c r="AA7" s="55">
        <v>0</v>
      </c>
      <c r="AB7" s="47">
        <v>5</v>
      </c>
      <c r="AC7" s="46">
        <v>8</v>
      </c>
      <c r="AD7" s="55">
        <v>0</v>
      </c>
      <c r="AE7" s="41">
        <v>5</v>
      </c>
      <c r="AF7" s="40">
        <v>8</v>
      </c>
      <c r="AG7" s="55">
        <v>0</v>
      </c>
      <c r="AH7" s="41">
        <v>5</v>
      </c>
      <c r="AI7" s="40">
        <v>8</v>
      </c>
      <c r="AJ7" s="55">
        <v>0</v>
      </c>
      <c r="AK7" s="47">
        <v>5</v>
      </c>
      <c r="AL7" s="46">
        <v>8</v>
      </c>
      <c r="AM7" s="55">
        <v>0</v>
      </c>
      <c r="AN7" s="41">
        <v>5</v>
      </c>
      <c r="AO7" s="40">
        <v>8</v>
      </c>
      <c r="AP7" s="55">
        <v>0</v>
      </c>
      <c r="AQ7" s="41">
        <v>5</v>
      </c>
      <c r="AR7" s="40">
        <v>8</v>
      </c>
      <c r="AS7" s="55">
        <v>0</v>
      </c>
      <c r="AT7" s="47">
        <v>5</v>
      </c>
    </row>
    <row r="8" spans="1:46" x14ac:dyDescent="0.35">
      <c r="A8" s="46" t="s">
        <v>37</v>
      </c>
      <c r="B8" s="46">
        <v>8</v>
      </c>
      <c r="C8" s="55">
        <v>3</v>
      </c>
      <c r="D8" s="41">
        <v>4</v>
      </c>
      <c r="E8" s="40">
        <v>8</v>
      </c>
      <c r="F8" s="55">
        <v>3</v>
      </c>
      <c r="G8" s="41">
        <v>4</v>
      </c>
      <c r="H8" s="40">
        <v>8</v>
      </c>
      <c r="I8" s="55">
        <v>3</v>
      </c>
      <c r="J8" s="47">
        <v>4</v>
      </c>
      <c r="K8" s="46">
        <v>8</v>
      </c>
      <c r="L8" s="55">
        <v>0</v>
      </c>
      <c r="M8" s="41">
        <v>4</v>
      </c>
      <c r="N8" s="40">
        <v>8</v>
      </c>
      <c r="O8" s="55">
        <v>0</v>
      </c>
      <c r="P8" s="41">
        <v>4</v>
      </c>
      <c r="Q8" s="40">
        <v>8</v>
      </c>
      <c r="R8" s="55">
        <v>0</v>
      </c>
      <c r="S8" s="47">
        <v>4</v>
      </c>
      <c r="T8" s="46">
        <v>8</v>
      </c>
      <c r="U8" s="55">
        <v>0</v>
      </c>
      <c r="V8" s="41">
        <v>4</v>
      </c>
      <c r="W8" s="40">
        <v>8</v>
      </c>
      <c r="X8" s="55">
        <v>0</v>
      </c>
      <c r="Y8" s="41">
        <v>4</v>
      </c>
      <c r="Z8" s="40">
        <v>8</v>
      </c>
      <c r="AA8" s="55">
        <v>0</v>
      </c>
      <c r="AB8" s="47">
        <v>4</v>
      </c>
      <c r="AC8" s="46">
        <v>8</v>
      </c>
      <c r="AD8" s="55">
        <v>0</v>
      </c>
      <c r="AE8" s="41">
        <v>4</v>
      </c>
      <c r="AF8" s="40">
        <v>8</v>
      </c>
      <c r="AG8" s="55">
        <v>0</v>
      </c>
      <c r="AH8" s="41">
        <v>4</v>
      </c>
      <c r="AI8" s="40">
        <v>8</v>
      </c>
      <c r="AJ8" s="55">
        <v>0</v>
      </c>
      <c r="AK8" s="47">
        <v>4</v>
      </c>
      <c r="AL8" s="46">
        <v>8</v>
      </c>
      <c r="AM8" s="55">
        <v>0</v>
      </c>
      <c r="AN8" s="41">
        <v>4</v>
      </c>
      <c r="AO8" s="40">
        <v>8</v>
      </c>
      <c r="AP8" s="55">
        <v>0</v>
      </c>
      <c r="AQ8" s="41">
        <v>4</v>
      </c>
      <c r="AR8" s="40">
        <v>8</v>
      </c>
      <c r="AS8" s="55">
        <v>0</v>
      </c>
      <c r="AT8" s="47">
        <v>4</v>
      </c>
    </row>
    <row r="9" spans="1:46" x14ac:dyDescent="0.35">
      <c r="A9" s="46" t="s">
        <v>38</v>
      </c>
      <c r="B9" s="46">
        <v>34</v>
      </c>
      <c r="C9" s="55">
        <v>2</v>
      </c>
      <c r="D9" s="41">
        <v>6</v>
      </c>
      <c r="E9" s="40">
        <v>34</v>
      </c>
      <c r="F9" s="55">
        <v>2</v>
      </c>
      <c r="G9" s="41">
        <v>6</v>
      </c>
      <c r="H9" s="40">
        <v>34</v>
      </c>
      <c r="I9" s="55">
        <v>2</v>
      </c>
      <c r="J9" s="47">
        <v>6</v>
      </c>
      <c r="K9" s="46">
        <v>34</v>
      </c>
      <c r="L9" s="55">
        <v>1</v>
      </c>
      <c r="M9" s="41">
        <v>6</v>
      </c>
      <c r="N9" s="40">
        <v>34</v>
      </c>
      <c r="O9" s="55">
        <v>1</v>
      </c>
      <c r="P9" s="41">
        <v>6</v>
      </c>
      <c r="Q9" s="40">
        <v>34</v>
      </c>
      <c r="R9" s="55">
        <v>1</v>
      </c>
      <c r="S9" s="47">
        <v>6</v>
      </c>
      <c r="T9" s="46">
        <v>34</v>
      </c>
      <c r="U9" s="55">
        <v>1</v>
      </c>
      <c r="V9" s="41">
        <v>6</v>
      </c>
      <c r="W9" s="40">
        <v>34</v>
      </c>
      <c r="X9" s="55">
        <v>1</v>
      </c>
      <c r="Y9" s="41">
        <v>6</v>
      </c>
      <c r="Z9" s="40">
        <v>34</v>
      </c>
      <c r="AA9" s="55">
        <v>1</v>
      </c>
      <c r="AB9" s="47">
        <v>6</v>
      </c>
      <c r="AC9" s="46">
        <v>34</v>
      </c>
      <c r="AD9" s="55">
        <v>1</v>
      </c>
      <c r="AE9" s="41">
        <v>6</v>
      </c>
      <c r="AF9" s="40">
        <v>34</v>
      </c>
      <c r="AG9" s="55">
        <v>1</v>
      </c>
      <c r="AH9" s="41">
        <v>6</v>
      </c>
      <c r="AI9" s="40">
        <v>34</v>
      </c>
      <c r="AJ9" s="55">
        <v>1</v>
      </c>
      <c r="AK9" s="47">
        <v>6</v>
      </c>
      <c r="AL9" s="46">
        <v>34</v>
      </c>
      <c r="AM9" s="55">
        <v>1</v>
      </c>
      <c r="AN9" s="41">
        <v>6</v>
      </c>
      <c r="AO9" s="40">
        <v>34</v>
      </c>
      <c r="AP9" s="55">
        <v>1</v>
      </c>
      <c r="AQ9" s="41">
        <v>6</v>
      </c>
      <c r="AR9" s="40">
        <v>34</v>
      </c>
      <c r="AS9" s="55">
        <v>1</v>
      </c>
      <c r="AT9" s="47">
        <v>6</v>
      </c>
    </row>
    <row r="10" spans="1:46" x14ac:dyDescent="0.35">
      <c r="A10" s="46" t="s">
        <v>39</v>
      </c>
      <c r="B10" s="46">
        <v>34</v>
      </c>
      <c r="C10" s="55">
        <v>3</v>
      </c>
      <c r="D10" s="41">
        <v>3</v>
      </c>
      <c r="E10" s="40">
        <v>34</v>
      </c>
      <c r="F10" s="55">
        <v>3</v>
      </c>
      <c r="G10" s="41">
        <v>3</v>
      </c>
      <c r="H10" s="40">
        <v>34</v>
      </c>
      <c r="I10" s="55">
        <v>2</v>
      </c>
      <c r="J10" s="47">
        <v>3</v>
      </c>
      <c r="K10" s="46">
        <v>34</v>
      </c>
      <c r="L10" s="55">
        <v>0</v>
      </c>
      <c r="M10" s="41">
        <v>3</v>
      </c>
      <c r="N10" s="40">
        <v>34</v>
      </c>
      <c r="O10" s="55">
        <v>0</v>
      </c>
      <c r="P10" s="41">
        <v>3</v>
      </c>
      <c r="Q10" s="40">
        <v>34</v>
      </c>
      <c r="R10" s="55">
        <v>0</v>
      </c>
      <c r="S10" s="47">
        <v>3</v>
      </c>
      <c r="T10" s="46">
        <v>34</v>
      </c>
      <c r="U10" s="55">
        <v>0</v>
      </c>
      <c r="V10" s="41">
        <v>3</v>
      </c>
      <c r="W10" s="40">
        <v>34</v>
      </c>
      <c r="X10" s="55">
        <v>0</v>
      </c>
      <c r="Y10" s="41">
        <v>3</v>
      </c>
      <c r="Z10" s="40">
        <v>34</v>
      </c>
      <c r="AA10" s="55">
        <v>0</v>
      </c>
      <c r="AB10" s="47">
        <v>3</v>
      </c>
      <c r="AC10" s="46">
        <v>34</v>
      </c>
      <c r="AD10" s="55">
        <v>0</v>
      </c>
      <c r="AE10" s="41">
        <v>3</v>
      </c>
      <c r="AF10" s="40">
        <v>34</v>
      </c>
      <c r="AG10" s="55">
        <v>0</v>
      </c>
      <c r="AH10" s="41">
        <v>3</v>
      </c>
      <c r="AI10" s="40">
        <v>34</v>
      </c>
      <c r="AJ10" s="55">
        <v>0</v>
      </c>
      <c r="AK10" s="47">
        <v>3</v>
      </c>
      <c r="AL10" s="46">
        <v>33</v>
      </c>
      <c r="AM10" s="55">
        <v>0</v>
      </c>
      <c r="AN10" s="41">
        <v>4</v>
      </c>
      <c r="AO10" s="40">
        <v>33</v>
      </c>
      <c r="AP10" s="55">
        <v>0</v>
      </c>
      <c r="AQ10" s="41">
        <v>4</v>
      </c>
      <c r="AR10" s="40">
        <v>33</v>
      </c>
      <c r="AS10" s="55">
        <v>0</v>
      </c>
      <c r="AT10" s="47">
        <v>4</v>
      </c>
    </row>
    <row r="11" spans="1:46" x14ac:dyDescent="0.35">
      <c r="A11" s="59" t="s">
        <v>41</v>
      </c>
      <c r="B11" s="46">
        <v>26</v>
      </c>
      <c r="C11" s="55">
        <v>5</v>
      </c>
      <c r="D11" s="41">
        <v>4</v>
      </c>
      <c r="E11" s="40">
        <v>26</v>
      </c>
      <c r="F11" s="55">
        <v>1</v>
      </c>
      <c r="G11" s="41">
        <v>4</v>
      </c>
      <c r="H11" s="40">
        <v>26</v>
      </c>
      <c r="I11" s="55">
        <v>1</v>
      </c>
      <c r="J11" s="47">
        <v>4</v>
      </c>
      <c r="K11" s="46">
        <v>25</v>
      </c>
      <c r="L11" s="55">
        <v>0</v>
      </c>
      <c r="M11" s="41">
        <v>5</v>
      </c>
      <c r="N11" s="40">
        <v>25</v>
      </c>
      <c r="O11" s="55">
        <v>0</v>
      </c>
      <c r="P11" s="41">
        <v>5</v>
      </c>
      <c r="Q11" s="40">
        <v>25</v>
      </c>
      <c r="R11" s="55">
        <v>0</v>
      </c>
      <c r="S11" s="47">
        <v>5</v>
      </c>
      <c r="T11" s="46">
        <v>25</v>
      </c>
      <c r="U11" s="55">
        <v>0</v>
      </c>
      <c r="V11" s="41">
        <v>5</v>
      </c>
      <c r="W11" s="40">
        <v>25</v>
      </c>
      <c r="X11" s="55">
        <v>0</v>
      </c>
      <c r="Y11" s="41">
        <v>5</v>
      </c>
      <c r="Z11" s="40">
        <v>25</v>
      </c>
      <c r="AA11" s="55">
        <v>0</v>
      </c>
      <c r="AB11" s="47">
        <v>5</v>
      </c>
      <c r="AC11" s="46">
        <v>25</v>
      </c>
      <c r="AD11" s="55">
        <v>0</v>
      </c>
      <c r="AE11" s="41">
        <v>5</v>
      </c>
      <c r="AF11" s="40">
        <v>25</v>
      </c>
      <c r="AG11" s="55">
        <v>0</v>
      </c>
      <c r="AH11" s="41">
        <v>5</v>
      </c>
      <c r="AI11" s="40">
        <v>25</v>
      </c>
      <c r="AJ11" s="55">
        <v>0</v>
      </c>
      <c r="AK11" s="47">
        <v>5</v>
      </c>
      <c r="AL11" s="46">
        <v>25</v>
      </c>
      <c r="AM11" s="55">
        <v>0</v>
      </c>
      <c r="AN11" s="41">
        <v>5</v>
      </c>
      <c r="AO11" s="40">
        <v>25</v>
      </c>
      <c r="AP11" s="55">
        <v>0</v>
      </c>
      <c r="AQ11" s="41">
        <v>5</v>
      </c>
      <c r="AR11" s="40">
        <v>25</v>
      </c>
      <c r="AS11" s="55">
        <v>0</v>
      </c>
      <c r="AT11" s="47">
        <v>5</v>
      </c>
    </row>
    <row r="12" spans="1:46" x14ac:dyDescent="0.35">
      <c r="A12" s="46" t="s">
        <v>26</v>
      </c>
      <c r="B12" s="46">
        <v>11</v>
      </c>
      <c r="C12" s="55">
        <v>3</v>
      </c>
      <c r="D12" s="41">
        <v>8</v>
      </c>
      <c r="E12" s="40">
        <v>11</v>
      </c>
      <c r="F12" s="55">
        <v>3</v>
      </c>
      <c r="G12" s="41">
        <v>8</v>
      </c>
      <c r="H12" s="40">
        <v>11</v>
      </c>
      <c r="I12" s="55">
        <v>3</v>
      </c>
      <c r="J12" s="47">
        <v>8</v>
      </c>
      <c r="K12" s="46">
        <v>11</v>
      </c>
      <c r="L12" s="55">
        <v>1</v>
      </c>
      <c r="M12" s="41">
        <v>8</v>
      </c>
      <c r="N12" s="40">
        <v>11</v>
      </c>
      <c r="O12" s="55">
        <v>1</v>
      </c>
      <c r="P12" s="41">
        <v>8</v>
      </c>
      <c r="Q12" s="40">
        <v>11</v>
      </c>
      <c r="R12" s="55">
        <v>1</v>
      </c>
      <c r="S12" s="47">
        <v>8</v>
      </c>
      <c r="T12" s="46">
        <v>11</v>
      </c>
      <c r="U12" s="55">
        <v>1</v>
      </c>
      <c r="V12" s="41">
        <v>8</v>
      </c>
      <c r="W12" s="40">
        <v>11</v>
      </c>
      <c r="X12" s="55">
        <v>1</v>
      </c>
      <c r="Y12" s="41">
        <v>8</v>
      </c>
      <c r="Z12" s="40">
        <v>11</v>
      </c>
      <c r="AA12" s="55">
        <v>1</v>
      </c>
      <c r="AB12" s="47">
        <v>8</v>
      </c>
      <c r="AC12" s="46">
        <v>11</v>
      </c>
      <c r="AD12" s="55">
        <v>1</v>
      </c>
      <c r="AE12" s="41">
        <v>8</v>
      </c>
      <c r="AF12" s="40">
        <v>11</v>
      </c>
      <c r="AG12" s="55">
        <v>1</v>
      </c>
      <c r="AH12" s="41">
        <v>8</v>
      </c>
      <c r="AI12" s="40">
        <v>11</v>
      </c>
      <c r="AJ12" s="55">
        <v>1</v>
      </c>
      <c r="AK12" s="47">
        <v>8</v>
      </c>
      <c r="AL12" s="46">
        <v>11</v>
      </c>
      <c r="AM12" s="55">
        <v>1</v>
      </c>
      <c r="AN12" s="41">
        <v>8</v>
      </c>
      <c r="AO12" s="40">
        <v>11</v>
      </c>
      <c r="AP12" s="55">
        <v>1</v>
      </c>
      <c r="AQ12" s="41">
        <v>8</v>
      </c>
      <c r="AR12" s="40">
        <v>11</v>
      </c>
      <c r="AS12" s="55">
        <v>1</v>
      </c>
      <c r="AT12" s="47">
        <v>8</v>
      </c>
    </row>
    <row r="13" spans="1:46" x14ac:dyDescent="0.35">
      <c r="A13" s="46" t="s">
        <v>42</v>
      </c>
      <c r="B13" s="46">
        <v>35</v>
      </c>
      <c r="C13" s="55">
        <v>0</v>
      </c>
      <c r="D13" s="41">
        <v>8</v>
      </c>
      <c r="E13" s="40">
        <v>35</v>
      </c>
      <c r="F13" s="55">
        <v>0</v>
      </c>
      <c r="G13" s="41">
        <v>8</v>
      </c>
      <c r="H13" s="40">
        <v>35</v>
      </c>
      <c r="I13" s="55">
        <v>0</v>
      </c>
      <c r="J13" s="47">
        <v>8</v>
      </c>
      <c r="K13" s="46">
        <v>35</v>
      </c>
      <c r="L13" s="55">
        <v>0</v>
      </c>
      <c r="M13" s="41">
        <v>8</v>
      </c>
      <c r="N13" s="40">
        <v>35</v>
      </c>
      <c r="O13" s="55">
        <v>0</v>
      </c>
      <c r="P13" s="41">
        <v>8</v>
      </c>
      <c r="Q13" s="40">
        <v>35</v>
      </c>
      <c r="R13" s="55">
        <v>0</v>
      </c>
      <c r="S13" s="47">
        <v>8</v>
      </c>
      <c r="T13" s="46">
        <v>35</v>
      </c>
      <c r="U13" s="55">
        <v>0</v>
      </c>
      <c r="V13" s="41">
        <v>8</v>
      </c>
      <c r="W13" s="40">
        <v>35</v>
      </c>
      <c r="X13" s="55">
        <v>0</v>
      </c>
      <c r="Y13" s="41">
        <v>8</v>
      </c>
      <c r="Z13" s="40">
        <v>35</v>
      </c>
      <c r="AA13" s="55">
        <v>0</v>
      </c>
      <c r="AB13" s="47">
        <v>8</v>
      </c>
      <c r="AC13" s="46">
        <v>35</v>
      </c>
      <c r="AD13" s="55">
        <v>0</v>
      </c>
      <c r="AE13" s="41">
        <v>8</v>
      </c>
      <c r="AF13" s="40">
        <v>35</v>
      </c>
      <c r="AG13" s="55">
        <v>0</v>
      </c>
      <c r="AH13" s="41">
        <v>8</v>
      </c>
      <c r="AI13" s="40">
        <v>35</v>
      </c>
      <c r="AJ13" s="55">
        <v>0</v>
      </c>
      <c r="AK13" s="47">
        <v>8</v>
      </c>
      <c r="AL13" s="46">
        <v>35</v>
      </c>
      <c r="AM13" s="55">
        <v>0</v>
      </c>
      <c r="AN13" s="41">
        <v>8</v>
      </c>
      <c r="AO13" s="40">
        <v>35</v>
      </c>
      <c r="AP13" s="55">
        <v>0</v>
      </c>
      <c r="AQ13" s="41">
        <v>8</v>
      </c>
      <c r="AR13" s="40">
        <v>35</v>
      </c>
      <c r="AS13" s="55">
        <v>0</v>
      </c>
      <c r="AT13" s="47">
        <v>8</v>
      </c>
    </row>
    <row r="14" spans="1:46" x14ac:dyDescent="0.35">
      <c r="A14" s="46" t="s">
        <v>27</v>
      </c>
      <c r="B14" s="46">
        <v>33</v>
      </c>
      <c r="C14" s="55">
        <v>1</v>
      </c>
      <c r="D14" s="41">
        <v>7</v>
      </c>
      <c r="E14" s="40">
        <v>33</v>
      </c>
      <c r="F14" s="55">
        <v>1</v>
      </c>
      <c r="G14" s="41">
        <v>7</v>
      </c>
      <c r="H14" s="40">
        <v>33</v>
      </c>
      <c r="I14" s="55">
        <v>1</v>
      </c>
      <c r="J14" s="47">
        <v>7</v>
      </c>
      <c r="K14" s="46">
        <v>33</v>
      </c>
      <c r="L14" s="55">
        <v>1</v>
      </c>
      <c r="M14" s="41">
        <v>7</v>
      </c>
      <c r="N14" s="40">
        <v>33</v>
      </c>
      <c r="O14" s="55">
        <v>1</v>
      </c>
      <c r="P14" s="41">
        <v>7</v>
      </c>
      <c r="Q14" s="40">
        <v>33</v>
      </c>
      <c r="R14" s="55">
        <v>1</v>
      </c>
      <c r="S14" s="47">
        <v>7</v>
      </c>
      <c r="T14" s="46">
        <v>33</v>
      </c>
      <c r="U14" s="55">
        <v>1</v>
      </c>
      <c r="V14" s="41">
        <v>7</v>
      </c>
      <c r="W14" s="40">
        <v>33</v>
      </c>
      <c r="X14" s="55">
        <v>1</v>
      </c>
      <c r="Y14" s="41">
        <v>7</v>
      </c>
      <c r="Z14" s="40">
        <v>33</v>
      </c>
      <c r="AA14" s="55">
        <v>1</v>
      </c>
      <c r="AB14" s="47">
        <v>7</v>
      </c>
      <c r="AC14" s="46">
        <v>32</v>
      </c>
      <c r="AD14" s="55">
        <v>1</v>
      </c>
      <c r="AE14" s="41">
        <v>8</v>
      </c>
      <c r="AF14" s="40">
        <v>32</v>
      </c>
      <c r="AG14" s="55">
        <v>1</v>
      </c>
      <c r="AH14" s="41">
        <v>8</v>
      </c>
      <c r="AI14" s="40">
        <v>32</v>
      </c>
      <c r="AJ14" s="55">
        <v>1</v>
      </c>
      <c r="AK14" s="47">
        <v>8</v>
      </c>
      <c r="AL14" s="46">
        <v>32</v>
      </c>
      <c r="AM14" s="55">
        <v>1</v>
      </c>
      <c r="AN14" s="41">
        <v>8</v>
      </c>
      <c r="AO14" s="40">
        <v>32</v>
      </c>
      <c r="AP14" s="55">
        <v>1</v>
      </c>
      <c r="AQ14" s="41">
        <v>8</v>
      </c>
      <c r="AR14" s="40">
        <v>32</v>
      </c>
      <c r="AS14" s="55">
        <v>1</v>
      </c>
      <c r="AT14" s="47">
        <v>8</v>
      </c>
    </row>
    <row r="15" spans="1:46" x14ac:dyDescent="0.35">
      <c r="A15" s="46" t="s">
        <v>28</v>
      </c>
      <c r="B15" s="46">
        <v>11</v>
      </c>
      <c r="C15" s="55">
        <v>0</v>
      </c>
      <c r="D15" s="41">
        <v>3</v>
      </c>
      <c r="E15" s="40">
        <v>11</v>
      </c>
      <c r="F15" s="55">
        <v>0</v>
      </c>
      <c r="G15" s="41">
        <v>3</v>
      </c>
      <c r="H15" s="40">
        <v>11</v>
      </c>
      <c r="I15" s="55">
        <v>0</v>
      </c>
      <c r="J15" s="47">
        <v>3</v>
      </c>
      <c r="K15" s="46">
        <v>11</v>
      </c>
      <c r="L15" s="55">
        <v>0</v>
      </c>
      <c r="M15" s="41">
        <v>3</v>
      </c>
      <c r="N15" s="40">
        <v>11</v>
      </c>
      <c r="O15" s="55">
        <v>0</v>
      </c>
      <c r="P15" s="41">
        <v>3</v>
      </c>
      <c r="Q15" s="40">
        <v>11</v>
      </c>
      <c r="R15" s="55">
        <v>0</v>
      </c>
      <c r="S15" s="47">
        <v>3</v>
      </c>
      <c r="T15" s="46">
        <v>11</v>
      </c>
      <c r="U15" s="55">
        <v>0</v>
      </c>
      <c r="V15" s="41">
        <v>3</v>
      </c>
      <c r="W15" s="40">
        <v>11</v>
      </c>
      <c r="X15" s="55">
        <v>0</v>
      </c>
      <c r="Y15" s="41">
        <v>3</v>
      </c>
      <c r="Z15" s="40">
        <v>11</v>
      </c>
      <c r="AA15" s="55">
        <v>0</v>
      </c>
      <c r="AB15" s="47">
        <v>3</v>
      </c>
      <c r="AC15" s="46">
        <v>11</v>
      </c>
      <c r="AD15" s="55">
        <v>0</v>
      </c>
      <c r="AE15" s="41">
        <v>3</v>
      </c>
      <c r="AF15" s="40">
        <v>11</v>
      </c>
      <c r="AG15" s="55">
        <v>0</v>
      </c>
      <c r="AH15" s="41">
        <v>3</v>
      </c>
      <c r="AI15" s="40">
        <v>11</v>
      </c>
      <c r="AJ15" s="55">
        <v>0</v>
      </c>
      <c r="AK15" s="47">
        <v>3</v>
      </c>
      <c r="AL15" s="46">
        <v>11</v>
      </c>
      <c r="AM15" s="55">
        <v>0</v>
      </c>
      <c r="AN15" s="41">
        <v>3</v>
      </c>
      <c r="AO15" s="40">
        <v>11</v>
      </c>
      <c r="AP15" s="55">
        <v>0</v>
      </c>
      <c r="AQ15" s="41">
        <v>3</v>
      </c>
      <c r="AR15" s="40">
        <v>11</v>
      </c>
      <c r="AS15" s="55">
        <v>0</v>
      </c>
      <c r="AT15" s="47">
        <v>3</v>
      </c>
    </row>
    <row r="16" spans="1:46" x14ac:dyDescent="0.35">
      <c r="A16" s="46" t="s">
        <v>29</v>
      </c>
      <c r="B16" s="46">
        <v>7</v>
      </c>
      <c r="C16" s="55">
        <v>2</v>
      </c>
      <c r="D16" s="41">
        <v>4</v>
      </c>
      <c r="E16" s="40">
        <v>7</v>
      </c>
      <c r="F16" s="55">
        <v>2</v>
      </c>
      <c r="G16" s="41">
        <v>4</v>
      </c>
      <c r="H16" s="40">
        <v>7</v>
      </c>
      <c r="I16" s="55">
        <v>2</v>
      </c>
      <c r="J16" s="47">
        <v>4</v>
      </c>
      <c r="K16" s="46">
        <v>7</v>
      </c>
      <c r="L16" s="55">
        <v>0</v>
      </c>
      <c r="M16" s="41">
        <v>4</v>
      </c>
      <c r="N16" s="40">
        <v>7</v>
      </c>
      <c r="O16" s="55">
        <v>0</v>
      </c>
      <c r="P16" s="41">
        <v>4</v>
      </c>
      <c r="Q16" s="40">
        <v>7</v>
      </c>
      <c r="R16" s="55">
        <v>0</v>
      </c>
      <c r="S16" s="47">
        <v>4</v>
      </c>
      <c r="T16" s="46">
        <v>7</v>
      </c>
      <c r="U16" s="55">
        <v>0</v>
      </c>
      <c r="V16" s="41">
        <v>4</v>
      </c>
      <c r="W16" s="40">
        <v>7</v>
      </c>
      <c r="X16" s="55">
        <v>0</v>
      </c>
      <c r="Y16" s="41">
        <v>4</v>
      </c>
      <c r="Z16" s="40">
        <v>7</v>
      </c>
      <c r="AA16" s="55">
        <v>0</v>
      </c>
      <c r="AB16" s="47">
        <v>4</v>
      </c>
      <c r="AC16" s="46">
        <v>7</v>
      </c>
      <c r="AD16" s="55">
        <v>0</v>
      </c>
      <c r="AE16" s="41">
        <v>4</v>
      </c>
      <c r="AF16" s="40">
        <v>7</v>
      </c>
      <c r="AG16" s="55">
        <v>0</v>
      </c>
      <c r="AH16" s="41">
        <v>4</v>
      </c>
      <c r="AI16" s="40">
        <v>7</v>
      </c>
      <c r="AJ16" s="55">
        <v>0</v>
      </c>
      <c r="AK16" s="47">
        <v>4</v>
      </c>
      <c r="AL16" s="46">
        <v>7</v>
      </c>
      <c r="AM16" s="55">
        <v>0</v>
      </c>
      <c r="AN16" s="41">
        <v>4</v>
      </c>
      <c r="AO16" s="40">
        <v>7</v>
      </c>
      <c r="AP16" s="55">
        <v>0</v>
      </c>
      <c r="AQ16" s="41">
        <v>4</v>
      </c>
      <c r="AR16" s="40">
        <v>7</v>
      </c>
      <c r="AS16" s="55">
        <v>0</v>
      </c>
      <c r="AT16" s="47">
        <v>4</v>
      </c>
    </row>
    <row r="17" spans="1:46" x14ac:dyDescent="0.35">
      <c r="A17" s="46" t="s">
        <v>43</v>
      </c>
      <c r="B17" s="46">
        <v>13</v>
      </c>
      <c r="C17" s="55">
        <v>2</v>
      </c>
      <c r="D17" s="41">
        <v>5</v>
      </c>
      <c r="E17" s="40">
        <v>13</v>
      </c>
      <c r="F17" s="55">
        <v>2</v>
      </c>
      <c r="G17" s="41">
        <v>5</v>
      </c>
      <c r="H17" s="40">
        <v>13</v>
      </c>
      <c r="I17" s="55">
        <v>2</v>
      </c>
      <c r="J17" s="47">
        <v>5</v>
      </c>
      <c r="K17" s="46">
        <v>13</v>
      </c>
      <c r="L17" s="55">
        <v>0</v>
      </c>
      <c r="M17" s="41">
        <v>5</v>
      </c>
      <c r="N17" s="40">
        <v>13</v>
      </c>
      <c r="O17" s="55">
        <v>0</v>
      </c>
      <c r="P17" s="41">
        <v>5</v>
      </c>
      <c r="Q17" s="40">
        <v>13</v>
      </c>
      <c r="R17" s="55">
        <v>0</v>
      </c>
      <c r="S17" s="47">
        <v>5</v>
      </c>
      <c r="T17" s="46">
        <v>13</v>
      </c>
      <c r="U17" s="55">
        <v>0</v>
      </c>
      <c r="V17" s="41">
        <v>5</v>
      </c>
      <c r="W17" s="40">
        <v>13</v>
      </c>
      <c r="X17" s="55">
        <v>0</v>
      </c>
      <c r="Y17" s="41">
        <v>5</v>
      </c>
      <c r="Z17" s="40">
        <v>13</v>
      </c>
      <c r="AA17" s="55">
        <v>0</v>
      </c>
      <c r="AB17" s="47">
        <v>5</v>
      </c>
      <c r="AC17" s="46">
        <v>13</v>
      </c>
      <c r="AD17" s="55">
        <v>0</v>
      </c>
      <c r="AE17" s="41">
        <v>5</v>
      </c>
      <c r="AF17" s="40">
        <v>13</v>
      </c>
      <c r="AG17" s="55">
        <v>0</v>
      </c>
      <c r="AH17" s="41">
        <v>5</v>
      </c>
      <c r="AI17" s="40">
        <v>13</v>
      </c>
      <c r="AJ17" s="55">
        <v>0</v>
      </c>
      <c r="AK17" s="47">
        <v>5</v>
      </c>
      <c r="AL17" s="46">
        <v>13</v>
      </c>
      <c r="AM17" s="55">
        <v>0</v>
      </c>
      <c r="AN17" s="41">
        <v>5</v>
      </c>
      <c r="AO17" s="40">
        <v>13</v>
      </c>
      <c r="AP17" s="55">
        <v>0</v>
      </c>
      <c r="AQ17" s="41">
        <v>5</v>
      </c>
      <c r="AR17" s="40">
        <v>13</v>
      </c>
      <c r="AS17" s="55">
        <v>0</v>
      </c>
      <c r="AT17" s="47">
        <v>5</v>
      </c>
    </row>
    <row r="18" spans="1:46" x14ac:dyDescent="0.35">
      <c r="A18" s="46" t="s">
        <v>30</v>
      </c>
      <c r="B18" s="46">
        <v>19</v>
      </c>
      <c r="C18" s="55">
        <v>2</v>
      </c>
      <c r="D18" s="41">
        <v>9</v>
      </c>
      <c r="E18" s="40">
        <v>19</v>
      </c>
      <c r="F18" s="55">
        <v>2</v>
      </c>
      <c r="G18" s="41">
        <v>9</v>
      </c>
      <c r="H18" s="40">
        <v>19</v>
      </c>
      <c r="I18" s="55">
        <v>2</v>
      </c>
      <c r="J18" s="47">
        <v>9</v>
      </c>
      <c r="K18" s="46">
        <v>19</v>
      </c>
      <c r="L18" s="55">
        <v>0</v>
      </c>
      <c r="M18" s="41">
        <v>9</v>
      </c>
      <c r="N18" s="40">
        <v>19</v>
      </c>
      <c r="O18" s="55">
        <v>0</v>
      </c>
      <c r="P18" s="41">
        <v>9</v>
      </c>
      <c r="Q18" s="40">
        <v>19</v>
      </c>
      <c r="R18" s="55">
        <v>0</v>
      </c>
      <c r="S18" s="47">
        <v>9</v>
      </c>
      <c r="T18" s="46">
        <v>19</v>
      </c>
      <c r="U18" s="55">
        <v>0</v>
      </c>
      <c r="V18" s="41">
        <v>9</v>
      </c>
      <c r="W18" s="40">
        <v>19</v>
      </c>
      <c r="X18" s="55">
        <v>0</v>
      </c>
      <c r="Y18" s="41">
        <v>9</v>
      </c>
      <c r="Z18" s="40">
        <v>19</v>
      </c>
      <c r="AA18" s="55">
        <v>0</v>
      </c>
      <c r="AB18" s="47">
        <v>9</v>
      </c>
      <c r="AC18" s="46">
        <v>19</v>
      </c>
      <c r="AD18" s="55">
        <v>0</v>
      </c>
      <c r="AE18" s="41">
        <v>9</v>
      </c>
      <c r="AF18" s="40">
        <v>19</v>
      </c>
      <c r="AG18" s="55">
        <v>0</v>
      </c>
      <c r="AH18" s="41">
        <v>9</v>
      </c>
      <c r="AI18" s="40">
        <v>19</v>
      </c>
      <c r="AJ18" s="55">
        <v>0</v>
      </c>
      <c r="AK18" s="47">
        <v>9</v>
      </c>
      <c r="AL18" s="46">
        <v>18</v>
      </c>
      <c r="AM18" s="55">
        <v>0</v>
      </c>
      <c r="AN18" s="41">
        <v>10</v>
      </c>
      <c r="AO18" s="40">
        <v>18</v>
      </c>
      <c r="AP18" s="55">
        <v>0</v>
      </c>
      <c r="AQ18" s="41">
        <v>10</v>
      </c>
      <c r="AR18" s="40">
        <v>18</v>
      </c>
      <c r="AS18" s="55">
        <v>0</v>
      </c>
      <c r="AT18" s="47">
        <v>10</v>
      </c>
    </row>
    <row r="19" spans="1:46" x14ac:dyDescent="0.35">
      <c r="A19" s="46" t="s">
        <v>44</v>
      </c>
      <c r="B19" s="46">
        <v>25</v>
      </c>
      <c r="C19" s="55">
        <v>8</v>
      </c>
      <c r="D19" s="41">
        <v>9</v>
      </c>
      <c r="E19" s="40">
        <v>25</v>
      </c>
      <c r="F19" s="55">
        <v>8</v>
      </c>
      <c r="G19" s="41">
        <v>9</v>
      </c>
      <c r="H19" s="40">
        <v>25</v>
      </c>
      <c r="I19" s="55">
        <v>8</v>
      </c>
      <c r="J19" s="47">
        <v>9</v>
      </c>
      <c r="K19" s="46">
        <v>25</v>
      </c>
      <c r="L19" s="55">
        <v>2</v>
      </c>
      <c r="M19" s="41">
        <v>9</v>
      </c>
      <c r="N19" s="40">
        <v>25</v>
      </c>
      <c r="O19" s="55">
        <v>2</v>
      </c>
      <c r="P19" s="41">
        <v>9</v>
      </c>
      <c r="Q19" s="40">
        <v>25</v>
      </c>
      <c r="R19" s="55">
        <v>2</v>
      </c>
      <c r="S19" s="47">
        <v>9</v>
      </c>
      <c r="T19" s="46">
        <v>25</v>
      </c>
      <c r="U19" s="55">
        <v>2</v>
      </c>
      <c r="V19" s="41">
        <v>9</v>
      </c>
      <c r="W19" s="40">
        <v>25</v>
      </c>
      <c r="X19" s="55">
        <v>2</v>
      </c>
      <c r="Y19" s="41">
        <v>9</v>
      </c>
      <c r="Z19" s="40">
        <v>25</v>
      </c>
      <c r="AA19" s="55">
        <v>2</v>
      </c>
      <c r="AB19" s="47">
        <v>9</v>
      </c>
      <c r="AC19" s="46">
        <v>25</v>
      </c>
      <c r="AD19" s="55">
        <v>2</v>
      </c>
      <c r="AE19" s="41">
        <v>9</v>
      </c>
      <c r="AF19" s="40">
        <v>25</v>
      </c>
      <c r="AG19" s="55">
        <v>2</v>
      </c>
      <c r="AH19" s="41">
        <v>9</v>
      </c>
      <c r="AI19" s="40">
        <v>25</v>
      </c>
      <c r="AJ19" s="55">
        <v>2</v>
      </c>
      <c r="AK19" s="47">
        <v>9</v>
      </c>
      <c r="AL19" s="46">
        <v>25</v>
      </c>
      <c r="AM19" s="55">
        <v>1</v>
      </c>
      <c r="AN19" s="41">
        <v>9</v>
      </c>
      <c r="AO19" s="40">
        <v>25</v>
      </c>
      <c r="AP19" s="55">
        <v>1</v>
      </c>
      <c r="AQ19" s="41">
        <v>9</v>
      </c>
      <c r="AR19" s="40">
        <v>25</v>
      </c>
      <c r="AS19" s="55">
        <v>1</v>
      </c>
      <c r="AT19" s="47">
        <v>9</v>
      </c>
    </row>
    <row r="20" spans="1:46" x14ac:dyDescent="0.35">
      <c r="A20" s="46" t="s">
        <v>45</v>
      </c>
      <c r="B20" s="46">
        <v>28</v>
      </c>
      <c r="C20" s="55">
        <v>5</v>
      </c>
      <c r="D20" s="41">
        <v>9</v>
      </c>
      <c r="E20" s="40">
        <v>28</v>
      </c>
      <c r="F20" s="55">
        <v>5</v>
      </c>
      <c r="G20" s="41">
        <v>9</v>
      </c>
      <c r="H20" s="40">
        <v>28</v>
      </c>
      <c r="I20" s="55">
        <v>5</v>
      </c>
      <c r="J20" s="47">
        <v>9</v>
      </c>
      <c r="K20" s="46">
        <v>28</v>
      </c>
      <c r="L20" s="55">
        <v>2</v>
      </c>
      <c r="M20" s="41">
        <v>9</v>
      </c>
      <c r="N20" s="40">
        <v>28</v>
      </c>
      <c r="O20" s="55">
        <v>2</v>
      </c>
      <c r="P20" s="41">
        <v>9</v>
      </c>
      <c r="Q20" s="40">
        <v>28</v>
      </c>
      <c r="R20" s="55">
        <v>2</v>
      </c>
      <c r="S20" s="47">
        <v>9</v>
      </c>
      <c r="T20" s="46">
        <v>28</v>
      </c>
      <c r="U20" s="55">
        <v>2</v>
      </c>
      <c r="V20" s="41">
        <v>9</v>
      </c>
      <c r="W20" s="40">
        <v>28</v>
      </c>
      <c r="X20" s="55">
        <v>2</v>
      </c>
      <c r="Y20" s="41">
        <v>9</v>
      </c>
      <c r="Z20" s="40">
        <v>28</v>
      </c>
      <c r="AA20" s="55">
        <v>2</v>
      </c>
      <c r="AB20" s="47">
        <v>9</v>
      </c>
      <c r="AC20" s="46">
        <v>27</v>
      </c>
      <c r="AD20" s="55">
        <v>2</v>
      </c>
      <c r="AE20" s="41">
        <v>10</v>
      </c>
      <c r="AF20" s="40">
        <v>27</v>
      </c>
      <c r="AG20" s="55">
        <v>2</v>
      </c>
      <c r="AH20" s="41">
        <v>10</v>
      </c>
      <c r="AI20" s="40">
        <v>27</v>
      </c>
      <c r="AJ20" s="55">
        <v>2</v>
      </c>
      <c r="AK20" s="47">
        <v>10</v>
      </c>
      <c r="AL20" s="46">
        <v>26</v>
      </c>
      <c r="AM20" s="55">
        <v>2</v>
      </c>
      <c r="AN20" s="41">
        <v>11</v>
      </c>
      <c r="AO20" s="40">
        <v>26</v>
      </c>
      <c r="AP20" s="55">
        <v>2</v>
      </c>
      <c r="AQ20" s="41">
        <v>11</v>
      </c>
      <c r="AR20" s="40">
        <v>26</v>
      </c>
      <c r="AS20" s="55">
        <v>2</v>
      </c>
      <c r="AT20" s="47">
        <v>11</v>
      </c>
    </row>
    <row r="21" spans="1:46" x14ac:dyDescent="0.35">
      <c r="A21" s="46" t="s">
        <v>49</v>
      </c>
      <c r="B21" s="46">
        <v>23</v>
      </c>
      <c r="C21" s="55">
        <v>8</v>
      </c>
      <c r="D21" s="41">
        <v>7</v>
      </c>
      <c r="E21" s="40">
        <v>23</v>
      </c>
      <c r="F21" s="55">
        <v>8</v>
      </c>
      <c r="G21" s="41">
        <v>7</v>
      </c>
      <c r="H21" s="40">
        <v>23</v>
      </c>
      <c r="I21" s="55">
        <v>8</v>
      </c>
      <c r="J21" s="47">
        <v>7</v>
      </c>
      <c r="K21" s="46">
        <v>23</v>
      </c>
      <c r="L21" s="55">
        <v>2</v>
      </c>
      <c r="M21" s="41">
        <v>7</v>
      </c>
      <c r="N21" s="40">
        <v>23</v>
      </c>
      <c r="O21" s="55">
        <v>2</v>
      </c>
      <c r="P21" s="41">
        <v>7</v>
      </c>
      <c r="Q21" s="40">
        <v>23</v>
      </c>
      <c r="R21" s="55">
        <v>2</v>
      </c>
      <c r="S21" s="47">
        <v>7</v>
      </c>
      <c r="T21" s="46">
        <v>23</v>
      </c>
      <c r="U21" s="55">
        <v>2</v>
      </c>
      <c r="V21" s="41">
        <v>7</v>
      </c>
      <c r="W21" s="40">
        <v>23</v>
      </c>
      <c r="X21" s="55">
        <v>2</v>
      </c>
      <c r="Y21" s="41">
        <v>7</v>
      </c>
      <c r="Z21" s="40">
        <v>23</v>
      </c>
      <c r="AA21" s="55">
        <v>2</v>
      </c>
      <c r="AB21" s="47">
        <v>7</v>
      </c>
      <c r="AC21" s="46">
        <v>23</v>
      </c>
      <c r="AD21" s="55">
        <v>1</v>
      </c>
      <c r="AE21" s="41">
        <v>7</v>
      </c>
      <c r="AF21" s="40">
        <v>23</v>
      </c>
      <c r="AG21" s="55">
        <v>1</v>
      </c>
      <c r="AH21" s="41">
        <v>7</v>
      </c>
      <c r="AI21" s="40">
        <v>23</v>
      </c>
      <c r="AJ21" s="55">
        <v>1</v>
      </c>
      <c r="AK21" s="47">
        <v>7</v>
      </c>
      <c r="AL21" s="46">
        <v>23</v>
      </c>
      <c r="AM21" s="55">
        <v>1</v>
      </c>
      <c r="AN21" s="41">
        <v>7</v>
      </c>
      <c r="AO21" s="40">
        <v>23</v>
      </c>
      <c r="AP21" s="55">
        <v>1</v>
      </c>
      <c r="AQ21" s="41">
        <v>7</v>
      </c>
      <c r="AR21" s="40">
        <v>23</v>
      </c>
      <c r="AS21" s="55">
        <v>1</v>
      </c>
      <c r="AT21" s="47">
        <v>7</v>
      </c>
    </row>
    <row r="22" spans="1:46" x14ac:dyDescent="0.35">
      <c r="A22" s="46" t="s">
        <v>50</v>
      </c>
      <c r="B22" s="46">
        <v>10</v>
      </c>
      <c r="C22" s="55">
        <v>6</v>
      </c>
      <c r="D22" s="41">
        <v>4</v>
      </c>
      <c r="E22" s="40">
        <v>10</v>
      </c>
      <c r="F22" s="55">
        <v>6</v>
      </c>
      <c r="G22" s="41">
        <v>4</v>
      </c>
      <c r="H22" s="40">
        <v>10</v>
      </c>
      <c r="I22" s="55">
        <v>6</v>
      </c>
      <c r="J22" s="47">
        <v>4</v>
      </c>
      <c r="K22" s="46">
        <v>9</v>
      </c>
      <c r="L22" s="55">
        <v>3</v>
      </c>
      <c r="M22" s="41">
        <v>5</v>
      </c>
      <c r="N22" s="40">
        <v>9</v>
      </c>
      <c r="O22" s="55">
        <v>3</v>
      </c>
      <c r="P22" s="41">
        <v>5</v>
      </c>
      <c r="Q22" s="40">
        <v>9</v>
      </c>
      <c r="R22" s="55">
        <v>3</v>
      </c>
      <c r="S22" s="47">
        <v>5</v>
      </c>
      <c r="T22" s="46">
        <v>9</v>
      </c>
      <c r="U22" s="55">
        <v>3</v>
      </c>
      <c r="V22" s="41">
        <v>5</v>
      </c>
      <c r="W22" s="40">
        <v>9</v>
      </c>
      <c r="X22" s="55">
        <v>3</v>
      </c>
      <c r="Y22" s="41">
        <v>5</v>
      </c>
      <c r="Z22" s="40">
        <v>9</v>
      </c>
      <c r="AA22" s="55">
        <v>3</v>
      </c>
      <c r="AB22" s="47">
        <v>5</v>
      </c>
      <c r="AC22" s="46">
        <v>9</v>
      </c>
      <c r="AD22" s="55">
        <v>3</v>
      </c>
      <c r="AE22" s="41">
        <v>5</v>
      </c>
      <c r="AF22" s="40">
        <v>9</v>
      </c>
      <c r="AG22" s="55">
        <v>3</v>
      </c>
      <c r="AH22" s="41">
        <v>5</v>
      </c>
      <c r="AI22" s="40">
        <v>9</v>
      </c>
      <c r="AJ22" s="55">
        <v>3</v>
      </c>
      <c r="AK22" s="47">
        <v>5</v>
      </c>
      <c r="AL22" s="46">
        <v>8</v>
      </c>
      <c r="AM22" s="55">
        <v>3</v>
      </c>
      <c r="AN22" s="41">
        <v>6</v>
      </c>
      <c r="AO22" s="40">
        <v>8</v>
      </c>
      <c r="AP22" s="55">
        <v>3</v>
      </c>
      <c r="AQ22" s="41">
        <v>6</v>
      </c>
      <c r="AR22" s="40">
        <v>8</v>
      </c>
      <c r="AS22" s="55">
        <v>3</v>
      </c>
      <c r="AT22" s="47">
        <v>6</v>
      </c>
    </row>
    <row r="23" spans="1:46" x14ac:dyDescent="0.35">
      <c r="A23" s="46" t="s">
        <v>51</v>
      </c>
      <c r="B23" s="46">
        <v>30</v>
      </c>
      <c r="C23" s="55">
        <v>0</v>
      </c>
      <c r="D23" s="41">
        <v>6</v>
      </c>
      <c r="E23" s="40">
        <v>30</v>
      </c>
      <c r="F23" s="55">
        <v>0</v>
      </c>
      <c r="G23" s="41">
        <v>6</v>
      </c>
      <c r="H23" s="40">
        <v>30</v>
      </c>
      <c r="I23" s="55">
        <v>0</v>
      </c>
      <c r="J23" s="47">
        <v>6</v>
      </c>
      <c r="K23" s="46">
        <v>30</v>
      </c>
      <c r="L23" s="55">
        <v>0</v>
      </c>
      <c r="M23" s="41">
        <v>6</v>
      </c>
      <c r="N23" s="40">
        <v>30</v>
      </c>
      <c r="O23" s="55">
        <v>0</v>
      </c>
      <c r="P23" s="41">
        <v>6</v>
      </c>
      <c r="Q23" s="40">
        <v>30</v>
      </c>
      <c r="R23" s="55">
        <v>0</v>
      </c>
      <c r="S23" s="47">
        <v>6</v>
      </c>
      <c r="T23" s="46">
        <v>30</v>
      </c>
      <c r="U23" s="55">
        <v>0</v>
      </c>
      <c r="V23" s="41">
        <v>6</v>
      </c>
      <c r="W23" s="40">
        <v>30</v>
      </c>
      <c r="X23" s="55">
        <v>0</v>
      </c>
      <c r="Y23" s="41">
        <v>6</v>
      </c>
      <c r="Z23" s="40">
        <v>30</v>
      </c>
      <c r="AA23" s="55">
        <v>0</v>
      </c>
      <c r="AB23" s="47">
        <v>6</v>
      </c>
      <c r="AC23" s="46">
        <v>30</v>
      </c>
      <c r="AD23" s="55">
        <v>0</v>
      </c>
      <c r="AE23" s="41">
        <v>6</v>
      </c>
      <c r="AF23" s="40">
        <v>30</v>
      </c>
      <c r="AG23" s="55">
        <v>0</v>
      </c>
      <c r="AH23" s="41">
        <v>6</v>
      </c>
      <c r="AI23" s="40">
        <v>30</v>
      </c>
      <c r="AJ23" s="55">
        <v>0</v>
      </c>
      <c r="AK23" s="47">
        <v>6</v>
      </c>
      <c r="AL23" s="46">
        <v>30</v>
      </c>
      <c r="AM23" s="55">
        <v>0</v>
      </c>
      <c r="AN23" s="41">
        <v>6</v>
      </c>
      <c r="AO23" s="40">
        <v>30</v>
      </c>
      <c r="AP23" s="55">
        <v>0</v>
      </c>
      <c r="AQ23" s="41">
        <v>6</v>
      </c>
      <c r="AR23" s="40">
        <v>30</v>
      </c>
      <c r="AS23" s="55">
        <v>0</v>
      </c>
      <c r="AT23" s="47">
        <v>6</v>
      </c>
    </row>
    <row r="24" spans="1:46" x14ac:dyDescent="0.35">
      <c r="A24" s="46" t="s">
        <v>31</v>
      </c>
      <c r="B24" s="46">
        <v>11</v>
      </c>
      <c r="C24" s="55">
        <v>4</v>
      </c>
      <c r="D24" s="41">
        <v>4</v>
      </c>
      <c r="E24" s="40">
        <v>11</v>
      </c>
      <c r="F24" s="55">
        <v>4</v>
      </c>
      <c r="G24" s="41">
        <v>4</v>
      </c>
      <c r="H24" s="40">
        <v>11</v>
      </c>
      <c r="I24" s="55">
        <v>4</v>
      </c>
      <c r="J24" s="47">
        <v>4</v>
      </c>
      <c r="K24" s="46">
        <v>11</v>
      </c>
      <c r="L24" s="55">
        <v>1</v>
      </c>
      <c r="M24" s="41">
        <v>4</v>
      </c>
      <c r="N24" s="40">
        <v>11</v>
      </c>
      <c r="O24" s="55">
        <v>1</v>
      </c>
      <c r="P24" s="41">
        <v>4</v>
      </c>
      <c r="Q24" s="40">
        <v>11</v>
      </c>
      <c r="R24" s="55">
        <v>1</v>
      </c>
      <c r="S24" s="47">
        <v>4</v>
      </c>
      <c r="T24" s="46">
        <v>11</v>
      </c>
      <c r="U24" s="55">
        <v>1</v>
      </c>
      <c r="V24" s="41">
        <v>4</v>
      </c>
      <c r="W24" s="40">
        <v>11</v>
      </c>
      <c r="X24" s="55">
        <v>1</v>
      </c>
      <c r="Y24" s="41">
        <v>4</v>
      </c>
      <c r="Z24" s="40">
        <v>11</v>
      </c>
      <c r="AA24" s="55">
        <v>1</v>
      </c>
      <c r="AB24" s="47">
        <v>4</v>
      </c>
      <c r="AC24" s="46">
        <v>11</v>
      </c>
      <c r="AD24" s="55">
        <v>1</v>
      </c>
      <c r="AE24" s="41">
        <v>4</v>
      </c>
      <c r="AF24" s="40">
        <v>11</v>
      </c>
      <c r="AG24" s="55">
        <v>1</v>
      </c>
      <c r="AH24" s="41">
        <v>4</v>
      </c>
      <c r="AI24" s="40">
        <v>11</v>
      </c>
      <c r="AJ24" s="55">
        <v>1</v>
      </c>
      <c r="AK24" s="47">
        <v>4</v>
      </c>
      <c r="AL24" s="46">
        <v>11</v>
      </c>
      <c r="AM24" s="55">
        <v>1</v>
      </c>
      <c r="AN24" s="41">
        <v>4</v>
      </c>
      <c r="AO24" s="40">
        <v>11</v>
      </c>
      <c r="AP24" s="55">
        <v>1</v>
      </c>
      <c r="AQ24" s="41">
        <v>4</v>
      </c>
      <c r="AR24" s="40">
        <v>11</v>
      </c>
      <c r="AS24" s="55">
        <v>1</v>
      </c>
      <c r="AT24" s="47">
        <v>4</v>
      </c>
    </row>
    <row r="25" spans="1:46" x14ac:dyDescent="0.35">
      <c r="A25" s="46" t="s">
        <v>52</v>
      </c>
      <c r="B25" s="46">
        <v>8</v>
      </c>
      <c r="C25" s="55">
        <v>1</v>
      </c>
      <c r="D25" s="41">
        <v>6</v>
      </c>
      <c r="E25" s="40">
        <v>8</v>
      </c>
      <c r="F25" s="55">
        <v>1</v>
      </c>
      <c r="G25" s="41">
        <v>6</v>
      </c>
      <c r="H25" s="40">
        <v>8</v>
      </c>
      <c r="I25" s="55">
        <v>1</v>
      </c>
      <c r="J25" s="47">
        <v>6</v>
      </c>
      <c r="K25" s="46">
        <v>8</v>
      </c>
      <c r="L25" s="55">
        <v>0</v>
      </c>
      <c r="M25" s="41">
        <v>6</v>
      </c>
      <c r="N25" s="40">
        <v>8</v>
      </c>
      <c r="O25" s="55">
        <v>0</v>
      </c>
      <c r="P25" s="41">
        <v>6</v>
      </c>
      <c r="Q25" s="40">
        <v>8</v>
      </c>
      <c r="R25" s="55">
        <v>0</v>
      </c>
      <c r="S25" s="47">
        <v>6</v>
      </c>
      <c r="T25" s="46">
        <v>8</v>
      </c>
      <c r="U25" s="55">
        <v>0</v>
      </c>
      <c r="V25" s="41">
        <v>6</v>
      </c>
      <c r="W25" s="40">
        <v>8</v>
      </c>
      <c r="X25" s="55">
        <v>0</v>
      </c>
      <c r="Y25" s="41">
        <v>6</v>
      </c>
      <c r="Z25" s="40">
        <v>8</v>
      </c>
      <c r="AA25" s="55">
        <v>0</v>
      </c>
      <c r="AB25" s="47">
        <v>6</v>
      </c>
      <c r="AC25" s="46">
        <v>8</v>
      </c>
      <c r="AD25" s="55">
        <v>0</v>
      </c>
      <c r="AE25" s="41">
        <v>6</v>
      </c>
      <c r="AF25" s="40">
        <v>8</v>
      </c>
      <c r="AG25" s="55">
        <v>0</v>
      </c>
      <c r="AH25" s="41">
        <v>6</v>
      </c>
      <c r="AI25" s="40">
        <v>8</v>
      </c>
      <c r="AJ25" s="55">
        <v>0</v>
      </c>
      <c r="AK25" s="47">
        <v>6</v>
      </c>
      <c r="AL25" s="46">
        <v>8</v>
      </c>
      <c r="AM25" s="55">
        <v>0</v>
      </c>
      <c r="AN25" s="41">
        <v>6</v>
      </c>
      <c r="AO25" s="40">
        <v>8</v>
      </c>
      <c r="AP25" s="55">
        <v>0</v>
      </c>
      <c r="AQ25" s="41">
        <v>6</v>
      </c>
      <c r="AR25" s="40">
        <v>8</v>
      </c>
      <c r="AS25" s="55">
        <v>0</v>
      </c>
      <c r="AT25" s="47">
        <v>6</v>
      </c>
    </row>
    <row r="26" spans="1:46" x14ac:dyDescent="0.35">
      <c r="A26" s="46" t="s">
        <v>32</v>
      </c>
      <c r="B26" s="46">
        <v>31</v>
      </c>
      <c r="C26" s="55">
        <v>3</v>
      </c>
      <c r="D26" s="41">
        <v>4</v>
      </c>
      <c r="E26" s="40">
        <v>31</v>
      </c>
      <c r="F26" s="55">
        <v>3</v>
      </c>
      <c r="G26" s="41">
        <v>4</v>
      </c>
      <c r="H26" s="40">
        <v>31</v>
      </c>
      <c r="I26" s="55">
        <v>1</v>
      </c>
      <c r="J26" s="47">
        <v>4</v>
      </c>
      <c r="K26" s="46">
        <v>31</v>
      </c>
      <c r="L26" s="55">
        <v>0</v>
      </c>
      <c r="M26" s="41">
        <v>4</v>
      </c>
      <c r="N26" s="40">
        <v>31</v>
      </c>
      <c r="O26" s="55">
        <v>0</v>
      </c>
      <c r="P26" s="41">
        <v>4</v>
      </c>
      <c r="Q26" s="40">
        <v>31</v>
      </c>
      <c r="R26" s="55">
        <v>0</v>
      </c>
      <c r="S26" s="47">
        <v>4</v>
      </c>
      <c r="T26" s="46">
        <v>31</v>
      </c>
      <c r="U26" s="55">
        <v>0</v>
      </c>
      <c r="V26" s="41">
        <v>4</v>
      </c>
      <c r="W26" s="40">
        <v>31</v>
      </c>
      <c r="X26" s="55">
        <v>0</v>
      </c>
      <c r="Y26" s="41">
        <v>4</v>
      </c>
      <c r="Z26" s="40">
        <v>31</v>
      </c>
      <c r="AA26" s="55">
        <v>0</v>
      </c>
      <c r="AB26" s="47">
        <v>4</v>
      </c>
      <c r="AC26" s="46">
        <v>31</v>
      </c>
      <c r="AD26" s="55">
        <v>0</v>
      </c>
      <c r="AE26" s="41">
        <v>4</v>
      </c>
      <c r="AF26" s="40">
        <v>31</v>
      </c>
      <c r="AG26" s="55">
        <v>0</v>
      </c>
      <c r="AH26" s="41">
        <v>4</v>
      </c>
      <c r="AI26" s="40">
        <v>31</v>
      </c>
      <c r="AJ26" s="55">
        <v>0</v>
      </c>
      <c r="AK26" s="47">
        <v>4</v>
      </c>
      <c r="AL26" s="46">
        <v>30</v>
      </c>
      <c r="AM26" s="55">
        <v>0</v>
      </c>
      <c r="AN26" s="41">
        <v>5</v>
      </c>
      <c r="AO26" s="40">
        <v>30</v>
      </c>
      <c r="AP26" s="55">
        <v>0</v>
      </c>
      <c r="AQ26" s="41">
        <v>5</v>
      </c>
      <c r="AR26" s="40">
        <v>30</v>
      </c>
      <c r="AS26" s="55">
        <v>0</v>
      </c>
      <c r="AT26" s="47">
        <v>5</v>
      </c>
    </row>
    <row r="27" spans="1:46" x14ac:dyDescent="0.35">
      <c r="A27" s="46" t="s">
        <v>33</v>
      </c>
      <c r="B27" s="46">
        <v>28</v>
      </c>
      <c r="C27" s="55">
        <v>1</v>
      </c>
      <c r="D27" s="41">
        <v>4</v>
      </c>
      <c r="E27" s="40">
        <v>28</v>
      </c>
      <c r="F27" s="55">
        <v>1</v>
      </c>
      <c r="G27" s="41">
        <v>4</v>
      </c>
      <c r="H27" s="40">
        <v>28</v>
      </c>
      <c r="I27" s="55">
        <v>1</v>
      </c>
      <c r="J27" s="47">
        <v>4</v>
      </c>
      <c r="K27" s="46">
        <v>28</v>
      </c>
      <c r="L27" s="55">
        <v>1</v>
      </c>
      <c r="M27" s="41">
        <v>4</v>
      </c>
      <c r="N27" s="40">
        <v>28</v>
      </c>
      <c r="O27" s="55">
        <v>1</v>
      </c>
      <c r="P27" s="41">
        <v>4</v>
      </c>
      <c r="Q27" s="40">
        <v>28</v>
      </c>
      <c r="R27" s="55">
        <v>1</v>
      </c>
      <c r="S27" s="47">
        <v>4</v>
      </c>
      <c r="T27" s="46">
        <v>28</v>
      </c>
      <c r="U27" s="55">
        <v>1</v>
      </c>
      <c r="V27" s="41">
        <v>4</v>
      </c>
      <c r="W27" s="40">
        <v>28</v>
      </c>
      <c r="X27" s="55">
        <v>1</v>
      </c>
      <c r="Y27" s="41">
        <v>4</v>
      </c>
      <c r="Z27" s="40">
        <v>28</v>
      </c>
      <c r="AA27" s="55">
        <v>1</v>
      </c>
      <c r="AB27" s="47">
        <v>4</v>
      </c>
      <c r="AC27" s="46">
        <v>28</v>
      </c>
      <c r="AD27" s="55">
        <v>1</v>
      </c>
      <c r="AE27" s="41">
        <v>4</v>
      </c>
      <c r="AF27" s="40">
        <v>28</v>
      </c>
      <c r="AG27" s="55">
        <v>1</v>
      </c>
      <c r="AH27" s="41">
        <v>4</v>
      </c>
      <c r="AI27" s="40">
        <v>28</v>
      </c>
      <c r="AJ27" s="55">
        <v>1</v>
      </c>
      <c r="AK27" s="47">
        <v>4</v>
      </c>
      <c r="AL27" s="46">
        <v>28</v>
      </c>
      <c r="AM27" s="55">
        <v>1</v>
      </c>
      <c r="AN27" s="41">
        <v>4</v>
      </c>
      <c r="AO27" s="40">
        <v>28</v>
      </c>
      <c r="AP27" s="55">
        <v>1</v>
      </c>
      <c r="AQ27" s="41">
        <v>4</v>
      </c>
      <c r="AR27" s="40">
        <v>28</v>
      </c>
      <c r="AS27" s="55">
        <v>1</v>
      </c>
      <c r="AT27" s="47">
        <v>4</v>
      </c>
    </row>
    <row r="28" spans="1:46" x14ac:dyDescent="0.35">
      <c r="A28" s="46" t="s">
        <v>34</v>
      </c>
      <c r="B28" s="46">
        <v>10</v>
      </c>
      <c r="C28" s="55">
        <v>0</v>
      </c>
      <c r="D28" s="41">
        <v>3</v>
      </c>
      <c r="E28" s="40">
        <v>10</v>
      </c>
      <c r="F28" s="55">
        <v>0</v>
      </c>
      <c r="G28" s="41">
        <v>3</v>
      </c>
      <c r="H28" s="40">
        <v>10</v>
      </c>
      <c r="I28" s="55">
        <v>0</v>
      </c>
      <c r="J28" s="47">
        <v>3</v>
      </c>
      <c r="K28" s="46">
        <v>10</v>
      </c>
      <c r="L28" s="55">
        <v>0</v>
      </c>
      <c r="M28" s="41">
        <v>3</v>
      </c>
      <c r="N28" s="40">
        <v>10</v>
      </c>
      <c r="O28" s="55">
        <v>0</v>
      </c>
      <c r="P28" s="41">
        <v>3</v>
      </c>
      <c r="Q28" s="40">
        <v>10</v>
      </c>
      <c r="R28" s="55">
        <v>0</v>
      </c>
      <c r="S28" s="47">
        <v>3</v>
      </c>
      <c r="T28" s="46">
        <v>10</v>
      </c>
      <c r="U28" s="55">
        <v>0</v>
      </c>
      <c r="V28" s="41">
        <v>3</v>
      </c>
      <c r="W28" s="40">
        <v>10</v>
      </c>
      <c r="X28" s="55">
        <v>0</v>
      </c>
      <c r="Y28" s="41">
        <v>3</v>
      </c>
      <c r="Z28" s="40">
        <v>10</v>
      </c>
      <c r="AA28" s="55">
        <v>0</v>
      </c>
      <c r="AB28" s="47">
        <v>3</v>
      </c>
      <c r="AC28" s="46">
        <v>10</v>
      </c>
      <c r="AD28" s="55">
        <v>0</v>
      </c>
      <c r="AE28" s="41">
        <v>3</v>
      </c>
      <c r="AF28" s="40">
        <v>10</v>
      </c>
      <c r="AG28" s="55">
        <v>0</v>
      </c>
      <c r="AH28" s="41">
        <v>3</v>
      </c>
      <c r="AI28" s="40">
        <v>10</v>
      </c>
      <c r="AJ28" s="55">
        <v>0</v>
      </c>
      <c r="AK28" s="47">
        <v>3</v>
      </c>
      <c r="AL28" s="46">
        <v>10</v>
      </c>
      <c r="AM28" s="55">
        <v>0</v>
      </c>
      <c r="AN28" s="41">
        <v>3</v>
      </c>
      <c r="AO28" s="40">
        <v>10</v>
      </c>
      <c r="AP28" s="55">
        <v>0</v>
      </c>
      <c r="AQ28" s="41">
        <v>3</v>
      </c>
      <c r="AR28" s="40">
        <v>10</v>
      </c>
      <c r="AS28" s="55">
        <v>0</v>
      </c>
      <c r="AT28" s="47">
        <v>3</v>
      </c>
    </row>
    <row r="29" spans="1:46" x14ac:dyDescent="0.35">
      <c r="A29" s="46" t="s">
        <v>53</v>
      </c>
      <c r="B29" s="46">
        <v>9</v>
      </c>
      <c r="C29" s="55">
        <v>3</v>
      </c>
      <c r="D29" s="41">
        <v>6</v>
      </c>
      <c r="E29" s="40">
        <v>9</v>
      </c>
      <c r="F29" s="55">
        <v>3</v>
      </c>
      <c r="G29" s="41">
        <v>6</v>
      </c>
      <c r="H29" s="40">
        <v>9</v>
      </c>
      <c r="I29" s="55">
        <v>3</v>
      </c>
      <c r="J29" s="47">
        <v>6</v>
      </c>
      <c r="K29" s="46">
        <v>9</v>
      </c>
      <c r="L29" s="55">
        <v>1</v>
      </c>
      <c r="M29" s="41">
        <v>6</v>
      </c>
      <c r="N29" s="40">
        <v>9</v>
      </c>
      <c r="O29" s="55">
        <v>1</v>
      </c>
      <c r="P29" s="41">
        <v>6</v>
      </c>
      <c r="Q29" s="40">
        <v>9</v>
      </c>
      <c r="R29" s="55">
        <v>1</v>
      </c>
      <c r="S29" s="47">
        <v>6</v>
      </c>
      <c r="T29" s="46">
        <v>9</v>
      </c>
      <c r="U29" s="55">
        <v>0</v>
      </c>
      <c r="V29" s="41">
        <v>6</v>
      </c>
      <c r="W29" s="40">
        <v>9</v>
      </c>
      <c r="X29" s="55">
        <v>0</v>
      </c>
      <c r="Y29" s="41">
        <v>6</v>
      </c>
      <c r="Z29" s="40">
        <v>9</v>
      </c>
      <c r="AA29" s="55">
        <v>0</v>
      </c>
      <c r="AB29" s="47">
        <v>6</v>
      </c>
      <c r="AC29" s="46">
        <v>9</v>
      </c>
      <c r="AD29" s="55">
        <v>0</v>
      </c>
      <c r="AE29" s="41">
        <v>6</v>
      </c>
      <c r="AF29" s="40">
        <v>9</v>
      </c>
      <c r="AG29" s="55">
        <v>0</v>
      </c>
      <c r="AH29" s="41">
        <v>6</v>
      </c>
      <c r="AI29" s="40">
        <v>9</v>
      </c>
      <c r="AJ29" s="55">
        <v>0</v>
      </c>
      <c r="AK29" s="47">
        <v>6</v>
      </c>
      <c r="AL29" s="46">
        <v>8</v>
      </c>
      <c r="AM29" s="55">
        <v>0</v>
      </c>
      <c r="AN29" s="41">
        <v>7</v>
      </c>
      <c r="AO29" s="40">
        <v>8</v>
      </c>
      <c r="AP29" s="55">
        <v>0</v>
      </c>
      <c r="AQ29" s="41">
        <v>7</v>
      </c>
      <c r="AR29" s="40">
        <v>8</v>
      </c>
      <c r="AS29" s="55">
        <v>0</v>
      </c>
      <c r="AT29" s="47">
        <v>7</v>
      </c>
    </row>
    <row r="30" spans="1:46" ht="15" thickBot="1" x14ac:dyDescent="0.4">
      <c r="A30" s="48" t="s">
        <v>54</v>
      </c>
      <c r="B30" s="48">
        <v>19</v>
      </c>
      <c r="C30" s="49">
        <v>1</v>
      </c>
      <c r="D30" s="50">
        <v>5</v>
      </c>
      <c r="E30" s="51">
        <v>19</v>
      </c>
      <c r="F30" s="49">
        <v>1</v>
      </c>
      <c r="G30" s="50">
        <v>5</v>
      </c>
      <c r="H30" s="51">
        <v>19</v>
      </c>
      <c r="I30" s="49">
        <v>1</v>
      </c>
      <c r="J30" s="52">
        <v>5</v>
      </c>
      <c r="K30" s="48">
        <v>19</v>
      </c>
      <c r="L30" s="49">
        <v>0</v>
      </c>
      <c r="M30" s="50">
        <v>5</v>
      </c>
      <c r="N30" s="51">
        <v>19</v>
      </c>
      <c r="O30" s="49">
        <v>0</v>
      </c>
      <c r="P30" s="50">
        <v>5</v>
      </c>
      <c r="Q30" s="51">
        <v>19</v>
      </c>
      <c r="R30" s="49">
        <v>0</v>
      </c>
      <c r="S30" s="52">
        <v>5</v>
      </c>
      <c r="T30" s="48">
        <v>19</v>
      </c>
      <c r="U30" s="49">
        <v>0</v>
      </c>
      <c r="V30" s="50">
        <v>5</v>
      </c>
      <c r="W30" s="51">
        <v>19</v>
      </c>
      <c r="X30" s="49">
        <v>0</v>
      </c>
      <c r="Y30" s="50">
        <v>5</v>
      </c>
      <c r="Z30" s="51">
        <v>19</v>
      </c>
      <c r="AA30" s="49">
        <v>0</v>
      </c>
      <c r="AB30" s="52">
        <v>5</v>
      </c>
      <c r="AC30" s="48">
        <v>19</v>
      </c>
      <c r="AD30" s="49">
        <v>0</v>
      </c>
      <c r="AE30" s="50">
        <v>5</v>
      </c>
      <c r="AF30" s="51">
        <v>19</v>
      </c>
      <c r="AG30" s="49">
        <v>0</v>
      </c>
      <c r="AH30" s="50">
        <v>5</v>
      </c>
      <c r="AI30" s="51">
        <v>19</v>
      </c>
      <c r="AJ30" s="49">
        <v>0</v>
      </c>
      <c r="AK30" s="52">
        <v>5</v>
      </c>
      <c r="AL30" s="48">
        <v>19</v>
      </c>
      <c r="AM30" s="49">
        <v>0</v>
      </c>
      <c r="AN30" s="50">
        <v>5</v>
      </c>
      <c r="AO30" s="51">
        <v>19</v>
      </c>
      <c r="AP30" s="49">
        <v>0</v>
      </c>
      <c r="AQ30" s="50">
        <v>5</v>
      </c>
      <c r="AR30" s="51">
        <v>19</v>
      </c>
      <c r="AS30" s="49">
        <v>0</v>
      </c>
      <c r="AT30" s="52">
        <v>5</v>
      </c>
    </row>
    <row r="31" spans="1:46" x14ac:dyDescent="0.35">
      <c r="A31" s="122" t="s">
        <v>107</v>
      </c>
      <c r="B31" s="128">
        <f>AVERAGE(B4:B30)</f>
        <v>20.777777777777779</v>
      </c>
      <c r="C31" s="124">
        <f t="shared" ref="C31:AT31" si="0">AVERAGE(C4:C30)</f>
        <v>2.7037037037037037</v>
      </c>
      <c r="D31" s="124">
        <f t="shared" si="0"/>
        <v>5.7037037037037033</v>
      </c>
      <c r="E31" s="124">
        <f t="shared" si="0"/>
        <v>20.777777777777779</v>
      </c>
      <c r="F31" s="124">
        <f t="shared" si="0"/>
        <v>2.5555555555555554</v>
      </c>
      <c r="G31" s="124">
        <f t="shared" si="0"/>
        <v>5.7037037037037033</v>
      </c>
      <c r="H31" s="124">
        <f t="shared" si="0"/>
        <v>20.777777777777779</v>
      </c>
      <c r="I31" s="124">
        <f t="shared" si="0"/>
        <v>2.3703703703703702</v>
      </c>
      <c r="J31" s="125">
        <f t="shared" si="0"/>
        <v>5.7037037037037033</v>
      </c>
      <c r="K31" s="128">
        <f t="shared" si="0"/>
        <v>20.703703703703702</v>
      </c>
      <c r="L31" s="124">
        <f t="shared" si="0"/>
        <v>0.70370370370370372</v>
      </c>
      <c r="M31" s="124">
        <f t="shared" si="0"/>
        <v>5.7777777777777777</v>
      </c>
      <c r="N31" s="124">
        <f t="shared" si="0"/>
        <v>20.703703703703702</v>
      </c>
      <c r="O31" s="124">
        <f t="shared" si="0"/>
        <v>0.70370370370370372</v>
      </c>
      <c r="P31" s="124">
        <f t="shared" si="0"/>
        <v>5.7777777777777777</v>
      </c>
      <c r="Q31" s="124">
        <f t="shared" si="0"/>
        <v>20.703703703703702</v>
      </c>
      <c r="R31" s="124">
        <f t="shared" si="0"/>
        <v>0.70370370370370372</v>
      </c>
      <c r="S31" s="125">
        <f t="shared" si="0"/>
        <v>5.7777777777777777</v>
      </c>
      <c r="T31" s="128">
        <f t="shared" si="0"/>
        <v>20.703703703703702</v>
      </c>
      <c r="U31" s="124">
        <f t="shared" si="0"/>
        <v>0.66666666666666663</v>
      </c>
      <c r="V31" s="124">
        <f t="shared" si="0"/>
        <v>5.7777777777777777</v>
      </c>
      <c r="W31" s="124">
        <f t="shared" si="0"/>
        <v>20.703703703703702</v>
      </c>
      <c r="X31" s="124">
        <f t="shared" si="0"/>
        <v>0.66666666666666663</v>
      </c>
      <c r="Y31" s="124">
        <f t="shared" si="0"/>
        <v>5.7777777777777777</v>
      </c>
      <c r="Z31" s="124">
        <f t="shared" si="0"/>
        <v>20.703703703703702</v>
      </c>
      <c r="AA31" s="124">
        <f t="shared" si="0"/>
        <v>0.66666666666666663</v>
      </c>
      <c r="AB31" s="125">
        <f t="shared" si="0"/>
        <v>5.7777777777777777</v>
      </c>
      <c r="AC31" s="128">
        <f t="shared" si="0"/>
        <v>20.62962962962963</v>
      </c>
      <c r="AD31" s="124">
        <f t="shared" si="0"/>
        <v>0.62962962962962965</v>
      </c>
      <c r="AE31" s="124">
        <f t="shared" si="0"/>
        <v>5.8518518518518521</v>
      </c>
      <c r="AF31" s="124">
        <f t="shared" si="0"/>
        <v>20.62962962962963</v>
      </c>
      <c r="AG31" s="124">
        <f t="shared" si="0"/>
        <v>0.62962962962962965</v>
      </c>
      <c r="AH31" s="124">
        <f t="shared" si="0"/>
        <v>5.8518518518518521</v>
      </c>
      <c r="AI31" s="124">
        <f t="shared" si="0"/>
        <v>20.62962962962963</v>
      </c>
      <c r="AJ31" s="124">
        <f t="shared" si="0"/>
        <v>0.62962962962962965</v>
      </c>
      <c r="AK31" s="125">
        <f t="shared" si="0"/>
        <v>5.8518518518518521</v>
      </c>
      <c r="AL31" s="128">
        <f t="shared" si="0"/>
        <v>20.407407407407408</v>
      </c>
      <c r="AM31" s="124">
        <f t="shared" si="0"/>
        <v>0.59259259259259256</v>
      </c>
      <c r="AN31" s="124">
        <f t="shared" si="0"/>
        <v>6.0740740740740744</v>
      </c>
      <c r="AO31" s="124">
        <f t="shared" si="0"/>
        <v>20.407407407407408</v>
      </c>
      <c r="AP31" s="124">
        <f t="shared" si="0"/>
        <v>0.59259259259259256</v>
      </c>
      <c r="AQ31" s="124">
        <f t="shared" si="0"/>
        <v>6.0740740740740744</v>
      </c>
      <c r="AR31" s="124">
        <f t="shared" si="0"/>
        <v>20.407407407407408</v>
      </c>
      <c r="AS31" s="124">
        <f t="shared" si="0"/>
        <v>0.59259259259259256</v>
      </c>
      <c r="AT31" s="125">
        <f t="shared" si="0"/>
        <v>6.0740740740740744</v>
      </c>
    </row>
    <row r="32" spans="1:46" ht="15" thickBot="1" x14ac:dyDescent="0.4">
      <c r="A32" s="123" t="s">
        <v>1562</v>
      </c>
      <c r="B32" s="129">
        <f>MEDIAN(B4:B30)</f>
        <v>23</v>
      </c>
      <c r="C32" s="126">
        <f t="shared" ref="C32:AT32" si="1">MEDIAN(C4:C30)</f>
        <v>2</v>
      </c>
      <c r="D32" s="126">
        <f t="shared" si="1"/>
        <v>6</v>
      </c>
      <c r="E32" s="126">
        <f t="shared" si="1"/>
        <v>23</v>
      </c>
      <c r="F32" s="126">
        <f t="shared" si="1"/>
        <v>2</v>
      </c>
      <c r="G32" s="126">
        <f t="shared" si="1"/>
        <v>6</v>
      </c>
      <c r="H32" s="126">
        <f t="shared" si="1"/>
        <v>23</v>
      </c>
      <c r="I32" s="126">
        <f t="shared" si="1"/>
        <v>2</v>
      </c>
      <c r="J32" s="127">
        <f t="shared" si="1"/>
        <v>6</v>
      </c>
      <c r="K32" s="129">
        <f t="shared" si="1"/>
        <v>23</v>
      </c>
      <c r="L32" s="126">
        <f t="shared" si="1"/>
        <v>0</v>
      </c>
      <c r="M32" s="126">
        <f t="shared" si="1"/>
        <v>6</v>
      </c>
      <c r="N32" s="126">
        <f t="shared" si="1"/>
        <v>23</v>
      </c>
      <c r="O32" s="126">
        <f t="shared" si="1"/>
        <v>0</v>
      </c>
      <c r="P32" s="126">
        <f t="shared" si="1"/>
        <v>6</v>
      </c>
      <c r="Q32" s="126">
        <f t="shared" si="1"/>
        <v>23</v>
      </c>
      <c r="R32" s="126">
        <f t="shared" si="1"/>
        <v>0</v>
      </c>
      <c r="S32" s="127">
        <f t="shared" si="1"/>
        <v>6</v>
      </c>
      <c r="T32" s="129">
        <f t="shared" si="1"/>
        <v>23</v>
      </c>
      <c r="U32" s="126">
        <f t="shared" si="1"/>
        <v>0</v>
      </c>
      <c r="V32" s="126">
        <f t="shared" si="1"/>
        <v>6</v>
      </c>
      <c r="W32" s="126">
        <f t="shared" si="1"/>
        <v>23</v>
      </c>
      <c r="X32" s="126">
        <f t="shared" si="1"/>
        <v>0</v>
      </c>
      <c r="Y32" s="126">
        <f t="shared" si="1"/>
        <v>6</v>
      </c>
      <c r="Z32" s="126">
        <f t="shared" si="1"/>
        <v>23</v>
      </c>
      <c r="AA32" s="126">
        <f t="shared" si="1"/>
        <v>0</v>
      </c>
      <c r="AB32" s="127">
        <f t="shared" si="1"/>
        <v>6</v>
      </c>
      <c r="AC32" s="129">
        <f t="shared" si="1"/>
        <v>23</v>
      </c>
      <c r="AD32" s="126">
        <f t="shared" si="1"/>
        <v>0</v>
      </c>
      <c r="AE32" s="126">
        <f t="shared" si="1"/>
        <v>6</v>
      </c>
      <c r="AF32" s="126">
        <f t="shared" si="1"/>
        <v>23</v>
      </c>
      <c r="AG32" s="126">
        <f t="shared" si="1"/>
        <v>0</v>
      </c>
      <c r="AH32" s="126">
        <f t="shared" si="1"/>
        <v>6</v>
      </c>
      <c r="AI32" s="126">
        <f t="shared" si="1"/>
        <v>23</v>
      </c>
      <c r="AJ32" s="126">
        <f t="shared" si="1"/>
        <v>0</v>
      </c>
      <c r="AK32" s="127">
        <f t="shared" si="1"/>
        <v>6</v>
      </c>
      <c r="AL32" s="129">
        <f t="shared" si="1"/>
        <v>23</v>
      </c>
      <c r="AM32" s="126">
        <f t="shared" si="1"/>
        <v>0</v>
      </c>
      <c r="AN32" s="126">
        <f t="shared" si="1"/>
        <v>6</v>
      </c>
      <c r="AO32" s="126">
        <f t="shared" si="1"/>
        <v>23</v>
      </c>
      <c r="AP32" s="126">
        <f t="shared" si="1"/>
        <v>0</v>
      </c>
      <c r="AQ32" s="126">
        <f t="shared" si="1"/>
        <v>6</v>
      </c>
      <c r="AR32" s="126">
        <f t="shared" si="1"/>
        <v>23</v>
      </c>
      <c r="AS32" s="126">
        <f t="shared" si="1"/>
        <v>0</v>
      </c>
      <c r="AT32" s="127">
        <f t="shared" si="1"/>
        <v>6</v>
      </c>
    </row>
  </sheetData>
  <mergeCells count="20">
    <mergeCell ref="B2:D2"/>
    <mergeCell ref="E2:G2"/>
    <mergeCell ref="H2:J2"/>
    <mergeCell ref="K2:M2"/>
    <mergeCell ref="N2:P2"/>
    <mergeCell ref="B1:J1"/>
    <mergeCell ref="K1:S1"/>
    <mergeCell ref="T1:AB1"/>
    <mergeCell ref="AC1:AK1"/>
    <mergeCell ref="AL1:AT1"/>
    <mergeCell ref="AI2:AK2"/>
    <mergeCell ref="AL2:AN2"/>
    <mergeCell ref="AO2:AQ2"/>
    <mergeCell ref="AR2:AT2"/>
    <mergeCell ref="Q2:S2"/>
    <mergeCell ref="T2:V2"/>
    <mergeCell ref="W2:Y2"/>
    <mergeCell ref="Z2:AB2"/>
    <mergeCell ref="AC2:AE2"/>
    <mergeCell ref="AF2:A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19B-3257-402D-B6A9-A82414D008B4}">
  <dimension ref="A1:AT3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5" x14ac:dyDescent="0.35"/>
  <cols>
    <col min="1" max="1" width="7.81640625" bestFit="1" customWidth="1"/>
    <col min="2" max="2" width="15.26953125" bestFit="1" customWidth="1"/>
    <col min="3" max="3" width="13.26953125" bestFit="1" customWidth="1"/>
    <col min="4" max="4" width="13.7265625" bestFit="1" customWidth="1"/>
    <col min="5" max="5" width="15.26953125" bestFit="1" customWidth="1"/>
    <col min="6" max="6" width="13.26953125" bestFit="1" customWidth="1"/>
    <col min="7" max="7" width="13.7265625" bestFit="1" customWidth="1"/>
    <col min="8" max="8" width="15.26953125" bestFit="1" customWidth="1"/>
    <col min="9" max="9" width="13.26953125" bestFit="1" customWidth="1"/>
    <col min="10" max="10" width="13.7265625" bestFit="1" customWidth="1"/>
    <col min="11" max="11" width="15.26953125" bestFit="1" customWidth="1"/>
    <col min="12" max="12" width="13.26953125" bestFit="1" customWidth="1"/>
    <col min="13" max="13" width="13.7265625" bestFit="1" customWidth="1"/>
    <col min="14" max="14" width="15.26953125" bestFit="1" customWidth="1"/>
    <col min="15" max="15" width="13.26953125" bestFit="1" customWidth="1"/>
    <col min="16" max="16" width="13.7265625" bestFit="1" customWidth="1"/>
    <col min="17" max="17" width="15.26953125" bestFit="1" customWidth="1"/>
    <col min="18" max="18" width="13.26953125" bestFit="1" customWidth="1"/>
    <col min="19" max="19" width="13.7265625" bestFit="1" customWidth="1"/>
    <col min="20" max="20" width="15.26953125" bestFit="1" customWidth="1"/>
    <col min="21" max="21" width="13.26953125" bestFit="1" customWidth="1"/>
    <col min="22" max="22" width="13.7265625" bestFit="1" customWidth="1"/>
    <col min="23" max="23" width="15.26953125" bestFit="1" customWidth="1"/>
    <col min="24" max="24" width="13.26953125" bestFit="1" customWidth="1"/>
    <col min="25" max="25" width="13.7265625" bestFit="1" customWidth="1"/>
    <col min="26" max="26" width="15.26953125" bestFit="1" customWidth="1"/>
    <col min="27" max="27" width="13.26953125" bestFit="1" customWidth="1"/>
    <col min="28" max="28" width="13.7265625" bestFit="1" customWidth="1"/>
    <col min="29" max="29" width="15.26953125" bestFit="1" customWidth="1"/>
    <col min="30" max="30" width="13.26953125" bestFit="1" customWidth="1"/>
    <col min="31" max="31" width="13.7265625" bestFit="1" customWidth="1"/>
    <col min="32" max="32" width="15.26953125" bestFit="1" customWidth="1"/>
    <col min="33" max="33" width="13.26953125" bestFit="1" customWidth="1"/>
    <col min="34" max="34" width="13.7265625" bestFit="1" customWidth="1"/>
    <col min="35" max="35" width="15.26953125" bestFit="1" customWidth="1"/>
    <col min="36" max="36" width="13.26953125" bestFit="1" customWidth="1"/>
    <col min="37" max="37" width="13.7265625" bestFit="1" customWidth="1"/>
    <col min="38" max="38" width="15.26953125" bestFit="1" customWidth="1"/>
    <col min="39" max="39" width="13.26953125" bestFit="1" customWidth="1"/>
    <col min="40" max="40" width="13.7265625" bestFit="1" customWidth="1"/>
    <col min="41" max="41" width="15.26953125" bestFit="1" customWidth="1"/>
    <col min="42" max="42" width="13.26953125" bestFit="1" customWidth="1"/>
    <col min="43" max="43" width="13.7265625" bestFit="1" customWidth="1"/>
    <col min="44" max="44" width="15.26953125" bestFit="1" customWidth="1"/>
    <col min="45" max="45" width="13.26953125" bestFit="1" customWidth="1"/>
    <col min="46" max="46" width="13.7265625" bestFit="1" customWidth="1"/>
  </cols>
  <sheetData>
    <row r="1" spans="1:46" s="32" customFormat="1" x14ac:dyDescent="0.35">
      <c r="A1" s="57"/>
      <c r="B1" s="140" t="s">
        <v>72</v>
      </c>
      <c r="C1" s="141"/>
      <c r="D1" s="141"/>
      <c r="E1" s="141"/>
      <c r="F1" s="141"/>
      <c r="G1" s="141"/>
      <c r="H1" s="141"/>
      <c r="I1" s="141"/>
      <c r="J1" s="142"/>
      <c r="K1" s="140" t="s">
        <v>73</v>
      </c>
      <c r="L1" s="141"/>
      <c r="M1" s="141"/>
      <c r="N1" s="141"/>
      <c r="O1" s="141"/>
      <c r="P1" s="141"/>
      <c r="Q1" s="141"/>
      <c r="R1" s="141"/>
      <c r="S1" s="142"/>
      <c r="T1" s="140" t="s">
        <v>74</v>
      </c>
      <c r="U1" s="141"/>
      <c r="V1" s="141"/>
      <c r="W1" s="141"/>
      <c r="X1" s="141"/>
      <c r="Y1" s="141"/>
      <c r="Z1" s="141"/>
      <c r="AA1" s="141"/>
      <c r="AB1" s="142"/>
      <c r="AC1" s="140" t="s">
        <v>75</v>
      </c>
      <c r="AD1" s="141"/>
      <c r="AE1" s="141"/>
      <c r="AF1" s="141"/>
      <c r="AG1" s="141"/>
      <c r="AH1" s="141"/>
      <c r="AI1" s="141"/>
      <c r="AJ1" s="141"/>
      <c r="AK1" s="142"/>
      <c r="AL1" s="140" t="s">
        <v>76</v>
      </c>
      <c r="AM1" s="141"/>
      <c r="AN1" s="141"/>
      <c r="AO1" s="141"/>
      <c r="AP1" s="141"/>
      <c r="AQ1" s="141"/>
      <c r="AR1" s="141"/>
      <c r="AS1" s="141"/>
      <c r="AT1" s="142"/>
    </row>
    <row r="2" spans="1:46" s="32" customFormat="1" x14ac:dyDescent="0.35">
      <c r="A2" s="58"/>
      <c r="B2" s="139" t="s">
        <v>77</v>
      </c>
      <c r="C2" s="133"/>
      <c r="D2" s="134"/>
      <c r="E2" s="132" t="s">
        <v>78</v>
      </c>
      <c r="F2" s="133"/>
      <c r="G2" s="134"/>
      <c r="H2" s="132" t="s">
        <v>79</v>
      </c>
      <c r="I2" s="133"/>
      <c r="J2" s="138"/>
      <c r="K2" s="139" t="s">
        <v>77</v>
      </c>
      <c r="L2" s="133"/>
      <c r="M2" s="134"/>
      <c r="N2" s="132" t="s">
        <v>78</v>
      </c>
      <c r="O2" s="133"/>
      <c r="P2" s="134"/>
      <c r="Q2" s="132" t="s">
        <v>79</v>
      </c>
      <c r="R2" s="133"/>
      <c r="S2" s="138"/>
      <c r="T2" s="139" t="s">
        <v>77</v>
      </c>
      <c r="U2" s="133"/>
      <c r="V2" s="134"/>
      <c r="W2" s="132" t="s">
        <v>78</v>
      </c>
      <c r="X2" s="133"/>
      <c r="Y2" s="134"/>
      <c r="Z2" s="132" t="s">
        <v>79</v>
      </c>
      <c r="AA2" s="133"/>
      <c r="AB2" s="138"/>
      <c r="AC2" s="139" t="s">
        <v>77</v>
      </c>
      <c r="AD2" s="133"/>
      <c r="AE2" s="134"/>
      <c r="AF2" s="132" t="s">
        <v>78</v>
      </c>
      <c r="AG2" s="133"/>
      <c r="AH2" s="134"/>
      <c r="AI2" s="132" t="s">
        <v>79</v>
      </c>
      <c r="AJ2" s="133"/>
      <c r="AK2" s="138"/>
      <c r="AL2" s="139" t="s">
        <v>77</v>
      </c>
      <c r="AM2" s="133"/>
      <c r="AN2" s="134"/>
      <c r="AO2" s="132" t="s">
        <v>78</v>
      </c>
      <c r="AP2" s="133"/>
      <c r="AQ2" s="134"/>
      <c r="AR2" s="132" t="s">
        <v>79</v>
      </c>
      <c r="AS2" s="133"/>
      <c r="AT2" s="138"/>
    </row>
    <row r="3" spans="1:46" s="33" customFormat="1" ht="29" x14ac:dyDescent="0.35">
      <c r="A3" s="77" t="s">
        <v>62</v>
      </c>
      <c r="B3" s="78" t="s">
        <v>80</v>
      </c>
      <c r="C3" s="79" t="s">
        <v>81</v>
      </c>
      <c r="D3" s="80" t="s">
        <v>82</v>
      </c>
      <c r="E3" s="81" t="s">
        <v>80</v>
      </c>
      <c r="F3" s="79" t="s">
        <v>81</v>
      </c>
      <c r="G3" s="80" t="s">
        <v>82</v>
      </c>
      <c r="H3" s="81" t="s">
        <v>80</v>
      </c>
      <c r="I3" s="79" t="s">
        <v>81</v>
      </c>
      <c r="J3" s="82" t="s">
        <v>82</v>
      </c>
      <c r="K3" s="78" t="s">
        <v>80</v>
      </c>
      <c r="L3" s="79" t="s">
        <v>81</v>
      </c>
      <c r="M3" s="80" t="s">
        <v>82</v>
      </c>
      <c r="N3" s="81" t="s">
        <v>80</v>
      </c>
      <c r="O3" s="79" t="s">
        <v>81</v>
      </c>
      <c r="P3" s="80" t="s">
        <v>82</v>
      </c>
      <c r="Q3" s="81" t="s">
        <v>80</v>
      </c>
      <c r="R3" s="79" t="s">
        <v>81</v>
      </c>
      <c r="S3" s="82" t="s">
        <v>82</v>
      </c>
      <c r="T3" s="78" t="s">
        <v>80</v>
      </c>
      <c r="U3" s="79" t="s">
        <v>81</v>
      </c>
      <c r="V3" s="80" t="s">
        <v>82</v>
      </c>
      <c r="W3" s="81" t="s">
        <v>80</v>
      </c>
      <c r="X3" s="79" t="s">
        <v>81</v>
      </c>
      <c r="Y3" s="80" t="s">
        <v>82</v>
      </c>
      <c r="Z3" s="81" t="s">
        <v>80</v>
      </c>
      <c r="AA3" s="79" t="s">
        <v>81</v>
      </c>
      <c r="AB3" s="82" t="s">
        <v>82</v>
      </c>
      <c r="AC3" s="78" t="s">
        <v>80</v>
      </c>
      <c r="AD3" s="79" t="s">
        <v>81</v>
      </c>
      <c r="AE3" s="80" t="s">
        <v>82</v>
      </c>
      <c r="AF3" s="81" t="s">
        <v>80</v>
      </c>
      <c r="AG3" s="79" t="s">
        <v>81</v>
      </c>
      <c r="AH3" s="80" t="s">
        <v>82</v>
      </c>
      <c r="AI3" s="81" t="s">
        <v>80</v>
      </c>
      <c r="AJ3" s="79" t="s">
        <v>81</v>
      </c>
      <c r="AK3" s="82" t="s">
        <v>82</v>
      </c>
      <c r="AL3" s="78" t="s">
        <v>80</v>
      </c>
      <c r="AM3" s="79" t="s">
        <v>81</v>
      </c>
      <c r="AN3" s="80" t="s">
        <v>82</v>
      </c>
      <c r="AO3" s="81" t="s">
        <v>80</v>
      </c>
      <c r="AP3" s="79" t="s">
        <v>81</v>
      </c>
      <c r="AQ3" s="80" t="s">
        <v>82</v>
      </c>
      <c r="AR3" s="81" t="s">
        <v>80</v>
      </c>
      <c r="AS3" s="79" t="s">
        <v>81</v>
      </c>
      <c r="AT3" s="82" t="s">
        <v>82</v>
      </c>
    </row>
    <row r="4" spans="1:46" x14ac:dyDescent="0.35">
      <c r="A4" s="46" t="s">
        <v>47</v>
      </c>
      <c r="B4" s="46">
        <v>34</v>
      </c>
      <c r="C4" s="55">
        <v>63</v>
      </c>
      <c r="D4" s="41">
        <v>7</v>
      </c>
      <c r="E4" s="40">
        <v>34</v>
      </c>
      <c r="F4" s="55">
        <v>56</v>
      </c>
      <c r="G4" s="41">
        <v>7</v>
      </c>
      <c r="H4" s="40">
        <v>34</v>
      </c>
      <c r="I4" s="55">
        <v>46</v>
      </c>
      <c r="J4" s="47">
        <v>7</v>
      </c>
      <c r="K4" s="46">
        <v>34</v>
      </c>
      <c r="L4" s="55">
        <v>54</v>
      </c>
      <c r="M4" s="41">
        <v>7</v>
      </c>
      <c r="N4" s="40">
        <v>34</v>
      </c>
      <c r="O4" s="55">
        <v>52</v>
      </c>
      <c r="P4" s="41">
        <v>7</v>
      </c>
      <c r="Q4" s="40">
        <v>34</v>
      </c>
      <c r="R4" s="55">
        <v>44</v>
      </c>
      <c r="S4" s="47">
        <v>7</v>
      </c>
      <c r="T4" s="46">
        <v>34</v>
      </c>
      <c r="U4" s="55">
        <v>52</v>
      </c>
      <c r="V4" s="41">
        <v>7</v>
      </c>
      <c r="W4" s="40">
        <v>34</v>
      </c>
      <c r="X4" s="55">
        <v>52</v>
      </c>
      <c r="Y4" s="41">
        <v>7</v>
      </c>
      <c r="Z4" s="40">
        <v>34</v>
      </c>
      <c r="AA4" s="55">
        <v>44</v>
      </c>
      <c r="AB4" s="47">
        <v>7</v>
      </c>
      <c r="AC4" s="46">
        <v>34</v>
      </c>
      <c r="AD4" s="55">
        <v>28</v>
      </c>
      <c r="AE4" s="41">
        <v>7</v>
      </c>
      <c r="AF4" s="40">
        <v>34</v>
      </c>
      <c r="AG4" s="55">
        <v>28</v>
      </c>
      <c r="AH4" s="41">
        <v>7</v>
      </c>
      <c r="AI4" s="40">
        <v>34</v>
      </c>
      <c r="AJ4" s="55">
        <v>28</v>
      </c>
      <c r="AK4" s="47">
        <v>7</v>
      </c>
      <c r="AL4" s="46">
        <v>34</v>
      </c>
      <c r="AM4" s="55">
        <v>2</v>
      </c>
      <c r="AN4" s="41">
        <v>7</v>
      </c>
      <c r="AO4" s="40">
        <v>34</v>
      </c>
      <c r="AP4" s="55">
        <v>2</v>
      </c>
      <c r="AQ4" s="41">
        <v>7</v>
      </c>
      <c r="AR4" s="40">
        <v>34</v>
      </c>
      <c r="AS4" s="55">
        <v>2</v>
      </c>
      <c r="AT4" s="47">
        <v>7</v>
      </c>
    </row>
    <row r="5" spans="1:46" x14ac:dyDescent="0.35">
      <c r="A5" s="46" t="s">
        <v>35</v>
      </c>
      <c r="B5" s="46">
        <v>30</v>
      </c>
      <c r="C5" s="55">
        <v>5</v>
      </c>
      <c r="D5" s="41">
        <v>6</v>
      </c>
      <c r="E5" s="40">
        <v>30</v>
      </c>
      <c r="F5" s="55">
        <v>4</v>
      </c>
      <c r="G5" s="41">
        <v>6</v>
      </c>
      <c r="H5" s="40">
        <v>30</v>
      </c>
      <c r="I5" s="55">
        <v>2</v>
      </c>
      <c r="J5" s="47">
        <v>6</v>
      </c>
      <c r="K5" s="46">
        <v>30</v>
      </c>
      <c r="L5" s="55">
        <v>5</v>
      </c>
      <c r="M5" s="41">
        <v>6</v>
      </c>
      <c r="N5" s="40">
        <v>30</v>
      </c>
      <c r="O5" s="55">
        <v>4</v>
      </c>
      <c r="P5" s="41">
        <v>6</v>
      </c>
      <c r="Q5" s="40">
        <v>30</v>
      </c>
      <c r="R5" s="55">
        <v>2</v>
      </c>
      <c r="S5" s="47">
        <v>6</v>
      </c>
      <c r="T5" s="46">
        <v>30</v>
      </c>
      <c r="U5" s="55">
        <v>4</v>
      </c>
      <c r="V5" s="41">
        <v>6</v>
      </c>
      <c r="W5" s="40">
        <v>30</v>
      </c>
      <c r="X5" s="55">
        <v>4</v>
      </c>
      <c r="Y5" s="41">
        <v>6</v>
      </c>
      <c r="Z5" s="40">
        <v>30</v>
      </c>
      <c r="AA5" s="55">
        <v>2</v>
      </c>
      <c r="AB5" s="47">
        <v>6</v>
      </c>
      <c r="AC5" s="46">
        <v>30</v>
      </c>
      <c r="AD5" s="55">
        <v>2</v>
      </c>
      <c r="AE5" s="41">
        <v>6</v>
      </c>
      <c r="AF5" s="40">
        <v>30</v>
      </c>
      <c r="AG5" s="55">
        <v>2</v>
      </c>
      <c r="AH5" s="41">
        <v>6</v>
      </c>
      <c r="AI5" s="40">
        <v>30</v>
      </c>
      <c r="AJ5" s="55">
        <v>2</v>
      </c>
      <c r="AK5" s="47">
        <v>6</v>
      </c>
      <c r="AL5" s="46">
        <v>30</v>
      </c>
      <c r="AM5" s="55">
        <v>2</v>
      </c>
      <c r="AN5" s="41">
        <v>6</v>
      </c>
      <c r="AO5" s="40">
        <v>30</v>
      </c>
      <c r="AP5" s="55">
        <v>2</v>
      </c>
      <c r="AQ5" s="41">
        <v>6</v>
      </c>
      <c r="AR5" s="40">
        <v>30</v>
      </c>
      <c r="AS5" s="55">
        <v>2</v>
      </c>
      <c r="AT5" s="47">
        <v>6</v>
      </c>
    </row>
    <row r="6" spans="1:46" x14ac:dyDescent="0.35">
      <c r="A6" s="46" t="s">
        <v>36</v>
      </c>
      <c r="B6" s="46">
        <v>26</v>
      </c>
      <c r="C6" s="55">
        <v>36</v>
      </c>
      <c r="D6" s="41">
        <v>8</v>
      </c>
      <c r="E6" s="40">
        <v>26</v>
      </c>
      <c r="F6" s="55">
        <v>29</v>
      </c>
      <c r="G6" s="41">
        <v>8</v>
      </c>
      <c r="H6" s="40">
        <v>26</v>
      </c>
      <c r="I6" s="55">
        <v>19</v>
      </c>
      <c r="J6" s="47">
        <v>8</v>
      </c>
      <c r="K6" s="46">
        <v>26</v>
      </c>
      <c r="L6" s="55">
        <v>30</v>
      </c>
      <c r="M6" s="41">
        <v>8</v>
      </c>
      <c r="N6" s="40">
        <v>26</v>
      </c>
      <c r="O6" s="55">
        <v>28</v>
      </c>
      <c r="P6" s="41">
        <v>8</v>
      </c>
      <c r="Q6" s="40">
        <v>26</v>
      </c>
      <c r="R6" s="55">
        <v>18</v>
      </c>
      <c r="S6" s="47">
        <v>8</v>
      </c>
      <c r="T6" s="46">
        <v>26</v>
      </c>
      <c r="U6" s="55">
        <v>22</v>
      </c>
      <c r="V6" s="41">
        <v>8</v>
      </c>
      <c r="W6" s="40">
        <v>26</v>
      </c>
      <c r="X6" s="55">
        <v>22</v>
      </c>
      <c r="Y6" s="41">
        <v>8</v>
      </c>
      <c r="Z6" s="40">
        <v>26</v>
      </c>
      <c r="AA6" s="55">
        <v>18</v>
      </c>
      <c r="AB6" s="47">
        <v>8</v>
      </c>
      <c r="AC6" s="46">
        <v>26</v>
      </c>
      <c r="AD6" s="55">
        <v>13</v>
      </c>
      <c r="AE6" s="41">
        <v>8</v>
      </c>
      <c r="AF6" s="40">
        <v>26</v>
      </c>
      <c r="AG6" s="55">
        <v>13</v>
      </c>
      <c r="AH6" s="41">
        <v>8</v>
      </c>
      <c r="AI6" s="40">
        <v>26</v>
      </c>
      <c r="AJ6" s="55">
        <v>12</v>
      </c>
      <c r="AK6" s="47">
        <v>8</v>
      </c>
      <c r="AL6" s="46">
        <v>26</v>
      </c>
      <c r="AM6" s="55">
        <v>10</v>
      </c>
      <c r="AN6" s="41">
        <v>8</v>
      </c>
      <c r="AO6" s="40">
        <v>26</v>
      </c>
      <c r="AP6" s="55">
        <v>10</v>
      </c>
      <c r="AQ6" s="41">
        <v>8</v>
      </c>
      <c r="AR6" s="40">
        <v>26</v>
      </c>
      <c r="AS6" s="55">
        <v>10</v>
      </c>
      <c r="AT6" s="47">
        <v>8</v>
      </c>
    </row>
    <row r="7" spans="1:46" x14ac:dyDescent="0.35">
      <c r="A7" s="46" t="s">
        <v>55</v>
      </c>
      <c r="B7" s="46">
        <v>7</v>
      </c>
      <c r="C7" s="55">
        <v>263</v>
      </c>
      <c r="D7" s="41">
        <v>6</v>
      </c>
      <c r="E7" s="40">
        <v>7</v>
      </c>
      <c r="F7" s="55">
        <v>239</v>
      </c>
      <c r="G7" s="41">
        <v>6</v>
      </c>
      <c r="H7" s="40">
        <v>7</v>
      </c>
      <c r="I7" s="55">
        <v>197</v>
      </c>
      <c r="J7" s="47">
        <v>6</v>
      </c>
      <c r="K7" s="46">
        <v>8</v>
      </c>
      <c r="L7" s="55">
        <v>197</v>
      </c>
      <c r="M7" s="41">
        <v>5</v>
      </c>
      <c r="N7" s="40">
        <v>8</v>
      </c>
      <c r="O7" s="55">
        <v>196</v>
      </c>
      <c r="P7" s="41">
        <v>5</v>
      </c>
      <c r="Q7" s="40">
        <v>8</v>
      </c>
      <c r="R7" s="55">
        <v>182</v>
      </c>
      <c r="S7" s="47">
        <v>5</v>
      </c>
      <c r="T7" s="46">
        <v>8</v>
      </c>
      <c r="U7" s="55">
        <v>163</v>
      </c>
      <c r="V7" s="41">
        <v>5</v>
      </c>
      <c r="W7" s="40">
        <v>8</v>
      </c>
      <c r="X7" s="55">
        <v>163</v>
      </c>
      <c r="Y7" s="41">
        <v>5</v>
      </c>
      <c r="Z7" s="40">
        <v>8</v>
      </c>
      <c r="AA7" s="55">
        <v>163</v>
      </c>
      <c r="AB7" s="47">
        <v>5</v>
      </c>
      <c r="AC7" s="46">
        <v>8</v>
      </c>
      <c r="AD7" s="55">
        <v>65</v>
      </c>
      <c r="AE7" s="41">
        <v>5</v>
      </c>
      <c r="AF7" s="40">
        <v>8</v>
      </c>
      <c r="AG7" s="55">
        <v>65</v>
      </c>
      <c r="AH7" s="41">
        <v>5</v>
      </c>
      <c r="AI7" s="40">
        <v>8</v>
      </c>
      <c r="AJ7" s="55">
        <v>65</v>
      </c>
      <c r="AK7" s="47">
        <v>5</v>
      </c>
      <c r="AL7" s="46">
        <v>8</v>
      </c>
      <c r="AM7" s="55">
        <v>2</v>
      </c>
      <c r="AN7" s="41">
        <v>5</v>
      </c>
      <c r="AO7" s="40">
        <v>8</v>
      </c>
      <c r="AP7" s="55">
        <v>2</v>
      </c>
      <c r="AQ7" s="41">
        <v>5</v>
      </c>
      <c r="AR7" s="40">
        <v>8</v>
      </c>
      <c r="AS7" s="55">
        <v>2</v>
      </c>
      <c r="AT7" s="47">
        <v>5</v>
      </c>
    </row>
    <row r="8" spans="1:46" x14ac:dyDescent="0.35">
      <c r="A8" s="46" t="s">
        <v>37</v>
      </c>
      <c r="B8" s="46">
        <v>8</v>
      </c>
      <c r="C8" s="55">
        <v>106</v>
      </c>
      <c r="D8" s="41">
        <v>4</v>
      </c>
      <c r="E8" s="40">
        <v>8</v>
      </c>
      <c r="F8" s="55">
        <v>86</v>
      </c>
      <c r="G8" s="41">
        <v>4</v>
      </c>
      <c r="H8" s="40">
        <v>8</v>
      </c>
      <c r="I8" s="55">
        <v>59</v>
      </c>
      <c r="J8" s="47">
        <v>4</v>
      </c>
      <c r="K8" s="46">
        <v>8</v>
      </c>
      <c r="L8" s="55">
        <v>75</v>
      </c>
      <c r="M8" s="41">
        <v>4</v>
      </c>
      <c r="N8" s="40">
        <v>8</v>
      </c>
      <c r="O8" s="55">
        <v>69</v>
      </c>
      <c r="P8" s="41">
        <v>4</v>
      </c>
      <c r="Q8" s="40">
        <v>8</v>
      </c>
      <c r="R8" s="55">
        <v>56</v>
      </c>
      <c r="S8" s="47">
        <v>4</v>
      </c>
      <c r="T8" s="46">
        <v>8</v>
      </c>
      <c r="U8" s="55">
        <v>59</v>
      </c>
      <c r="V8" s="41">
        <v>4</v>
      </c>
      <c r="W8" s="40">
        <v>8</v>
      </c>
      <c r="X8" s="55">
        <v>59</v>
      </c>
      <c r="Y8" s="41">
        <v>4</v>
      </c>
      <c r="Z8" s="40">
        <v>8</v>
      </c>
      <c r="AA8" s="55">
        <v>55</v>
      </c>
      <c r="AB8" s="47">
        <v>4</v>
      </c>
      <c r="AC8" s="46">
        <v>8</v>
      </c>
      <c r="AD8" s="55">
        <v>41</v>
      </c>
      <c r="AE8" s="41">
        <v>4</v>
      </c>
      <c r="AF8" s="40">
        <v>8</v>
      </c>
      <c r="AG8" s="55">
        <v>41</v>
      </c>
      <c r="AH8" s="41">
        <v>4</v>
      </c>
      <c r="AI8" s="40">
        <v>8</v>
      </c>
      <c r="AJ8" s="55">
        <v>39</v>
      </c>
      <c r="AK8" s="47">
        <v>4</v>
      </c>
      <c r="AL8" s="46">
        <v>8</v>
      </c>
      <c r="AM8" s="55">
        <v>15</v>
      </c>
      <c r="AN8" s="41">
        <v>4</v>
      </c>
      <c r="AO8" s="40">
        <v>8</v>
      </c>
      <c r="AP8" s="55">
        <v>15</v>
      </c>
      <c r="AQ8" s="41">
        <v>4</v>
      </c>
      <c r="AR8" s="40">
        <v>8</v>
      </c>
      <c r="AS8" s="55">
        <v>15</v>
      </c>
      <c r="AT8" s="47">
        <v>4</v>
      </c>
    </row>
    <row r="9" spans="1:46" x14ac:dyDescent="0.35">
      <c r="A9" s="46" t="s">
        <v>38</v>
      </c>
      <c r="B9" s="46">
        <v>35</v>
      </c>
      <c r="C9" s="55">
        <v>29</v>
      </c>
      <c r="D9" s="41">
        <v>5</v>
      </c>
      <c r="E9" s="40">
        <v>35</v>
      </c>
      <c r="F9" s="55">
        <v>24</v>
      </c>
      <c r="G9" s="41">
        <v>5</v>
      </c>
      <c r="H9" s="40">
        <v>35</v>
      </c>
      <c r="I9" s="55">
        <v>18</v>
      </c>
      <c r="J9" s="47">
        <v>5</v>
      </c>
      <c r="K9" s="46">
        <v>35</v>
      </c>
      <c r="L9" s="55">
        <v>24</v>
      </c>
      <c r="M9" s="41">
        <v>5</v>
      </c>
      <c r="N9" s="40">
        <v>35</v>
      </c>
      <c r="O9" s="55">
        <v>23</v>
      </c>
      <c r="P9" s="41">
        <v>5</v>
      </c>
      <c r="Q9" s="40">
        <v>35</v>
      </c>
      <c r="R9" s="55">
        <v>17</v>
      </c>
      <c r="S9" s="47">
        <v>5</v>
      </c>
      <c r="T9" s="46">
        <v>35</v>
      </c>
      <c r="U9" s="55">
        <v>17</v>
      </c>
      <c r="V9" s="41">
        <v>5</v>
      </c>
      <c r="W9" s="40">
        <v>35</v>
      </c>
      <c r="X9" s="55">
        <v>17</v>
      </c>
      <c r="Y9" s="41">
        <v>5</v>
      </c>
      <c r="Z9" s="40">
        <v>35</v>
      </c>
      <c r="AA9" s="55">
        <v>17</v>
      </c>
      <c r="AB9" s="47">
        <v>5</v>
      </c>
      <c r="AC9" s="46">
        <v>35</v>
      </c>
      <c r="AD9" s="55">
        <v>13</v>
      </c>
      <c r="AE9" s="41">
        <v>5</v>
      </c>
      <c r="AF9" s="40">
        <v>35</v>
      </c>
      <c r="AG9" s="55">
        <v>13</v>
      </c>
      <c r="AH9" s="41">
        <v>5</v>
      </c>
      <c r="AI9" s="40">
        <v>35</v>
      </c>
      <c r="AJ9" s="55">
        <v>13</v>
      </c>
      <c r="AK9" s="47">
        <v>5</v>
      </c>
      <c r="AL9" s="46">
        <v>35</v>
      </c>
      <c r="AM9" s="55">
        <v>7</v>
      </c>
      <c r="AN9" s="41">
        <v>5</v>
      </c>
      <c r="AO9" s="40">
        <v>35</v>
      </c>
      <c r="AP9" s="55">
        <v>7</v>
      </c>
      <c r="AQ9" s="41">
        <v>5</v>
      </c>
      <c r="AR9" s="40">
        <v>35</v>
      </c>
      <c r="AS9" s="55">
        <v>7</v>
      </c>
      <c r="AT9" s="47">
        <v>5</v>
      </c>
    </row>
    <row r="10" spans="1:46" x14ac:dyDescent="0.35">
      <c r="A10" s="46" t="s">
        <v>39</v>
      </c>
      <c r="B10" s="46">
        <v>33</v>
      </c>
      <c r="C10" s="55">
        <v>27</v>
      </c>
      <c r="D10" s="41">
        <v>4</v>
      </c>
      <c r="E10" s="40">
        <v>33</v>
      </c>
      <c r="F10" s="55">
        <v>26</v>
      </c>
      <c r="G10" s="41">
        <v>4</v>
      </c>
      <c r="H10" s="40">
        <v>33</v>
      </c>
      <c r="I10" s="55">
        <v>23</v>
      </c>
      <c r="J10" s="47">
        <v>4</v>
      </c>
      <c r="K10" s="46">
        <v>33</v>
      </c>
      <c r="L10" s="55">
        <v>24</v>
      </c>
      <c r="M10" s="41">
        <v>4</v>
      </c>
      <c r="N10" s="40">
        <v>33</v>
      </c>
      <c r="O10" s="55">
        <v>23</v>
      </c>
      <c r="P10" s="41">
        <v>4</v>
      </c>
      <c r="Q10" s="40">
        <v>33</v>
      </c>
      <c r="R10" s="55">
        <v>21</v>
      </c>
      <c r="S10" s="47">
        <v>4</v>
      </c>
      <c r="T10" s="46">
        <v>33</v>
      </c>
      <c r="U10" s="55">
        <v>20</v>
      </c>
      <c r="V10" s="41">
        <v>4</v>
      </c>
      <c r="W10" s="40">
        <v>33</v>
      </c>
      <c r="X10" s="55">
        <v>20</v>
      </c>
      <c r="Y10" s="41">
        <v>4</v>
      </c>
      <c r="Z10" s="40">
        <v>33</v>
      </c>
      <c r="AA10" s="55">
        <v>20</v>
      </c>
      <c r="AB10" s="47">
        <v>4</v>
      </c>
      <c r="AC10" s="46">
        <v>33</v>
      </c>
      <c r="AD10" s="55">
        <v>17</v>
      </c>
      <c r="AE10" s="41">
        <v>4</v>
      </c>
      <c r="AF10" s="40">
        <v>33</v>
      </c>
      <c r="AG10" s="55">
        <v>17</v>
      </c>
      <c r="AH10" s="41">
        <v>4</v>
      </c>
      <c r="AI10" s="40">
        <v>33</v>
      </c>
      <c r="AJ10" s="55">
        <v>17</v>
      </c>
      <c r="AK10" s="47">
        <v>4</v>
      </c>
      <c r="AL10" s="46">
        <v>32</v>
      </c>
      <c r="AM10" s="55">
        <v>6</v>
      </c>
      <c r="AN10" s="41">
        <v>5</v>
      </c>
      <c r="AO10" s="40">
        <v>32</v>
      </c>
      <c r="AP10" s="55">
        <v>6</v>
      </c>
      <c r="AQ10" s="41">
        <v>5</v>
      </c>
      <c r="AR10" s="40">
        <v>32</v>
      </c>
      <c r="AS10" s="55">
        <v>6</v>
      </c>
      <c r="AT10" s="47">
        <v>5</v>
      </c>
    </row>
    <row r="11" spans="1:46" x14ac:dyDescent="0.35">
      <c r="A11" s="59" t="s">
        <v>41</v>
      </c>
      <c r="B11" s="46">
        <v>24</v>
      </c>
      <c r="C11" s="55">
        <v>35</v>
      </c>
      <c r="D11" s="41">
        <v>6</v>
      </c>
      <c r="E11" s="40">
        <v>24</v>
      </c>
      <c r="F11" s="55">
        <v>25</v>
      </c>
      <c r="G11" s="41">
        <v>6</v>
      </c>
      <c r="H11" s="40">
        <v>24</v>
      </c>
      <c r="I11" s="55">
        <v>24</v>
      </c>
      <c r="J11" s="47">
        <v>6</v>
      </c>
      <c r="K11" s="46">
        <v>23</v>
      </c>
      <c r="L11" s="55">
        <v>25</v>
      </c>
      <c r="M11" s="41">
        <v>7</v>
      </c>
      <c r="N11" s="40">
        <v>23</v>
      </c>
      <c r="O11" s="55">
        <v>24</v>
      </c>
      <c r="P11" s="41">
        <v>7</v>
      </c>
      <c r="Q11" s="40">
        <v>23</v>
      </c>
      <c r="R11" s="55">
        <v>23</v>
      </c>
      <c r="S11" s="47">
        <v>7</v>
      </c>
      <c r="T11" s="46">
        <v>23</v>
      </c>
      <c r="U11" s="55">
        <v>22</v>
      </c>
      <c r="V11" s="41">
        <v>7</v>
      </c>
      <c r="W11" s="40">
        <v>23</v>
      </c>
      <c r="X11" s="55">
        <v>22</v>
      </c>
      <c r="Y11" s="41">
        <v>7</v>
      </c>
      <c r="Z11" s="40">
        <v>23</v>
      </c>
      <c r="AA11" s="55">
        <v>21</v>
      </c>
      <c r="AB11" s="47">
        <v>7</v>
      </c>
      <c r="AC11" s="46">
        <v>24</v>
      </c>
      <c r="AD11" s="55">
        <v>17</v>
      </c>
      <c r="AE11" s="41">
        <v>6</v>
      </c>
      <c r="AF11" s="40">
        <v>24</v>
      </c>
      <c r="AG11" s="55">
        <v>17</v>
      </c>
      <c r="AH11" s="41">
        <v>6</v>
      </c>
      <c r="AI11" s="40">
        <v>24</v>
      </c>
      <c r="AJ11" s="55">
        <v>17</v>
      </c>
      <c r="AK11" s="47">
        <v>6</v>
      </c>
      <c r="AL11" s="46">
        <v>24</v>
      </c>
      <c r="AM11" s="55">
        <v>5</v>
      </c>
      <c r="AN11" s="41">
        <v>6</v>
      </c>
      <c r="AO11" s="40">
        <v>24</v>
      </c>
      <c r="AP11" s="55">
        <v>5</v>
      </c>
      <c r="AQ11" s="41">
        <v>6</v>
      </c>
      <c r="AR11" s="40">
        <v>24</v>
      </c>
      <c r="AS11" s="55">
        <v>5</v>
      </c>
      <c r="AT11" s="47">
        <v>6</v>
      </c>
    </row>
    <row r="12" spans="1:46" x14ac:dyDescent="0.35">
      <c r="A12" s="46" t="s">
        <v>26</v>
      </c>
      <c r="B12" s="46">
        <v>11</v>
      </c>
      <c r="C12" s="55">
        <v>35</v>
      </c>
      <c r="D12" s="41">
        <v>8</v>
      </c>
      <c r="E12" s="40">
        <v>11</v>
      </c>
      <c r="F12" s="55">
        <v>28</v>
      </c>
      <c r="G12" s="41">
        <v>8</v>
      </c>
      <c r="H12" s="40">
        <v>11</v>
      </c>
      <c r="I12" s="55">
        <v>19</v>
      </c>
      <c r="J12" s="47">
        <v>8</v>
      </c>
      <c r="K12" s="46">
        <v>11</v>
      </c>
      <c r="L12" s="55">
        <v>28</v>
      </c>
      <c r="M12" s="41">
        <v>8</v>
      </c>
      <c r="N12" s="40">
        <v>11</v>
      </c>
      <c r="O12" s="55">
        <v>26</v>
      </c>
      <c r="P12" s="41">
        <v>8</v>
      </c>
      <c r="Q12" s="40">
        <v>11</v>
      </c>
      <c r="R12" s="55">
        <v>17</v>
      </c>
      <c r="S12" s="47">
        <v>8</v>
      </c>
      <c r="T12" s="46">
        <v>11</v>
      </c>
      <c r="U12" s="55">
        <v>22</v>
      </c>
      <c r="V12" s="41">
        <v>8</v>
      </c>
      <c r="W12" s="40">
        <v>11</v>
      </c>
      <c r="X12" s="55">
        <v>22</v>
      </c>
      <c r="Y12" s="41">
        <v>8</v>
      </c>
      <c r="Z12" s="40">
        <v>11</v>
      </c>
      <c r="AA12" s="55">
        <v>15</v>
      </c>
      <c r="AB12" s="47">
        <v>8</v>
      </c>
      <c r="AC12" s="46">
        <v>11</v>
      </c>
      <c r="AD12" s="55">
        <v>11</v>
      </c>
      <c r="AE12" s="41">
        <v>8</v>
      </c>
      <c r="AF12" s="40">
        <v>11</v>
      </c>
      <c r="AG12" s="55">
        <v>11</v>
      </c>
      <c r="AH12" s="41">
        <v>8</v>
      </c>
      <c r="AI12" s="40">
        <v>11</v>
      </c>
      <c r="AJ12" s="55">
        <v>11</v>
      </c>
      <c r="AK12" s="47">
        <v>8</v>
      </c>
      <c r="AL12" s="46">
        <v>11</v>
      </c>
      <c r="AM12" s="55">
        <v>4</v>
      </c>
      <c r="AN12" s="41">
        <v>8</v>
      </c>
      <c r="AO12" s="40">
        <v>11</v>
      </c>
      <c r="AP12" s="55">
        <v>4</v>
      </c>
      <c r="AQ12" s="41">
        <v>8</v>
      </c>
      <c r="AR12" s="40">
        <v>11</v>
      </c>
      <c r="AS12" s="55">
        <v>4</v>
      </c>
      <c r="AT12" s="47">
        <v>8</v>
      </c>
    </row>
    <row r="13" spans="1:46" x14ac:dyDescent="0.35">
      <c r="A13" s="46" t="s">
        <v>42</v>
      </c>
      <c r="B13" s="46">
        <v>35</v>
      </c>
      <c r="C13" s="55">
        <v>224</v>
      </c>
      <c r="D13" s="41">
        <v>8</v>
      </c>
      <c r="E13" s="40">
        <v>35</v>
      </c>
      <c r="F13" s="55">
        <v>216</v>
      </c>
      <c r="G13" s="41">
        <v>8</v>
      </c>
      <c r="H13" s="40">
        <v>35</v>
      </c>
      <c r="I13" s="55">
        <v>175</v>
      </c>
      <c r="J13" s="47">
        <v>8</v>
      </c>
      <c r="K13" s="46">
        <v>35</v>
      </c>
      <c r="L13" s="55">
        <v>180</v>
      </c>
      <c r="M13" s="41">
        <v>8</v>
      </c>
      <c r="N13" s="40">
        <v>35</v>
      </c>
      <c r="O13" s="55">
        <v>180</v>
      </c>
      <c r="P13" s="41">
        <v>8</v>
      </c>
      <c r="Q13" s="40">
        <v>35</v>
      </c>
      <c r="R13" s="55">
        <v>166</v>
      </c>
      <c r="S13" s="47">
        <v>8</v>
      </c>
      <c r="T13" s="46">
        <v>35</v>
      </c>
      <c r="U13" s="55">
        <v>146</v>
      </c>
      <c r="V13" s="41">
        <v>8</v>
      </c>
      <c r="W13" s="40">
        <v>35</v>
      </c>
      <c r="X13" s="55">
        <v>146</v>
      </c>
      <c r="Y13" s="41">
        <v>8</v>
      </c>
      <c r="Z13" s="40">
        <v>35</v>
      </c>
      <c r="AA13" s="55">
        <v>145</v>
      </c>
      <c r="AB13" s="47">
        <v>8</v>
      </c>
      <c r="AC13" s="46">
        <v>35</v>
      </c>
      <c r="AD13" s="55">
        <v>91</v>
      </c>
      <c r="AE13" s="41">
        <v>8</v>
      </c>
      <c r="AF13" s="40">
        <v>35</v>
      </c>
      <c r="AG13" s="55">
        <v>91</v>
      </c>
      <c r="AH13" s="41">
        <v>8</v>
      </c>
      <c r="AI13" s="40">
        <v>35</v>
      </c>
      <c r="AJ13" s="55">
        <v>91</v>
      </c>
      <c r="AK13" s="47">
        <v>8</v>
      </c>
      <c r="AL13" s="46">
        <v>35</v>
      </c>
      <c r="AM13" s="55">
        <v>3</v>
      </c>
      <c r="AN13" s="41">
        <v>8</v>
      </c>
      <c r="AO13" s="40">
        <v>35</v>
      </c>
      <c r="AP13" s="55">
        <v>3</v>
      </c>
      <c r="AQ13" s="41">
        <v>8</v>
      </c>
      <c r="AR13" s="40">
        <v>35</v>
      </c>
      <c r="AS13" s="55">
        <v>3</v>
      </c>
      <c r="AT13" s="47">
        <v>8</v>
      </c>
    </row>
    <row r="14" spans="1:46" x14ac:dyDescent="0.35">
      <c r="A14" s="46" t="s">
        <v>27</v>
      </c>
      <c r="B14" s="46">
        <v>33</v>
      </c>
      <c r="C14" s="55">
        <v>28</v>
      </c>
      <c r="D14" s="41">
        <v>7</v>
      </c>
      <c r="E14" s="40">
        <v>33</v>
      </c>
      <c r="F14" s="55">
        <v>22</v>
      </c>
      <c r="G14" s="41">
        <v>7</v>
      </c>
      <c r="H14" s="40">
        <v>33</v>
      </c>
      <c r="I14" s="55">
        <v>15</v>
      </c>
      <c r="J14" s="47">
        <v>7</v>
      </c>
      <c r="K14" s="46">
        <v>33</v>
      </c>
      <c r="L14" s="55">
        <v>25</v>
      </c>
      <c r="M14" s="41">
        <v>7</v>
      </c>
      <c r="N14" s="40">
        <v>33</v>
      </c>
      <c r="O14" s="55">
        <v>22</v>
      </c>
      <c r="P14" s="41">
        <v>7</v>
      </c>
      <c r="Q14" s="40">
        <v>33</v>
      </c>
      <c r="R14" s="55">
        <v>15</v>
      </c>
      <c r="S14" s="47">
        <v>7</v>
      </c>
      <c r="T14" s="46">
        <v>33</v>
      </c>
      <c r="U14" s="55">
        <v>20</v>
      </c>
      <c r="V14" s="41">
        <v>7</v>
      </c>
      <c r="W14" s="40">
        <v>33</v>
      </c>
      <c r="X14" s="55">
        <v>20</v>
      </c>
      <c r="Y14" s="41">
        <v>7</v>
      </c>
      <c r="Z14" s="40">
        <v>33</v>
      </c>
      <c r="AA14" s="55">
        <v>15</v>
      </c>
      <c r="AB14" s="47">
        <v>7</v>
      </c>
      <c r="AC14" s="46">
        <v>32</v>
      </c>
      <c r="AD14" s="55">
        <v>11</v>
      </c>
      <c r="AE14" s="41">
        <v>8</v>
      </c>
      <c r="AF14" s="40">
        <v>32</v>
      </c>
      <c r="AG14" s="55">
        <v>11</v>
      </c>
      <c r="AH14" s="41">
        <v>8</v>
      </c>
      <c r="AI14" s="40">
        <v>32</v>
      </c>
      <c r="AJ14" s="55">
        <v>11</v>
      </c>
      <c r="AK14" s="47">
        <v>8</v>
      </c>
      <c r="AL14" s="46">
        <v>32</v>
      </c>
      <c r="AM14" s="55">
        <v>6</v>
      </c>
      <c r="AN14" s="41">
        <v>8</v>
      </c>
      <c r="AO14" s="40">
        <v>32</v>
      </c>
      <c r="AP14" s="55">
        <v>6</v>
      </c>
      <c r="AQ14" s="41">
        <v>8</v>
      </c>
      <c r="AR14" s="40">
        <v>32</v>
      </c>
      <c r="AS14" s="55">
        <v>6</v>
      </c>
      <c r="AT14" s="47">
        <v>8</v>
      </c>
    </row>
    <row r="15" spans="1:46" x14ac:dyDescent="0.35">
      <c r="A15" s="46" t="s">
        <v>28</v>
      </c>
      <c r="B15" s="46">
        <v>10</v>
      </c>
      <c r="C15" s="55">
        <v>13</v>
      </c>
      <c r="D15" s="41">
        <v>4</v>
      </c>
      <c r="E15" s="40">
        <v>10</v>
      </c>
      <c r="F15" s="55">
        <v>11</v>
      </c>
      <c r="G15" s="41">
        <v>4</v>
      </c>
      <c r="H15" s="40">
        <v>10</v>
      </c>
      <c r="I15" s="55">
        <v>6</v>
      </c>
      <c r="J15" s="47">
        <v>4</v>
      </c>
      <c r="K15" s="46">
        <v>11</v>
      </c>
      <c r="L15" s="55">
        <v>11</v>
      </c>
      <c r="M15" s="41">
        <v>3</v>
      </c>
      <c r="N15" s="40">
        <v>11</v>
      </c>
      <c r="O15" s="55">
        <v>9</v>
      </c>
      <c r="P15" s="41">
        <v>3</v>
      </c>
      <c r="Q15" s="40">
        <v>11</v>
      </c>
      <c r="R15" s="55">
        <v>4</v>
      </c>
      <c r="S15" s="47">
        <v>3</v>
      </c>
      <c r="T15" s="46">
        <v>11</v>
      </c>
      <c r="U15" s="55">
        <v>9</v>
      </c>
      <c r="V15" s="41">
        <v>3</v>
      </c>
      <c r="W15" s="40">
        <v>11</v>
      </c>
      <c r="X15" s="55">
        <v>7</v>
      </c>
      <c r="Y15" s="41">
        <v>3</v>
      </c>
      <c r="Z15" s="40">
        <v>11</v>
      </c>
      <c r="AA15" s="55">
        <v>4</v>
      </c>
      <c r="AB15" s="47">
        <v>3</v>
      </c>
      <c r="AC15" s="46">
        <v>11</v>
      </c>
      <c r="AD15" s="55">
        <v>4</v>
      </c>
      <c r="AE15" s="41">
        <v>3</v>
      </c>
      <c r="AF15" s="40">
        <v>11</v>
      </c>
      <c r="AG15" s="55">
        <v>4</v>
      </c>
      <c r="AH15" s="41">
        <v>3</v>
      </c>
      <c r="AI15" s="40">
        <v>11</v>
      </c>
      <c r="AJ15" s="55">
        <v>4</v>
      </c>
      <c r="AK15" s="47">
        <v>3</v>
      </c>
      <c r="AL15" s="46">
        <v>11</v>
      </c>
      <c r="AM15" s="55">
        <v>2</v>
      </c>
      <c r="AN15" s="41">
        <v>3</v>
      </c>
      <c r="AO15" s="40">
        <v>11</v>
      </c>
      <c r="AP15" s="55">
        <v>2</v>
      </c>
      <c r="AQ15" s="41">
        <v>3</v>
      </c>
      <c r="AR15" s="40">
        <v>11</v>
      </c>
      <c r="AS15" s="55">
        <v>2</v>
      </c>
      <c r="AT15" s="47">
        <v>3</v>
      </c>
    </row>
    <row r="16" spans="1:46" x14ac:dyDescent="0.35">
      <c r="A16" s="46" t="s">
        <v>29</v>
      </c>
      <c r="B16" s="46">
        <v>7</v>
      </c>
      <c r="C16" s="55">
        <v>17</v>
      </c>
      <c r="D16" s="41">
        <v>4</v>
      </c>
      <c r="E16" s="40">
        <v>7</v>
      </c>
      <c r="F16" s="55">
        <v>15</v>
      </c>
      <c r="G16" s="41">
        <v>4</v>
      </c>
      <c r="H16" s="40">
        <v>7</v>
      </c>
      <c r="I16" s="55">
        <v>12</v>
      </c>
      <c r="J16" s="47">
        <v>4</v>
      </c>
      <c r="K16" s="46">
        <v>7</v>
      </c>
      <c r="L16" s="55">
        <v>15</v>
      </c>
      <c r="M16" s="41">
        <v>4</v>
      </c>
      <c r="N16" s="40">
        <v>7</v>
      </c>
      <c r="O16" s="55">
        <v>13</v>
      </c>
      <c r="P16" s="41">
        <v>4</v>
      </c>
      <c r="Q16" s="40">
        <v>7</v>
      </c>
      <c r="R16" s="55">
        <v>10</v>
      </c>
      <c r="S16" s="47">
        <v>4</v>
      </c>
      <c r="T16" s="46">
        <v>7</v>
      </c>
      <c r="U16" s="55">
        <v>12</v>
      </c>
      <c r="V16" s="41">
        <v>4</v>
      </c>
      <c r="W16" s="40">
        <v>7</v>
      </c>
      <c r="X16" s="55">
        <v>12</v>
      </c>
      <c r="Y16" s="41">
        <v>4</v>
      </c>
      <c r="Z16" s="40">
        <v>7</v>
      </c>
      <c r="AA16" s="55">
        <v>10</v>
      </c>
      <c r="AB16" s="47">
        <v>4</v>
      </c>
      <c r="AC16" s="46">
        <v>7</v>
      </c>
      <c r="AD16" s="55">
        <v>10</v>
      </c>
      <c r="AE16" s="41">
        <v>4</v>
      </c>
      <c r="AF16" s="40">
        <v>7</v>
      </c>
      <c r="AG16" s="55">
        <v>10</v>
      </c>
      <c r="AH16" s="41">
        <v>4</v>
      </c>
      <c r="AI16" s="40">
        <v>7</v>
      </c>
      <c r="AJ16" s="55">
        <v>10</v>
      </c>
      <c r="AK16" s="47">
        <v>4</v>
      </c>
      <c r="AL16" s="46">
        <v>7</v>
      </c>
      <c r="AM16" s="55">
        <v>2</v>
      </c>
      <c r="AN16" s="41">
        <v>4</v>
      </c>
      <c r="AO16" s="40">
        <v>7</v>
      </c>
      <c r="AP16" s="55">
        <v>2</v>
      </c>
      <c r="AQ16" s="41">
        <v>4</v>
      </c>
      <c r="AR16" s="40">
        <v>7</v>
      </c>
      <c r="AS16" s="55">
        <v>2</v>
      </c>
      <c r="AT16" s="47">
        <v>4</v>
      </c>
    </row>
    <row r="17" spans="1:46" x14ac:dyDescent="0.35">
      <c r="A17" s="46" t="s">
        <v>43</v>
      </c>
      <c r="B17" s="46">
        <v>12</v>
      </c>
      <c r="C17" s="55">
        <v>241</v>
      </c>
      <c r="D17" s="41">
        <v>6</v>
      </c>
      <c r="E17" s="40">
        <v>12</v>
      </c>
      <c r="F17" s="55">
        <v>216</v>
      </c>
      <c r="G17" s="41">
        <v>6</v>
      </c>
      <c r="H17" s="40">
        <v>12</v>
      </c>
      <c r="I17" s="55">
        <v>159</v>
      </c>
      <c r="J17" s="47">
        <v>6</v>
      </c>
      <c r="K17" s="46">
        <v>12</v>
      </c>
      <c r="L17" s="55">
        <v>173</v>
      </c>
      <c r="M17" s="41">
        <v>6</v>
      </c>
      <c r="N17" s="40">
        <v>12</v>
      </c>
      <c r="O17" s="55">
        <v>172</v>
      </c>
      <c r="P17" s="41">
        <v>6</v>
      </c>
      <c r="Q17" s="40">
        <v>12</v>
      </c>
      <c r="R17" s="55">
        <v>151</v>
      </c>
      <c r="S17" s="47">
        <v>6</v>
      </c>
      <c r="T17" s="46">
        <v>12</v>
      </c>
      <c r="U17" s="55">
        <v>133</v>
      </c>
      <c r="V17" s="41">
        <v>6</v>
      </c>
      <c r="W17" s="40">
        <v>12</v>
      </c>
      <c r="X17" s="55">
        <v>132</v>
      </c>
      <c r="Y17" s="41">
        <v>6</v>
      </c>
      <c r="Z17" s="40">
        <v>12</v>
      </c>
      <c r="AA17" s="55">
        <v>132</v>
      </c>
      <c r="AB17" s="47">
        <v>6</v>
      </c>
      <c r="AC17" s="46">
        <v>13</v>
      </c>
      <c r="AD17" s="55">
        <v>62</v>
      </c>
      <c r="AE17" s="41">
        <v>5</v>
      </c>
      <c r="AF17" s="40">
        <v>13</v>
      </c>
      <c r="AG17" s="55">
        <v>62</v>
      </c>
      <c r="AH17" s="41">
        <v>5</v>
      </c>
      <c r="AI17" s="40">
        <v>13</v>
      </c>
      <c r="AJ17" s="55">
        <v>62</v>
      </c>
      <c r="AK17" s="47">
        <v>5</v>
      </c>
      <c r="AL17" s="46">
        <v>13</v>
      </c>
      <c r="AM17" s="55">
        <v>2</v>
      </c>
      <c r="AN17" s="41">
        <v>5</v>
      </c>
      <c r="AO17" s="40">
        <v>13</v>
      </c>
      <c r="AP17" s="55">
        <v>2</v>
      </c>
      <c r="AQ17" s="41">
        <v>5</v>
      </c>
      <c r="AR17" s="40">
        <v>13</v>
      </c>
      <c r="AS17" s="55">
        <v>2</v>
      </c>
      <c r="AT17" s="47">
        <v>5</v>
      </c>
    </row>
    <row r="18" spans="1:46" x14ac:dyDescent="0.35">
      <c r="A18" s="46" t="s">
        <v>30</v>
      </c>
      <c r="B18" s="46">
        <v>20</v>
      </c>
      <c r="C18" s="55">
        <v>150</v>
      </c>
      <c r="D18" s="41">
        <v>8</v>
      </c>
      <c r="E18" s="40">
        <v>20</v>
      </c>
      <c r="F18" s="55">
        <v>140</v>
      </c>
      <c r="G18" s="41">
        <v>8</v>
      </c>
      <c r="H18" s="40">
        <v>20</v>
      </c>
      <c r="I18" s="55">
        <v>114</v>
      </c>
      <c r="J18" s="47">
        <v>8</v>
      </c>
      <c r="K18" s="46">
        <v>20</v>
      </c>
      <c r="L18" s="55">
        <v>110</v>
      </c>
      <c r="M18" s="41">
        <v>8</v>
      </c>
      <c r="N18" s="40">
        <v>20</v>
      </c>
      <c r="O18" s="55">
        <v>110</v>
      </c>
      <c r="P18" s="41">
        <v>8</v>
      </c>
      <c r="Q18" s="40">
        <v>20</v>
      </c>
      <c r="R18" s="55">
        <v>99</v>
      </c>
      <c r="S18" s="47">
        <v>8</v>
      </c>
      <c r="T18" s="46">
        <v>20</v>
      </c>
      <c r="U18" s="55">
        <v>81</v>
      </c>
      <c r="V18" s="41">
        <v>8</v>
      </c>
      <c r="W18" s="40">
        <v>20</v>
      </c>
      <c r="X18" s="55">
        <v>81</v>
      </c>
      <c r="Y18" s="41">
        <v>8</v>
      </c>
      <c r="Z18" s="40">
        <v>20</v>
      </c>
      <c r="AA18" s="55">
        <v>81</v>
      </c>
      <c r="AB18" s="47">
        <v>8</v>
      </c>
      <c r="AC18" s="46">
        <v>20</v>
      </c>
      <c r="AD18" s="55">
        <v>43</v>
      </c>
      <c r="AE18" s="41">
        <v>8</v>
      </c>
      <c r="AF18" s="40">
        <v>20</v>
      </c>
      <c r="AG18" s="55">
        <v>43</v>
      </c>
      <c r="AH18" s="41">
        <v>8</v>
      </c>
      <c r="AI18" s="40">
        <v>20</v>
      </c>
      <c r="AJ18" s="55">
        <v>43</v>
      </c>
      <c r="AK18" s="47">
        <v>8</v>
      </c>
      <c r="AL18" s="46">
        <v>19</v>
      </c>
      <c r="AM18" s="55">
        <v>12</v>
      </c>
      <c r="AN18" s="41">
        <v>9</v>
      </c>
      <c r="AO18" s="40">
        <v>19</v>
      </c>
      <c r="AP18" s="55">
        <v>12</v>
      </c>
      <c r="AQ18" s="41">
        <v>9</v>
      </c>
      <c r="AR18" s="40">
        <v>19</v>
      </c>
      <c r="AS18" s="55">
        <v>12</v>
      </c>
      <c r="AT18" s="47">
        <v>9</v>
      </c>
    </row>
    <row r="19" spans="1:46" x14ac:dyDescent="0.35">
      <c r="A19" s="46" t="s">
        <v>44</v>
      </c>
      <c r="B19" s="46">
        <v>24</v>
      </c>
      <c r="C19" s="55">
        <v>234</v>
      </c>
      <c r="D19" s="41">
        <v>10</v>
      </c>
      <c r="E19" s="40">
        <v>24</v>
      </c>
      <c r="F19" s="55">
        <v>213</v>
      </c>
      <c r="G19" s="41">
        <v>10</v>
      </c>
      <c r="H19" s="40">
        <v>24</v>
      </c>
      <c r="I19" s="55">
        <v>150</v>
      </c>
      <c r="J19" s="47">
        <v>10</v>
      </c>
      <c r="K19" s="46">
        <v>24</v>
      </c>
      <c r="L19" s="55">
        <v>153</v>
      </c>
      <c r="M19" s="41">
        <v>10</v>
      </c>
      <c r="N19" s="40">
        <v>24</v>
      </c>
      <c r="O19" s="55">
        <v>152</v>
      </c>
      <c r="P19" s="41">
        <v>10</v>
      </c>
      <c r="Q19" s="40">
        <v>24</v>
      </c>
      <c r="R19" s="55">
        <v>135</v>
      </c>
      <c r="S19" s="47">
        <v>10</v>
      </c>
      <c r="T19" s="46">
        <v>24</v>
      </c>
      <c r="U19" s="55">
        <v>127</v>
      </c>
      <c r="V19" s="41">
        <v>10</v>
      </c>
      <c r="W19" s="40">
        <v>24</v>
      </c>
      <c r="X19" s="55">
        <v>126</v>
      </c>
      <c r="Y19" s="41">
        <v>10</v>
      </c>
      <c r="Z19" s="40">
        <v>24</v>
      </c>
      <c r="AA19" s="55">
        <v>125</v>
      </c>
      <c r="AB19" s="47">
        <v>10</v>
      </c>
      <c r="AC19" s="46">
        <v>24</v>
      </c>
      <c r="AD19" s="55">
        <v>72</v>
      </c>
      <c r="AE19" s="41">
        <v>10</v>
      </c>
      <c r="AF19" s="40">
        <v>24</v>
      </c>
      <c r="AG19" s="55">
        <v>72</v>
      </c>
      <c r="AH19" s="41">
        <v>10</v>
      </c>
      <c r="AI19" s="40">
        <v>24</v>
      </c>
      <c r="AJ19" s="55">
        <v>72</v>
      </c>
      <c r="AK19" s="47">
        <v>10</v>
      </c>
      <c r="AL19" s="46">
        <v>25</v>
      </c>
      <c r="AM19" s="55">
        <v>2</v>
      </c>
      <c r="AN19" s="41">
        <v>9</v>
      </c>
      <c r="AO19" s="40">
        <v>25</v>
      </c>
      <c r="AP19" s="55">
        <v>2</v>
      </c>
      <c r="AQ19" s="41">
        <v>9</v>
      </c>
      <c r="AR19" s="40">
        <v>25</v>
      </c>
      <c r="AS19" s="55">
        <v>2</v>
      </c>
      <c r="AT19" s="47">
        <v>9</v>
      </c>
    </row>
    <row r="20" spans="1:46" x14ac:dyDescent="0.35">
      <c r="A20" s="46" t="s">
        <v>45</v>
      </c>
      <c r="B20" s="46">
        <v>27</v>
      </c>
      <c r="C20" s="55">
        <v>350</v>
      </c>
      <c r="D20" s="41">
        <v>10</v>
      </c>
      <c r="E20" s="40">
        <v>28</v>
      </c>
      <c r="F20" s="55">
        <v>341</v>
      </c>
      <c r="G20" s="41">
        <v>9</v>
      </c>
      <c r="H20" s="40">
        <v>28</v>
      </c>
      <c r="I20" s="55">
        <v>252</v>
      </c>
      <c r="J20" s="47">
        <v>9</v>
      </c>
      <c r="K20" s="46">
        <v>27</v>
      </c>
      <c r="L20" s="55">
        <v>235</v>
      </c>
      <c r="M20" s="41">
        <v>10</v>
      </c>
      <c r="N20" s="40">
        <v>28</v>
      </c>
      <c r="O20" s="55">
        <v>232</v>
      </c>
      <c r="P20" s="41">
        <v>9</v>
      </c>
      <c r="Q20" s="40">
        <v>28</v>
      </c>
      <c r="R20" s="55">
        <v>216</v>
      </c>
      <c r="S20" s="47">
        <v>9</v>
      </c>
      <c r="T20" s="46">
        <v>27</v>
      </c>
      <c r="U20" s="55">
        <v>195</v>
      </c>
      <c r="V20" s="41">
        <v>10</v>
      </c>
      <c r="W20" s="40">
        <v>28</v>
      </c>
      <c r="X20" s="55">
        <v>193</v>
      </c>
      <c r="Y20" s="41">
        <v>9</v>
      </c>
      <c r="Z20" s="40">
        <v>28</v>
      </c>
      <c r="AA20" s="55">
        <v>191</v>
      </c>
      <c r="AB20" s="47">
        <v>9</v>
      </c>
      <c r="AC20" s="46">
        <v>27</v>
      </c>
      <c r="AD20" s="55">
        <v>100</v>
      </c>
      <c r="AE20" s="41">
        <v>10</v>
      </c>
      <c r="AF20" s="40">
        <v>27</v>
      </c>
      <c r="AG20" s="55">
        <v>99</v>
      </c>
      <c r="AH20" s="41">
        <v>10</v>
      </c>
      <c r="AI20" s="40">
        <v>27</v>
      </c>
      <c r="AJ20" s="55">
        <v>99</v>
      </c>
      <c r="AK20" s="47">
        <v>10</v>
      </c>
      <c r="AL20" s="46">
        <v>26</v>
      </c>
      <c r="AM20" s="55">
        <v>2</v>
      </c>
      <c r="AN20" s="41">
        <v>11</v>
      </c>
      <c r="AO20" s="40">
        <v>26</v>
      </c>
      <c r="AP20" s="55">
        <v>2</v>
      </c>
      <c r="AQ20" s="41">
        <v>11</v>
      </c>
      <c r="AR20" s="40">
        <v>26</v>
      </c>
      <c r="AS20" s="55">
        <v>2</v>
      </c>
      <c r="AT20" s="47">
        <v>11</v>
      </c>
    </row>
    <row r="21" spans="1:46" x14ac:dyDescent="0.35">
      <c r="A21" s="46" t="s">
        <v>49</v>
      </c>
      <c r="B21" s="46">
        <v>23</v>
      </c>
      <c r="C21" s="55">
        <v>731</v>
      </c>
      <c r="D21" s="41">
        <v>7</v>
      </c>
      <c r="E21" s="40">
        <v>23</v>
      </c>
      <c r="F21" s="55">
        <v>731</v>
      </c>
      <c r="G21" s="41">
        <v>7</v>
      </c>
      <c r="H21" s="40">
        <v>23</v>
      </c>
      <c r="I21" s="55">
        <v>666</v>
      </c>
      <c r="J21" s="47">
        <v>7</v>
      </c>
      <c r="K21" s="46">
        <v>23</v>
      </c>
      <c r="L21" s="55">
        <v>536</v>
      </c>
      <c r="M21" s="41">
        <v>7</v>
      </c>
      <c r="N21" s="40">
        <v>23</v>
      </c>
      <c r="O21" s="55">
        <v>536</v>
      </c>
      <c r="P21" s="41">
        <v>7</v>
      </c>
      <c r="Q21" s="40">
        <v>23</v>
      </c>
      <c r="R21" s="55">
        <v>536</v>
      </c>
      <c r="S21" s="47">
        <v>7</v>
      </c>
      <c r="T21" s="46">
        <v>23</v>
      </c>
      <c r="U21" s="55">
        <v>435</v>
      </c>
      <c r="V21" s="41">
        <v>7</v>
      </c>
      <c r="W21" s="40">
        <v>23</v>
      </c>
      <c r="X21" s="55">
        <v>435</v>
      </c>
      <c r="Y21" s="41">
        <v>7</v>
      </c>
      <c r="Z21" s="40">
        <v>23</v>
      </c>
      <c r="AA21" s="55">
        <v>435</v>
      </c>
      <c r="AB21" s="47">
        <v>7</v>
      </c>
      <c r="AC21" s="46">
        <v>23</v>
      </c>
      <c r="AD21" s="55">
        <v>190</v>
      </c>
      <c r="AE21" s="41">
        <v>7</v>
      </c>
      <c r="AF21" s="40">
        <v>23</v>
      </c>
      <c r="AG21" s="55">
        <v>190</v>
      </c>
      <c r="AH21" s="41">
        <v>7</v>
      </c>
      <c r="AI21" s="40">
        <v>23</v>
      </c>
      <c r="AJ21" s="55">
        <v>190</v>
      </c>
      <c r="AK21" s="47">
        <v>7</v>
      </c>
      <c r="AL21" s="46">
        <v>23</v>
      </c>
      <c r="AM21" s="55">
        <v>9</v>
      </c>
      <c r="AN21" s="41">
        <v>7</v>
      </c>
      <c r="AO21" s="40">
        <v>23</v>
      </c>
      <c r="AP21" s="55">
        <v>9</v>
      </c>
      <c r="AQ21" s="41">
        <v>7</v>
      </c>
      <c r="AR21" s="40">
        <v>23</v>
      </c>
      <c r="AS21" s="55">
        <v>9</v>
      </c>
      <c r="AT21" s="47">
        <v>7</v>
      </c>
    </row>
    <row r="22" spans="1:46" x14ac:dyDescent="0.35">
      <c r="A22" s="46" t="s">
        <v>50</v>
      </c>
      <c r="B22" s="46">
        <v>9</v>
      </c>
      <c r="C22" s="55">
        <v>450</v>
      </c>
      <c r="D22" s="41">
        <v>5</v>
      </c>
      <c r="E22" s="40">
        <v>9</v>
      </c>
      <c r="F22" s="55">
        <v>399</v>
      </c>
      <c r="G22" s="41">
        <v>5</v>
      </c>
      <c r="H22" s="40">
        <v>10</v>
      </c>
      <c r="I22" s="55">
        <v>266</v>
      </c>
      <c r="J22" s="47">
        <v>4</v>
      </c>
      <c r="K22" s="46">
        <v>9</v>
      </c>
      <c r="L22" s="55">
        <v>270</v>
      </c>
      <c r="M22" s="41">
        <v>5</v>
      </c>
      <c r="N22" s="40">
        <v>9</v>
      </c>
      <c r="O22" s="55">
        <v>270</v>
      </c>
      <c r="P22" s="41">
        <v>5</v>
      </c>
      <c r="Q22" s="40">
        <v>9</v>
      </c>
      <c r="R22" s="55">
        <v>235</v>
      </c>
      <c r="S22" s="47">
        <v>5</v>
      </c>
      <c r="T22" s="46">
        <v>9</v>
      </c>
      <c r="U22" s="55">
        <v>192</v>
      </c>
      <c r="V22" s="41">
        <v>5</v>
      </c>
      <c r="W22" s="40">
        <v>9</v>
      </c>
      <c r="X22" s="55">
        <v>192</v>
      </c>
      <c r="Y22" s="41">
        <v>5</v>
      </c>
      <c r="Z22" s="40">
        <v>9</v>
      </c>
      <c r="AA22" s="55">
        <v>191</v>
      </c>
      <c r="AB22" s="47">
        <v>5</v>
      </c>
      <c r="AC22" s="46">
        <v>9</v>
      </c>
      <c r="AD22" s="55">
        <v>58</v>
      </c>
      <c r="AE22" s="41">
        <v>5</v>
      </c>
      <c r="AF22" s="40">
        <v>9</v>
      </c>
      <c r="AG22" s="55">
        <v>58</v>
      </c>
      <c r="AH22" s="41">
        <v>5</v>
      </c>
      <c r="AI22" s="40">
        <v>9</v>
      </c>
      <c r="AJ22" s="55">
        <v>58</v>
      </c>
      <c r="AK22" s="47">
        <v>5</v>
      </c>
      <c r="AL22" s="46">
        <v>8</v>
      </c>
      <c r="AM22" s="55">
        <v>3</v>
      </c>
      <c r="AN22" s="41">
        <v>6</v>
      </c>
      <c r="AO22" s="40">
        <v>8</v>
      </c>
      <c r="AP22" s="55">
        <v>3</v>
      </c>
      <c r="AQ22" s="41">
        <v>6</v>
      </c>
      <c r="AR22" s="40">
        <v>8</v>
      </c>
      <c r="AS22" s="55">
        <v>3</v>
      </c>
      <c r="AT22" s="47">
        <v>6</v>
      </c>
    </row>
    <row r="23" spans="1:46" x14ac:dyDescent="0.35">
      <c r="A23" s="46" t="s">
        <v>51</v>
      </c>
      <c r="B23" s="46">
        <v>28</v>
      </c>
      <c r="C23" s="55">
        <v>207</v>
      </c>
      <c r="D23" s="41">
        <v>8</v>
      </c>
      <c r="E23" s="40">
        <v>28</v>
      </c>
      <c r="F23" s="55">
        <v>195</v>
      </c>
      <c r="G23" s="41">
        <v>8</v>
      </c>
      <c r="H23" s="40">
        <v>28</v>
      </c>
      <c r="I23" s="55">
        <v>151</v>
      </c>
      <c r="J23" s="47">
        <v>8</v>
      </c>
      <c r="K23" s="46">
        <v>29</v>
      </c>
      <c r="L23" s="55">
        <v>151</v>
      </c>
      <c r="M23" s="41">
        <v>7</v>
      </c>
      <c r="N23" s="40">
        <v>29</v>
      </c>
      <c r="O23" s="55">
        <v>151</v>
      </c>
      <c r="P23" s="41">
        <v>7</v>
      </c>
      <c r="Q23" s="40">
        <v>29</v>
      </c>
      <c r="R23" s="55">
        <v>140</v>
      </c>
      <c r="S23" s="47">
        <v>7</v>
      </c>
      <c r="T23" s="46">
        <v>29</v>
      </c>
      <c r="U23" s="55">
        <v>120</v>
      </c>
      <c r="V23" s="41">
        <v>7</v>
      </c>
      <c r="W23" s="40">
        <v>29</v>
      </c>
      <c r="X23" s="55">
        <v>120</v>
      </c>
      <c r="Y23" s="41">
        <v>7</v>
      </c>
      <c r="Z23" s="40">
        <v>29</v>
      </c>
      <c r="AA23" s="55">
        <v>120</v>
      </c>
      <c r="AB23" s="47">
        <v>7</v>
      </c>
      <c r="AC23" s="46">
        <v>29</v>
      </c>
      <c r="AD23" s="55">
        <v>65</v>
      </c>
      <c r="AE23" s="41">
        <v>7</v>
      </c>
      <c r="AF23" s="40">
        <v>29</v>
      </c>
      <c r="AG23" s="55">
        <v>65</v>
      </c>
      <c r="AH23" s="41">
        <v>7</v>
      </c>
      <c r="AI23" s="40">
        <v>29</v>
      </c>
      <c r="AJ23" s="55">
        <v>65</v>
      </c>
      <c r="AK23" s="47">
        <v>7</v>
      </c>
      <c r="AL23" s="46">
        <v>30</v>
      </c>
      <c r="AM23" s="55">
        <v>0</v>
      </c>
      <c r="AN23" s="41">
        <v>6</v>
      </c>
      <c r="AO23" s="40">
        <v>30</v>
      </c>
      <c r="AP23" s="55">
        <v>0</v>
      </c>
      <c r="AQ23" s="41">
        <v>6</v>
      </c>
      <c r="AR23" s="40">
        <v>30</v>
      </c>
      <c r="AS23" s="55">
        <v>0</v>
      </c>
      <c r="AT23" s="47">
        <v>6</v>
      </c>
    </row>
    <row r="24" spans="1:46" x14ac:dyDescent="0.35">
      <c r="A24" s="46" t="s">
        <v>31</v>
      </c>
      <c r="B24" s="46">
        <v>11</v>
      </c>
      <c r="C24" s="55">
        <v>36</v>
      </c>
      <c r="D24" s="41">
        <v>4</v>
      </c>
      <c r="E24" s="40">
        <v>11</v>
      </c>
      <c r="F24" s="55">
        <v>30</v>
      </c>
      <c r="G24" s="41">
        <v>4</v>
      </c>
      <c r="H24" s="40">
        <v>11</v>
      </c>
      <c r="I24" s="55">
        <v>24</v>
      </c>
      <c r="J24" s="47">
        <v>4</v>
      </c>
      <c r="K24" s="46">
        <v>11</v>
      </c>
      <c r="L24" s="55">
        <v>27</v>
      </c>
      <c r="M24" s="41">
        <v>4</v>
      </c>
      <c r="N24" s="40">
        <v>11</v>
      </c>
      <c r="O24" s="55">
        <v>27</v>
      </c>
      <c r="P24" s="41">
        <v>4</v>
      </c>
      <c r="Q24" s="40">
        <v>11</v>
      </c>
      <c r="R24" s="55">
        <v>21</v>
      </c>
      <c r="S24" s="47">
        <v>4</v>
      </c>
      <c r="T24" s="46">
        <v>11</v>
      </c>
      <c r="U24" s="55">
        <v>25</v>
      </c>
      <c r="V24" s="41">
        <v>4</v>
      </c>
      <c r="W24" s="40">
        <v>11</v>
      </c>
      <c r="X24" s="55">
        <v>25</v>
      </c>
      <c r="Y24" s="41">
        <v>4</v>
      </c>
      <c r="Z24" s="40">
        <v>11</v>
      </c>
      <c r="AA24" s="55">
        <v>21</v>
      </c>
      <c r="AB24" s="47">
        <v>4</v>
      </c>
      <c r="AC24" s="46">
        <v>11</v>
      </c>
      <c r="AD24" s="55">
        <v>14</v>
      </c>
      <c r="AE24" s="41">
        <v>4</v>
      </c>
      <c r="AF24" s="40">
        <v>11</v>
      </c>
      <c r="AG24" s="55">
        <v>14</v>
      </c>
      <c r="AH24" s="41">
        <v>4</v>
      </c>
      <c r="AI24" s="40">
        <v>11</v>
      </c>
      <c r="AJ24" s="55">
        <v>14</v>
      </c>
      <c r="AK24" s="47">
        <v>4</v>
      </c>
      <c r="AL24" s="46">
        <v>11</v>
      </c>
      <c r="AM24" s="55">
        <v>7</v>
      </c>
      <c r="AN24" s="41">
        <v>4</v>
      </c>
      <c r="AO24" s="40">
        <v>11</v>
      </c>
      <c r="AP24" s="55">
        <v>7</v>
      </c>
      <c r="AQ24" s="41">
        <v>4</v>
      </c>
      <c r="AR24" s="40">
        <v>11</v>
      </c>
      <c r="AS24" s="55">
        <v>7</v>
      </c>
      <c r="AT24" s="47">
        <v>4</v>
      </c>
    </row>
    <row r="25" spans="1:46" x14ac:dyDescent="0.35">
      <c r="A25" s="46" t="s">
        <v>52</v>
      </c>
      <c r="B25" s="46">
        <v>7</v>
      </c>
      <c r="C25" s="55">
        <v>241</v>
      </c>
      <c r="D25" s="41">
        <v>7</v>
      </c>
      <c r="E25" s="40">
        <v>7</v>
      </c>
      <c r="F25" s="55">
        <v>234</v>
      </c>
      <c r="G25" s="41">
        <v>7</v>
      </c>
      <c r="H25" s="40">
        <v>8</v>
      </c>
      <c r="I25" s="55">
        <v>218</v>
      </c>
      <c r="J25" s="47">
        <v>6</v>
      </c>
      <c r="K25" s="46">
        <v>7</v>
      </c>
      <c r="L25" s="55">
        <v>210</v>
      </c>
      <c r="M25" s="41">
        <v>7</v>
      </c>
      <c r="N25" s="40">
        <v>7</v>
      </c>
      <c r="O25" s="55">
        <v>210</v>
      </c>
      <c r="P25" s="41">
        <v>7</v>
      </c>
      <c r="Q25" s="40">
        <v>8</v>
      </c>
      <c r="R25" s="55">
        <v>204</v>
      </c>
      <c r="S25" s="47">
        <v>6</v>
      </c>
      <c r="T25" s="46">
        <v>7</v>
      </c>
      <c r="U25" s="55">
        <v>182</v>
      </c>
      <c r="V25" s="41">
        <v>7</v>
      </c>
      <c r="W25" s="40">
        <v>7</v>
      </c>
      <c r="X25" s="55">
        <v>182</v>
      </c>
      <c r="Y25" s="41">
        <v>7</v>
      </c>
      <c r="Z25" s="40">
        <v>8</v>
      </c>
      <c r="AA25" s="55">
        <v>181</v>
      </c>
      <c r="AB25" s="47">
        <v>6</v>
      </c>
      <c r="AC25" s="46">
        <v>8</v>
      </c>
      <c r="AD25" s="55">
        <v>110</v>
      </c>
      <c r="AE25" s="41">
        <v>6</v>
      </c>
      <c r="AF25" s="40">
        <v>8</v>
      </c>
      <c r="AG25" s="55">
        <v>110</v>
      </c>
      <c r="AH25" s="41">
        <v>6</v>
      </c>
      <c r="AI25" s="40">
        <v>8</v>
      </c>
      <c r="AJ25" s="55">
        <v>110</v>
      </c>
      <c r="AK25" s="47">
        <v>6</v>
      </c>
      <c r="AL25" s="46">
        <v>8</v>
      </c>
      <c r="AM25" s="55">
        <v>8</v>
      </c>
      <c r="AN25" s="41">
        <v>6</v>
      </c>
      <c r="AO25" s="40">
        <v>8</v>
      </c>
      <c r="AP25" s="55">
        <v>8</v>
      </c>
      <c r="AQ25" s="41">
        <v>6</v>
      </c>
      <c r="AR25" s="40">
        <v>8</v>
      </c>
      <c r="AS25" s="55">
        <v>8</v>
      </c>
      <c r="AT25" s="47">
        <v>6</v>
      </c>
    </row>
    <row r="26" spans="1:46" x14ac:dyDescent="0.35">
      <c r="A26" s="46" t="s">
        <v>32</v>
      </c>
      <c r="B26" s="46">
        <v>31</v>
      </c>
      <c r="C26" s="55">
        <v>5</v>
      </c>
      <c r="D26" s="41">
        <v>4</v>
      </c>
      <c r="E26" s="40">
        <v>31</v>
      </c>
      <c r="F26" s="55">
        <v>5</v>
      </c>
      <c r="G26" s="41">
        <v>4</v>
      </c>
      <c r="H26" s="40">
        <v>31</v>
      </c>
      <c r="I26" s="55">
        <v>2</v>
      </c>
      <c r="J26" s="47">
        <v>4</v>
      </c>
      <c r="K26" s="46">
        <v>31</v>
      </c>
      <c r="L26" s="55">
        <v>2</v>
      </c>
      <c r="M26" s="41">
        <v>4</v>
      </c>
      <c r="N26" s="40">
        <v>31</v>
      </c>
      <c r="O26" s="55">
        <v>2</v>
      </c>
      <c r="P26" s="41">
        <v>4</v>
      </c>
      <c r="Q26" s="40">
        <v>31</v>
      </c>
      <c r="R26" s="55">
        <v>1</v>
      </c>
      <c r="S26" s="47">
        <v>4</v>
      </c>
      <c r="T26" s="46">
        <v>31</v>
      </c>
      <c r="U26" s="55">
        <v>2</v>
      </c>
      <c r="V26" s="41">
        <v>4</v>
      </c>
      <c r="W26" s="40">
        <v>31</v>
      </c>
      <c r="X26" s="55">
        <v>2</v>
      </c>
      <c r="Y26" s="41">
        <v>4</v>
      </c>
      <c r="Z26" s="40">
        <v>31</v>
      </c>
      <c r="AA26" s="55">
        <v>1</v>
      </c>
      <c r="AB26" s="47">
        <v>4</v>
      </c>
      <c r="AC26" s="46">
        <v>31</v>
      </c>
      <c r="AD26" s="55">
        <v>1</v>
      </c>
      <c r="AE26" s="41">
        <v>4</v>
      </c>
      <c r="AF26" s="40">
        <v>31</v>
      </c>
      <c r="AG26" s="55">
        <v>1</v>
      </c>
      <c r="AH26" s="41">
        <v>4</v>
      </c>
      <c r="AI26" s="40">
        <v>31</v>
      </c>
      <c r="AJ26" s="55">
        <v>1</v>
      </c>
      <c r="AK26" s="47">
        <v>4</v>
      </c>
      <c r="AL26" s="46">
        <v>30</v>
      </c>
      <c r="AM26" s="55">
        <v>1</v>
      </c>
      <c r="AN26" s="41">
        <v>5</v>
      </c>
      <c r="AO26" s="40">
        <v>30</v>
      </c>
      <c r="AP26" s="55">
        <v>1</v>
      </c>
      <c r="AQ26" s="41">
        <v>5</v>
      </c>
      <c r="AR26" s="40">
        <v>30</v>
      </c>
      <c r="AS26" s="55">
        <v>1</v>
      </c>
      <c r="AT26" s="47">
        <v>5</v>
      </c>
    </row>
    <row r="27" spans="1:46" x14ac:dyDescent="0.35">
      <c r="A27" s="46" t="s">
        <v>33</v>
      </c>
      <c r="B27" s="46">
        <v>28</v>
      </c>
      <c r="C27" s="55">
        <v>33</v>
      </c>
      <c r="D27" s="41">
        <v>4</v>
      </c>
      <c r="E27" s="40">
        <v>28</v>
      </c>
      <c r="F27" s="55">
        <v>32</v>
      </c>
      <c r="G27" s="41">
        <v>4</v>
      </c>
      <c r="H27" s="40">
        <v>28</v>
      </c>
      <c r="I27" s="55">
        <v>32</v>
      </c>
      <c r="J27" s="47">
        <v>4</v>
      </c>
      <c r="K27" s="46">
        <v>28</v>
      </c>
      <c r="L27" s="55">
        <v>33</v>
      </c>
      <c r="M27" s="41">
        <v>4</v>
      </c>
      <c r="N27" s="40">
        <v>28</v>
      </c>
      <c r="O27" s="55">
        <v>32</v>
      </c>
      <c r="P27" s="41">
        <v>4</v>
      </c>
      <c r="Q27" s="40">
        <v>28</v>
      </c>
      <c r="R27" s="55">
        <v>32</v>
      </c>
      <c r="S27" s="47">
        <v>4</v>
      </c>
      <c r="T27" s="46">
        <v>28</v>
      </c>
      <c r="U27" s="55">
        <v>30</v>
      </c>
      <c r="V27" s="41">
        <v>4</v>
      </c>
      <c r="W27" s="40">
        <v>28</v>
      </c>
      <c r="X27" s="55">
        <v>30</v>
      </c>
      <c r="Y27" s="41">
        <v>4</v>
      </c>
      <c r="Z27" s="40">
        <v>28</v>
      </c>
      <c r="AA27" s="55">
        <v>30</v>
      </c>
      <c r="AB27" s="47">
        <v>4</v>
      </c>
      <c r="AC27" s="46">
        <v>28</v>
      </c>
      <c r="AD27" s="55">
        <v>26</v>
      </c>
      <c r="AE27" s="41">
        <v>4</v>
      </c>
      <c r="AF27" s="40">
        <v>28</v>
      </c>
      <c r="AG27" s="55">
        <v>26</v>
      </c>
      <c r="AH27" s="41">
        <v>4</v>
      </c>
      <c r="AI27" s="40">
        <v>28</v>
      </c>
      <c r="AJ27" s="55">
        <v>26</v>
      </c>
      <c r="AK27" s="47">
        <v>4</v>
      </c>
      <c r="AL27" s="46">
        <v>28</v>
      </c>
      <c r="AM27" s="55">
        <v>24</v>
      </c>
      <c r="AN27" s="41">
        <v>4</v>
      </c>
      <c r="AO27" s="40">
        <v>28</v>
      </c>
      <c r="AP27" s="55">
        <v>24</v>
      </c>
      <c r="AQ27" s="41">
        <v>4</v>
      </c>
      <c r="AR27" s="40">
        <v>28</v>
      </c>
      <c r="AS27" s="55">
        <v>24</v>
      </c>
      <c r="AT27" s="47">
        <v>4</v>
      </c>
    </row>
    <row r="28" spans="1:46" x14ac:dyDescent="0.35">
      <c r="A28" s="46" t="s">
        <v>34</v>
      </c>
      <c r="B28" s="46">
        <v>10</v>
      </c>
      <c r="C28" s="55">
        <v>10</v>
      </c>
      <c r="D28" s="41">
        <v>3</v>
      </c>
      <c r="E28" s="40">
        <v>10</v>
      </c>
      <c r="F28" s="55">
        <v>7</v>
      </c>
      <c r="G28" s="41">
        <v>3</v>
      </c>
      <c r="H28" s="40">
        <v>10</v>
      </c>
      <c r="I28" s="55">
        <v>5</v>
      </c>
      <c r="J28" s="47">
        <v>3</v>
      </c>
      <c r="K28" s="46">
        <v>10</v>
      </c>
      <c r="L28" s="55">
        <v>10</v>
      </c>
      <c r="M28" s="41">
        <v>3</v>
      </c>
      <c r="N28" s="40">
        <v>10</v>
      </c>
      <c r="O28" s="55">
        <v>7</v>
      </c>
      <c r="P28" s="41">
        <v>3</v>
      </c>
      <c r="Q28" s="40">
        <v>10</v>
      </c>
      <c r="R28" s="55">
        <v>5</v>
      </c>
      <c r="S28" s="47">
        <v>3</v>
      </c>
      <c r="T28" s="46">
        <v>10</v>
      </c>
      <c r="U28" s="55">
        <v>10</v>
      </c>
      <c r="V28" s="41">
        <v>3</v>
      </c>
      <c r="W28" s="40">
        <v>10</v>
      </c>
      <c r="X28" s="55">
        <v>7</v>
      </c>
      <c r="Y28" s="41">
        <v>3</v>
      </c>
      <c r="Z28" s="40">
        <v>10</v>
      </c>
      <c r="AA28" s="55">
        <v>5</v>
      </c>
      <c r="AB28" s="47">
        <v>3</v>
      </c>
      <c r="AC28" s="46">
        <v>10</v>
      </c>
      <c r="AD28" s="55">
        <v>5</v>
      </c>
      <c r="AE28" s="41">
        <v>3</v>
      </c>
      <c r="AF28" s="40">
        <v>10</v>
      </c>
      <c r="AG28" s="55">
        <v>5</v>
      </c>
      <c r="AH28" s="41">
        <v>3</v>
      </c>
      <c r="AI28" s="40">
        <v>10</v>
      </c>
      <c r="AJ28" s="55">
        <v>5</v>
      </c>
      <c r="AK28" s="47">
        <v>3</v>
      </c>
      <c r="AL28" s="46">
        <v>10</v>
      </c>
      <c r="AM28" s="55">
        <v>2</v>
      </c>
      <c r="AN28" s="41">
        <v>3</v>
      </c>
      <c r="AO28" s="40">
        <v>10</v>
      </c>
      <c r="AP28" s="55">
        <v>2</v>
      </c>
      <c r="AQ28" s="41">
        <v>3</v>
      </c>
      <c r="AR28" s="40">
        <v>10</v>
      </c>
      <c r="AS28" s="55">
        <v>2</v>
      </c>
      <c r="AT28" s="47">
        <v>3</v>
      </c>
    </row>
    <row r="29" spans="1:46" x14ac:dyDescent="0.35">
      <c r="A29" s="46" t="s">
        <v>53</v>
      </c>
      <c r="B29" s="46">
        <v>9</v>
      </c>
      <c r="C29" s="55">
        <v>494</v>
      </c>
      <c r="D29" s="41">
        <v>6</v>
      </c>
      <c r="E29" s="40">
        <v>9</v>
      </c>
      <c r="F29" s="55">
        <v>475</v>
      </c>
      <c r="G29" s="41">
        <v>6</v>
      </c>
      <c r="H29" s="40">
        <v>9</v>
      </c>
      <c r="I29" s="55">
        <v>295</v>
      </c>
      <c r="J29" s="47">
        <v>6</v>
      </c>
      <c r="K29" s="46">
        <v>9</v>
      </c>
      <c r="L29" s="55">
        <v>302</v>
      </c>
      <c r="M29" s="41">
        <v>6</v>
      </c>
      <c r="N29" s="40">
        <v>9</v>
      </c>
      <c r="O29" s="55">
        <v>301</v>
      </c>
      <c r="P29" s="41">
        <v>6</v>
      </c>
      <c r="Q29" s="40">
        <v>9</v>
      </c>
      <c r="R29" s="55">
        <v>263</v>
      </c>
      <c r="S29" s="47">
        <v>6</v>
      </c>
      <c r="T29" s="46">
        <v>9</v>
      </c>
      <c r="U29" s="55">
        <v>218</v>
      </c>
      <c r="V29" s="41">
        <v>6</v>
      </c>
      <c r="W29" s="40">
        <v>9</v>
      </c>
      <c r="X29" s="55">
        <v>217</v>
      </c>
      <c r="Y29" s="41">
        <v>6</v>
      </c>
      <c r="Z29" s="40">
        <v>9</v>
      </c>
      <c r="AA29" s="55">
        <v>213</v>
      </c>
      <c r="AB29" s="47">
        <v>6</v>
      </c>
      <c r="AC29" s="46">
        <v>9</v>
      </c>
      <c r="AD29" s="55">
        <v>42</v>
      </c>
      <c r="AE29" s="41">
        <v>6</v>
      </c>
      <c r="AF29" s="40">
        <v>9</v>
      </c>
      <c r="AG29" s="55">
        <v>42</v>
      </c>
      <c r="AH29" s="41">
        <v>6</v>
      </c>
      <c r="AI29" s="40">
        <v>9</v>
      </c>
      <c r="AJ29" s="55">
        <v>42</v>
      </c>
      <c r="AK29" s="47">
        <v>6</v>
      </c>
      <c r="AL29" s="46">
        <v>8</v>
      </c>
      <c r="AM29" s="55">
        <v>0</v>
      </c>
      <c r="AN29" s="41">
        <v>7</v>
      </c>
      <c r="AO29" s="40">
        <v>8</v>
      </c>
      <c r="AP29" s="55">
        <v>0</v>
      </c>
      <c r="AQ29" s="41">
        <v>7</v>
      </c>
      <c r="AR29" s="40">
        <v>8</v>
      </c>
      <c r="AS29" s="55">
        <v>0</v>
      </c>
      <c r="AT29" s="47">
        <v>7</v>
      </c>
    </row>
    <row r="30" spans="1:46" ht="15" thickBot="1" x14ac:dyDescent="0.4">
      <c r="A30" s="48" t="s">
        <v>54</v>
      </c>
      <c r="B30" s="48">
        <v>19</v>
      </c>
      <c r="C30" s="49">
        <v>139</v>
      </c>
      <c r="D30" s="50">
        <v>5</v>
      </c>
      <c r="E30" s="51">
        <v>19</v>
      </c>
      <c r="F30" s="49">
        <v>134</v>
      </c>
      <c r="G30" s="50">
        <v>5</v>
      </c>
      <c r="H30" s="51">
        <v>20</v>
      </c>
      <c r="I30" s="49">
        <v>123</v>
      </c>
      <c r="J30" s="52">
        <v>4</v>
      </c>
      <c r="K30" s="48">
        <v>19</v>
      </c>
      <c r="L30" s="49">
        <v>118</v>
      </c>
      <c r="M30" s="50">
        <v>5</v>
      </c>
      <c r="N30" s="51">
        <v>19</v>
      </c>
      <c r="O30" s="49">
        <v>118</v>
      </c>
      <c r="P30" s="50">
        <v>5</v>
      </c>
      <c r="Q30" s="51">
        <v>20</v>
      </c>
      <c r="R30" s="49">
        <v>112</v>
      </c>
      <c r="S30" s="52">
        <v>4</v>
      </c>
      <c r="T30" s="48">
        <v>19</v>
      </c>
      <c r="U30" s="49">
        <v>108</v>
      </c>
      <c r="V30" s="50">
        <v>5</v>
      </c>
      <c r="W30" s="51">
        <v>19</v>
      </c>
      <c r="X30" s="49">
        <v>108</v>
      </c>
      <c r="Y30" s="50">
        <v>5</v>
      </c>
      <c r="Z30" s="51">
        <v>20</v>
      </c>
      <c r="AA30" s="49">
        <v>107</v>
      </c>
      <c r="AB30" s="52">
        <v>4</v>
      </c>
      <c r="AC30" s="48">
        <v>20</v>
      </c>
      <c r="AD30" s="49">
        <v>84</v>
      </c>
      <c r="AE30" s="50">
        <v>4</v>
      </c>
      <c r="AF30" s="51">
        <v>20</v>
      </c>
      <c r="AG30" s="49">
        <v>84</v>
      </c>
      <c r="AH30" s="50">
        <v>4</v>
      </c>
      <c r="AI30" s="51">
        <v>20</v>
      </c>
      <c r="AJ30" s="49">
        <v>84</v>
      </c>
      <c r="AK30" s="52">
        <v>4</v>
      </c>
      <c r="AL30" s="48">
        <v>20</v>
      </c>
      <c r="AM30" s="49">
        <v>18</v>
      </c>
      <c r="AN30" s="50">
        <v>4</v>
      </c>
      <c r="AO30" s="51">
        <v>20</v>
      </c>
      <c r="AP30" s="49">
        <v>18</v>
      </c>
      <c r="AQ30" s="50">
        <v>4</v>
      </c>
      <c r="AR30" s="51">
        <v>20</v>
      </c>
      <c r="AS30" s="49">
        <v>18</v>
      </c>
      <c r="AT30" s="52">
        <v>4</v>
      </c>
    </row>
    <row r="31" spans="1:46" x14ac:dyDescent="0.35">
      <c r="A31" s="122" t="s">
        <v>107</v>
      </c>
      <c r="B31" s="128">
        <f>AVERAGE(B4:B30)</f>
        <v>20.407407407407408</v>
      </c>
      <c r="C31" s="124">
        <f t="shared" ref="C31:AT31" si="0">AVERAGE(C4:C30)</f>
        <v>155.62962962962962</v>
      </c>
      <c r="D31" s="124">
        <f t="shared" si="0"/>
        <v>6.0740740740740744</v>
      </c>
      <c r="E31" s="124">
        <f t="shared" si="0"/>
        <v>20.444444444444443</v>
      </c>
      <c r="F31" s="124">
        <f t="shared" si="0"/>
        <v>145.66666666666666</v>
      </c>
      <c r="G31" s="124">
        <f t="shared" si="0"/>
        <v>6.0370370370370372</v>
      </c>
      <c r="H31" s="124">
        <f t="shared" si="0"/>
        <v>20.555555555555557</v>
      </c>
      <c r="I31" s="124">
        <f t="shared" si="0"/>
        <v>113.77777777777777</v>
      </c>
      <c r="J31" s="125">
        <f t="shared" si="0"/>
        <v>5.9259259259259256</v>
      </c>
      <c r="K31" s="128">
        <f t="shared" si="0"/>
        <v>20.481481481481481</v>
      </c>
      <c r="L31" s="124">
        <f t="shared" si="0"/>
        <v>111.96296296296296</v>
      </c>
      <c r="M31" s="124">
        <f t="shared" si="0"/>
        <v>6</v>
      </c>
      <c r="N31" s="124">
        <f t="shared" si="0"/>
        <v>20.518518518518519</v>
      </c>
      <c r="O31" s="124">
        <f t="shared" si="0"/>
        <v>110.70370370370371</v>
      </c>
      <c r="P31" s="124">
        <f t="shared" si="0"/>
        <v>5.9629629629629628</v>
      </c>
      <c r="Q31" s="124">
        <f t="shared" si="0"/>
        <v>20.592592592592592</v>
      </c>
      <c r="R31" s="124">
        <f t="shared" si="0"/>
        <v>100.92592592592592</v>
      </c>
      <c r="S31" s="125">
        <f t="shared" si="0"/>
        <v>5.8888888888888893</v>
      </c>
      <c r="T31" s="128">
        <f t="shared" si="0"/>
        <v>20.481481481481481</v>
      </c>
      <c r="U31" s="124">
        <f t="shared" si="0"/>
        <v>89.851851851851848</v>
      </c>
      <c r="V31" s="124">
        <f t="shared" si="0"/>
        <v>6</v>
      </c>
      <c r="W31" s="124">
        <f t="shared" si="0"/>
        <v>20.518518518518519</v>
      </c>
      <c r="X31" s="124">
        <f t="shared" si="0"/>
        <v>89.481481481481481</v>
      </c>
      <c r="Y31" s="124">
        <f t="shared" si="0"/>
        <v>5.9629629629629628</v>
      </c>
      <c r="Z31" s="124">
        <f t="shared" si="0"/>
        <v>20.592592592592592</v>
      </c>
      <c r="AA31" s="124">
        <f t="shared" si="0"/>
        <v>87.481481481481481</v>
      </c>
      <c r="AB31" s="125">
        <f t="shared" si="0"/>
        <v>5.8888888888888893</v>
      </c>
      <c r="AC31" s="128">
        <f t="shared" si="0"/>
        <v>20.592592592592592</v>
      </c>
      <c r="AD31" s="124">
        <f t="shared" si="0"/>
        <v>44.25925925925926</v>
      </c>
      <c r="AE31" s="124">
        <f t="shared" si="0"/>
        <v>5.8888888888888893</v>
      </c>
      <c r="AF31" s="124">
        <f t="shared" si="0"/>
        <v>20.592592592592592</v>
      </c>
      <c r="AG31" s="124">
        <f t="shared" si="0"/>
        <v>44.222222222222221</v>
      </c>
      <c r="AH31" s="124">
        <f t="shared" si="0"/>
        <v>5.8888888888888893</v>
      </c>
      <c r="AI31" s="124">
        <f t="shared" si="0"/>
        <v>20.592592592592592</v>
      </c>
      <c r="AJ31" s="124">
        <f t="shared" si="0"/>
        <v>44.111111111111114</v>
      </c>
      <c r="AK31" s="125">
        <f t="shared" si="0"/>
        <v>5.8888888888888893</v>
      </c>
      <c r="AL31" s="128">
        <f t="shared" si="0"/>
        <v>20.444444444444443</v>
      </c>
      <c r="AM31" s="124">
        <f t="shared" si="0"/>
        <v>5.7777777777777777</v>
      </c>
      <c r="AN31" s="124">
        <f t="shared" si="0"/>
        <v>6.0370370370370372</v>
      </c>
      <c r="AO31" s="124">
        <f t="shared" si="0"/>
        <v>20.444444444444443</v>
      </c>
      <c r="AP31" s="124">
        <f t="shared" si="0"/>
        <v>5.7777777777777777</v>
      </c>
      <c r="AQ31" s="124">
        <f t="shared" si="0"/>
        <v>6.0370370370370372</v>
      </c>
      <c r="AR31" s="124">
        <f>AVERAGE(AR4:AR30)</f>
        <v>20.444444444444443</v>
      </c>
      <c r="AS31" s="124">
        <f t="shared" si="0"/>
        <v>5.7777777777777777</v>
      </c>
      <c r="AT31" s="125">
        <f t="shared" si="0"/>
        <v>6.0370370370370372</v>
      </c>
    </row>
    <row r="32" spans="1:46" ht="15" thickBot="1" x14ac:dyDescent="0.4">
      <c r="A32" s="123" t="s">
        <v>1562</v>
      </c>
      <c r="B32" s="129">
        <f>MEDIAN(B4:B30)</f>
        <v>23</v>
      </c>
      <c r="C32" s="126">
        <f t="shared" ref="C32:AT32" si="1">MEDIAN(C4:C30)</f>
        <v>63</v>
      </c>
      <c r="D32" s="126">
        <f t="shared" si="1"/>
        <v>6</v>
      </c>
      <c r="E32" s="126">
        <f t="shared" si="1"/>
        <v>23</v>
      </c>
      <c r="F32" s="126">
        <f t="shared" si="1"/>
        <v>56</v>
      </c>
      <c r="G32" s="126">
        <f t="shared" si="1"/>
        <v>6</v>
      </c>
      <c r="H32" s="126">
        <f t="shared" si="1"/>
        <v>23</v>
      </c>
      <c r="I32" s="126">
        <f t="shared" si="1"/>
        <v>46</v>
      </c>
      <c r="J32" s="127">
        <f t="shared" si="1"/>
        <v>6</v>
      </c>
      <c r="K32" s="129">
        <f t="shared" si="1"/>
        <v>23</v>
      </c>
      <c r="L32" s="126">
        <f t="shared" si="1"/>
        <v>54</v>
      </c>
      <c r="M32" s="126">
        <f t="shared" si="1"/>
        <v>6</v>
      </c>
      <c r="N32" s="126">
        <f t="shared" si="1"/>
        <v>23</v>
      </c>
      <c r="O32" s="126">
        <f t="shared" si="1"/>
        <v>52</v>
      </c>
      <c r="P32" s="126">
        <f t="shared" si="1"/>
        <v>6</v>
      </c>
      <c r="Q32" s="126">
        <f t="shared" si="1"/>
        <v>23</v>
      </c>
      <c r="R32" s="126">
        <f t="shared" si="1"/>
        <v>44</v>
      </c>
      <c r="S32" s="127">
        <f t="shared" si="1"/>
        <v>6</v>
      </c>
      <c r="T32" s="129">
        <f t="shared" si="1"/>
        <v>23</v>
      </c>
      <c r="U32" s="126">
        <f t="shared" si="1"/>
        <v>52</v>
      </c>
      <c r="V32" s="126">
        <f t="shared" si="1"/>
        <v>6</v>
      </c>
      <c r="W32" s="126">
        <f t="shared" si="1"/>
        <v>23</v>
      </c>
      <c r="X32" s="126">
        <f t="shared" si="1"/>
        <v>52</v>
      </c>
      <c r="Y32" s="126">
        <f t="shared" si="1"/>
        <v>6</v>
      </c>
      <c r="Z32" s="126">
        <f t="shared" si="1"/>
        <v>23</v>
      </c>
      <c r="AA32" s="126">
        <f t="shared" si="1"/>
        <v>44</v>
      </c>
      <c r="AB32" s="127">
        <f t="shared" si="1"/>
        <v>6</v>
      </c>
      <c r="AC32" s="129">
        <f t="shared" si="1"/>
        <v>23</v>
      </c>
      <c r="AD32" s="126">
        <f t="shared" si="1"/>
        <v>28</v>
      </c>
      <c r="AE32" s="126">
        <f t="shared" si="1"/>
        <v>6</v>
      </c>
      <c r="AF32" s="126">
        <f t="shared" si="1"/>
        <v>23</v>
      </c>
      <c r="AG32" s="126">
        <f t="shared" si="1"/>
        <v>28</v>
      </c>
      <c r="AH32" s="126">
        <f t="shared" si="1"/>
        <v>6</v>
      </c>
      <c r="AI32" s="126">
        <f t="shared" si="1"/>
        <v>23</v>
      </c>
      <c r="AJ32" s="126">
        <f t="shared" si="1"/>
        <v>28</v>
      </c>
      <c r="AK32" s="127">
        <f t="shared" si="1"/>
        <v>6</v>
      </c>
      <c r="AL32" s="129">
        <f t="shared" si="1"/>
        <v>23</v>
      </c>
      <c r="AM32" s="126">
        <f t="shared" si="1"/>
        <v>3</v>
      </c>
      <c r="AN32" s="126">
        <f t="shared" si="1"/>
        <v>6</v>
      </c>
      <c r="AO32" s="126">
        <f t="shared" si="1"/>
        <v>23</v>
      </c>
      <c r="AP32" s="126">
        <f t="shared" si="1"/>
        <v>3</v>
      </c>
      <c r="AQ32" s="126">
        <f t="shared" si="1"/>
        <v>6</v>
      </c>
      <c r="AR32" s="126">
        <f t="shared" si="1"/>
        <v>23</v>
      </c>
      <c r="AS32" s="126">
        <f t="shared" si="1"/>
        <v>3</v>
      </c>
      <c r="AT32" s="127">
        <f t="shared" si="1"/>
        <v>6</v>
      </c>
    </row>
  </sheetData>
  <mergeCells count="20">
    <mergeCell ref="B2:D2"/>
    <mergeCell ref="E2:G2"/>
    <mergeCell ref="H2:J2"/>
    <mergeCell ref="K2:M2"/>
    <mergeCell ref="N2:P2"/>
    <mergeCell ref="B1:J1"/>
    <mergeCell ref="K1:S1"/>
    <mergeCell ref="T1:AB1"/>
    <mergeCell ref="AC1:AK1"/>
    <mergeCell ref="AL1:AT1"/>
    <mergeCell ref="AI2:AK2"/>
    <mergeCell ref="AL2:AN2"/>
    <mergeCell ref="AO2:AQ2"/>
    <mergeCell ref="AR2:AT2"/>
    <mergeCell ref="Q2:S2"/>
    <mergeCell ref="T2:V2"/>
    <mergeCell ref="W2:Y2"/>
    <mergeCell ref="Z2:AB2"/>
    <mergeCell ref="AC2:AE2"/>
    <mergeCell ref="AF2:A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D57A1-97DC-4BB7-ABFA-3FBC911A9447}">
  <dimension ref="A1:O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5" x14ac:dyDescent="0.35"/>
  <cols>
    <col min="1" max="1" width="6.90625" style="54" bestFit="1" customWidth="1"/>
    <col min="2" max="2" width="24.453125" bestFit="1" customWidth="1"/>
    <col min="3" max="3" width="13.26953125" bestFit="1" customWidth="1"/>
    <col min="4" max="4" width="18" bestFit="1" customWidth="1"/>
    <col min="5" max="5" width="18.26953125" bestFit="1" customWidth="1"/>
    <col min="6" max="6" width="18" bestFit="1" customWidth="1"/>
    <col min="7" max="7" width="16.26953125" bestFit="1" customWidth="1"/>
    <col min="8" max="9" width="19.26953125" bestFit="1" customWidth="1"/>
    <col min="10" max="10" width="19.453125" bestFit="1" customWidth="1"/>
    <col min="11" max="11" width="24.1796875" bestFit="1" customWidth="1"/>
    <col min="12" max="12" width="15.26953125" bestFit="1" customWidth="1"/>
    <col min="13" max="14" width="16.6328125" bestFit="1" customWidth="1"/>
    <col min="15" max="15" width="20.453125" bestFit="1" customWidth="1"/>
  </cols>
  <sheetData>
    <row r="1" spans="1:15" s="32" customFormat="1" ht="29" x14ac:dyDescent="0.35">
      <c r="A1" s="83" t="s">
        <v>62</v>
      </c>
      <c r="B1" s="45" t="s">
        <v>110</v>
      </c>
      <c r="C1" s="70" t="s">
        <v>100</v>
      </c>
      <c r="D1" s="70" t="s">
        <v>1545</v>
      </c>
      <c r="E1" s="70" t="s">
        <v>101</v>
      </c>
      <c r="F1" s="71" t="s">
        <v>1546</v>
      </c>
      <c r="G1" s="45" t="s">
        <v>102</v>
      </c>
      <c r="H1" s="70" t="s">
        <v>103</v>
      </c>
      <c r="I1" s="70" t="s">
        <v>1547</v>
      </c>
      <c r="J1" s="70" t="s">
        <v>104</v>
      </c>
      <c r="K1" s="71" t="s">
        <v>1548</v>
      </c>
      <c r="L1" s="70" t="s">
        <v>105</v>
      </c>
      <c r="M1" s="70" t="s">
        <v>1549</v>
      </c>
      <c r="N1" s="70" t="s">
        <v>106</v>
      </c>
      <c r="O1" s="71" t="s">
        <v>1550</v>
      </c>
    </row>
    <row r="2" spans="1:15" x14ac:dyDescent="0.35">
      <c r="A2" s="60" t="s">
        <v>47</v>
      </c>
      <c r="B2" s="72">
        <v>82.926829268292678</v>
      </c>
      <c r="C2" s="61">
        <v>82.926829268292678</v>
      </c>
      <c r="D2" s="61">
        <v>82.926829268292678</v>
      </c>
      <c r="E2" s="61">
        <v>82.926829268292678</v>
      </c>
      <c r="F2" s="62">
        <v>82.926829268292678</v>
      </c>
      <c r="G2" s="72">
        <v>98.00936768149883</v>
      </c>
      <c r="H2" s="61">
        <v>60.919540229885058</v>
      </c>
      <c r="I2" s="61">
        <v>8.1081081081081088</v>
      </c>
      <c r="J2" s="61">
        <v>5.5555555555555554</v>
      </c>
      <c r="K2" s="62">
        <v>2.8571428571428572</v>
      </c>
      <c r="L2" s="61">
        <v>0</v>
      </c>
      <c r="M2" s="61">
        <v>0</v>
      </c>
      <c r="N2" s="61">
        <v>0</v>
      </c>
      <c r="O2" s="62">
        <v>0</v>
      </c>
    </row>
    <row r="3" spans="1:15" x14ac:dyDescent="0.35">
      <c r="A3" s="60" t="s">
        <v>35</v>
      </c>
      <c r="B3" s="72">
        <v>86.111111111111114</v>
      </c>
      <c r="C3" s="61">
        <v>83.333333333333343</v>
      </c>
      <c r="D3" s="61">
        <v>83.333333333333343</v>
      </c>
      <c r="E3" s="61">
        <v>83.333333333333343</v>
      </c>
      <c r="F3" s="62">
        <v>83.333333333333343</v>
      </c>
      <c r="G3" s="72">
        <v>98.785742264003133</v>
      </c>
      <c r="H3" s="61">
        <v>21.052631578947366</v>
      </c>
      <c r="I3" s="61">
        <v>3.225806451612903</v>
      </c>
      <c r="J3" s="61">
        <v>5.2631578947368416</v>
      </c>
      <c r="K3" s="62">
        <v>3.225806451612903</v>
      </c>
      <c r="L3" s="61">
        <v>2.7777777777777777</v>
      </c>
      <c r="M3" s="61">
        <v>2.7777777777777777</v>
      </c>
      <c r="N3" s="61">
        <v>2.7777777777777777</v>
      </c>
      <c r="O3" s="62">
        <v>2.7777777777777777</v>
      </c>
    </row>
    <row r="4" spans="1:15" x14ac:dyDescent="0.35">
      <c r="A4" s="60" t="s">
        <v>36</v>
      </c>
      <c r="B4" s="72">
        <v>82.35294117647058</v>
      </c>
      <c r="C4" s="61">
        <v>76.470588235294116</v>
      </c>
      <c r="D4" s="61">
        <v>76.470588235294116</v>
      </c>
      <c r="E4" s="61">
        <v>76.470588235294116</v>
      </c>
      <c r="F4" s="62">
        <v>76.470588235294116</v>
      </c>
      <c r="G4" s="72">
        <v>98.773006134969322</v>
      </c>
      <c r="H4" s="61">
        <v>40.909090909090914</v>
      </c>
      <c r="I4" s="61">
        <v>10.714285714285714</v>
      </c>
      <c r="J4" s="61">
        <v>27.777777777777779</v>
      </c>
      <c r="K4" s="62">
        <v>7.4074074074074066</v>
      </c>
      <c r="L4" s="61">
        <v>5.8823529411764701</v>
      </c>
      <c r="M4" s="61">
        <v>5.8823529411764701</v>
      </c>
      <c r="N4" s="61">
        <v>5.8823529411764701</v>
      </c>
      <c r="O4" s="62">
        <v>5.8823529411764701</v>
      </c>
    </row>
    <row r="5" spans="1:15" x14ac:dyDescent="0.35">
      <c r="A5" s="60" t="s">
        <v>55</v>
      </c>
      <c r="B5" s="72">
        <v>61.53846153846154</v>
      </c>
      <c r="C5" s="61">
        <v>61.53846153846154</v>
      </c>
      <c r="D5" s="61">
        <v>61.53846153846154</v>
      </c>
      <c r="E5" s="61">
        <v>61.53846153846154</v>
      </c>
      <c r="F5" s="62">
        <v>61.53846153846154</v>
      </c>
      <c r="G5" s="72">
        <v>99.560197910940076</v>
      </c>
      <c r="H5" s="61">
        <v>96.226415094339629</v>
      </c>
      <c r="I5" s="61">
        <v>11.111111111111111</v>
      </c>
      <c r="J5" s="61">
        <v>20</v>
      </c>
      <c r="K5" s="62">
        <v>0</v>
      </c>
      <c r="L5" s="61">
        <v>0</v>
      </c>
      <c r="M5" s="61">
        <v>0</v>
      </c>
      <c r="N5" s="61">
        <v>0</v>
      </c>
      <c r="O5" s="62">
        <v>0</v>
      </c>
    </row>
    <row r="6" spans="1:15" x14ac:dyDescent="0.35">
      <c r="A6" s="60" t="s">
        <v>37</v>
      </c>
      <c r="B6" s="72">
        <v>75</v>
      </c>
      <c r="C6" s="61">
        <v>66.666666666666657</v>
      </c>
      <c r="D6" s="61">
        <v>66.666666666666657</v>
      </c>
      <c r="E6" s="61">
        <v>66.666666666666657</v>
      </c>
      <c r="F6" s="62">
        <v>66.666666666666657</v>
      </c>
      <c r="G6" s="72">
        <v>99.513513513513516</v>
      </c>
      <c r="H6" s="61">
        <v>88.571428571428569</v>
      </c>
      <c r="I6" s="61">
        <v>27.27272727272727</v>
      </c>
      <c r="J6" s="61">
        <v>65.217391304347828</v>
      </c>
      <c r="K6" s="62">
        <v>0</v>
      </c>
      <c r="L6" s="61">
        <v>8.3333333333333321</v>
      </c>
      <c r="M6" s="61">
        <v>8.3333333333333321</v>
      </c>
      <c r="N6" s="61">
        <v>8.3333333333333321</v>
      </c>
      <c r="O6" s="62">
        <v>8.3333333333333321</v>
      </c>
    </row>
    <row r="7" spans="1:15" x14ac:dyDescent="0.35">
      <c r="A7" s="60" t="s">
        <v>38</v>
      </c>
      <c r="B7" s="72">
        <v>90</v>
      </c>
      <c r="C7" s="61">
        <v>85</v>
      </c>
      <c r="D7" s="61">
        <v>85</v>
      </c>
      <c r="E7" s="61">
        <v>87.5</v>
      </c>
      <c r="F7" s="62">
        <v>85</v>
      </c>
      <c r="G7" s="72">
        <v>98.62542955326461</v>
      </c>
      <c r="H7" s="61">
        <v>38.181818181818187</v>
      </c>
      <c r="I7" s="61">
        <v>5.5555555555555554</v>
      </c>
      <c r="J7" s="61">
        <v>15.909090909090908</v>
      </c>
      <c r="K7" s="62">
        <v>2.8571428571428572</v>
      </c>
      <c r="L7" s="61">
        <v>5</v>
      </c>
      <c r="M7" s="61">
        <v>5</v>
      </c>
      <c r="N7" s="61">
        <v>2.5</v>
      </c>
      <c r="O7" s="62">
        <v>5</v>
      </c>
    </row>
    <row r="8" spans="1:15" x14ac:dyDescent="0.35">
      <c r="A8" s="60" t="s">
        <v>39</v>
      </c>
      <c r="B8" s="72">
        <v>91.891891891891902</v>
      </c>
      <c r="C8" s="61">
        <v>91.891891891891902</v>
      </c>
      <c r="D8" s="61">
        <v>91.891891891891902</v>
      </c>
      <c r="E8" s="61">
        <v>86.486486486486484</v>
      </c>
      <c r="F8" s="62">
        <v>89.189189189189193</v>
      </c>
      <c r="G8" s="72">
        <v>98.608837970540094</v>
      </c>
      <c r="H8" s="61">
        <v>43.333333333333336</v>
      </c>
      <c r="I8" s="61">
        <v>5.5555555555555554</v>
      </c>
      <c r="J8" s="61">
        <v>15</v>
      </c>
      <c r="K8" s="62">
        <v>0</v>
      </c>
      <c r="L8" s="61">
        <v>0</v>
      </c>
      <c r="M8" s="61">
        <v>0</v>
      </c>
      <c r="N8" s="61">
        <v>5.4054054054054053</v>
      </c>
      <c r="O8" s="62">
        <v>2.7027027027027026</v>
      </c>
    </row>
    <row r="9" spans="1:15" x14ac:dyDescent="0.35">
      <c r="A9" s="60" t="s">
        <v>41</v>
      </c>
      <c r="B9" s="72">
        <v>90</v>
      </c>
      <c r="C9" s="61">
        <v>86.666666666666671</v>
      </c>
      <c r="D9" s="61">
        <v>86.666666666666671</v>
      </c>
      <c r="E9" s="61">
        <v>80</v>
      </c>
      <c r="F9" s="62">
        <v>83.333333333333343</v>
      </c>
      <c r="G9" s="72">
        <v>98.761467889908261</v>
      </c>
      <c r="H9" s="61">
        <v>52.72727272727272</v>
      </c>
      <c r="I9" s="61">
        <v>3.7037037037037033</v>
      </c>
      <c r="J9" s="61">
        <v>16.129032258064516</v>
      </c>
      <c r="K9" s="62">
        <v>0</v>
      </c>
      <c r="L9" s="61">
        <v>3.3333333333333335</v>
      </c>
      <c r="M9" s="61">
        <v>3.3333333333333335</v>
      </c>
      <c r="N9" s="61">
        <v>10</v>
      </c>
      <c r="O9" s="62">
        <v>6.666666666666667</v>
      </c>
    </row>
    <row r="10" spans="1:15" x14ac:dyDescent="0.35">
      <c r="A10" s="60" t="s">
        <v>26</v>
      </c>
      <c r="B10" s="72">
        <v>73.68421052631578</v>
      </c>
      <c r="C10" s="61">
        <v>57.894736842105267</v>
      </c>
      <c r="D10" s="61">
        <v>57.894736842105267</v>
      </c>
      <c r="E10" s="61">
        <v>57.894736842105267</v>
      </c>
      <c r="F10" s="62">
        <v>57.894736842105267</v>
      </c>
      <c r="G10" s="72">
        <v>99.325301204819269</v>
      </c>
      <c r="H10" s="61">
        <v>66.666666666666657</v>
      </c>
      <c r="I10" s="61">
        <v>21.428571428571427</v>
      </c>
      <c r="J10" s="61">
        <v>25</v>
      </c>
      <c r="K10" s="62">
        <v>8.3333333333333321</v>
      </c>
      <c r="L10" s="61">
        <v>15.789473684210526</v>
      </c>
      <c r="M10" s="61">
        <v>15.789473684210526</v>
      </c>
      <c r="N10" s="61">
        <v>15.789473684210526</v>
      </c>
      <c r="O10" s="62">
        <v>15.789473684210526</v>
      </c>
    </row>
    <row r="11" spans="1:15" x14ac:dyDescent="0.35">
      <c r="A11" s="60" t="s">
        <v>42</v>
      </c>
      <c r="B11" s="72">
        <v>81.395348837209298</v>
      </c>
      <c r="C11" s="61">
        <v>81.395348837209298</v>
      </c>
      <c r="D11" s="61">
        <v>81.395348837209298</v>
      </c>
      <c r="E11" s="61">
        <v>81.395348837209298</v>
      </c>
      <c r="F11" s="62">
        <v>81.395348837209298</v>
      </c>
      <c r="G11" s="72">
        <v>98.144220572640506</v>
      </c>
      <c r="H11" s="61">
        <v>83.944954128440358</v>
      </c>
      <c r="I11" s="61">
        <v>0</v>
      </c>
      <c r="J11" s="61">
        <v>7.8947368421052628</v>
      </c>
      <c r="K11" s="62">
        <v>0</v>
      </c>
      <c r="L11" s="61">
        <v>0</v>
      </c>
      <c r="M11" s="61">
        <v>0</v>
      </c>
      <c r="N11" s="61">
        <v>0</v>
      </c>
      <c r="O11" s="62">
        <v>0</v>
      </c>
    </row>
    <row r="12" spans="1:15" x14ac:dyDescent="0.35">
      <c r="A12" s="60" t="s">
        <v>27</v>
      </c>
      <c r="B12" s="72">
        <v>90</v>
      </c>
      <c r="C12" s="61">
        <v>82.5</v>
      </c>
      <c r="D12" s="61">
        <v>82.5</v>
      </c>
      <c r="E12" s="61">
        <v>80</v>
      </c>
      <c r="F12" s="62">
        <v>80</v>
      </c>
      <c r="G12" s="72">
        <v>98.17905918057663</v>
      </c>
      <c r="H12" s="61">
        <v>34</v>
      </c>
      <c r="I12" s="61">
        <v>2.9411764705882351</v>
      </c>
      <c r="J12" s="61">
        <v>15.384615384615385</v>
      </c>
      <c r="K12" s="62">
        <v>3.0303030303030303</v>
      </c>
      <c r="L12" s="61">
        <v>7.5</v>
      </c>
      <c r="M12" s="61">
        <v>7.5</v>
      </c>
      <c r="N12" s="61">
        <v>10</v>
      </c>
      <c r="O12" s="62">
        <v>10</v>
      </c>
    </row>
    <row r="13" spans="1:15" x14ac:dyDescent="0.35">
      <c r="A13" s="60" t="s">
        <v>28</v>
      </c>
      <c r="B13" s="72">
        <v>78.571428571428569</v>
      </c>
      <c r="C13" s="61">
        <v>78.571428571428569</v>
      </c>
      <c r="D13" s="61">
        <v>78.571428571428569</v>
      </c>
      <c r="E13" s="61">
        <v>78.571428571428569</v>
      </c>
      <c r="F13" s="62">
        <v>78.571428571428569</v>
      </c>
      <c r="G13" s="72">
        <v>99.545078577336639</v>
      </c>
      <c r="H13" s="61">
        <v>47.619047619047613</v>
      </c>
      <c r="I13" s="61">
        <v>0</v>
      </c>
      <c r="J13" s="61">
        <v>11.111111111111111</v>
      </c>
      <c r="K13" s="62">
        <v>0</v>
      </c>
      <c r="L13" s="61">
        <v>0</v>
      </c>
      <c r="M13" s="61">
        <v>0</v>
      </c>
      <c r="N13" s="61">
        <v>0</v>
      </c>
      <c r="O13" s="62">
        <v>0</v>
      </c>
    </row>
    <row r="14" spans="1:15" x14ac:dyDescent="0.35">
      <c r="A14" s="60" t="s">
        <v>29</v>
      </c>
      <c r="B14" s="72">
        <v>72.727272727272734</v>
      </c>
      <c r="C14" s="61">
        <v>63.636363636363633</v>
      </c>
      <c r="D14" s="61">
        <v>63.636363636363633</v>
      </c>
      <c r="E14" s="61">
        <v>63.636363636363633</v>
      </c>
      <c r="F14" s="62">
        <v>63.636363636363633</v>
      </c>
      <c r="G14" s="72">
        <v>99.62842545285649</v>
      </c>
      <c r="H14" s="61">
        <v>65</v>
      </c>
      <c r="I14" s="61">
        <v>22.222222222222221</v>
      </c>
      <c r="J14" s="61">
        <v>22.222222222222221</v>
      </c>
      <c r="K14" s="62">
        <v>0</v>
      </c>
      <c r="L14" s="61">
        <v>9.0909090909090917</v>
      </c>
      <c r="M14" s="61">
        <v>9.0909090909090917</v>
      </c>
      <c r="N14" s="61">
        <v>9.0909090909090917</v>
      </c>
      <c r="O14" s="62">
        <v>9.0909090909090917</v>
      </c>
    </row>
    <row r="15" spans="1:15" x14ac:dyDescent="0.35">
      <c r="A15" s="60" t="s">
        <v>43</v>
      </c>
      <c r="B15" s="72">
        <v>77.777777777777786</v>
      </c>
      <c r="C15" s="61">
        <v>72.222222222222214</v>
      </c>
      <c r="D15" s="61">
        <v>72.222222222222214</v>
      </c>
      <c r="E15" s="61">
        <v>72.222222222222214</v>
      </c>
      <c r="F15" s="62">
        <v>72.222222222222214</v>
      </c>
      <c r="G15" s="72">
        <v>99.244060475161987</v>
      </c>
      <c r="H15" s="61">
        <v>92.972972972972983</v>
      </c>
      <c r="I15" s="61">
        <v>13.333333333333334</v>
      </c>
      <c r="J15" s="61">
        <v>13.333333333333334</v>
      </c>
      <c r="K15" s="62">
        <v>0</v>
      </c>
      <c r="L15" s="61">
        <v>5.5555555555555554</v>
      </c>
      <c r="M15" s="61">
        <v>5.5555555555555554</v>
      </c>
      <c r="N15" s="61">
        <v>5.5555555555555554</v>
      </c>
      <c r="O15" s="62">
        <v>5.5555555555555554</v>
      </c>
    </row>
    <row r="16" spans="1:15" x14ac:dyDescent="0.35">
      <c r="A16" s="60" t="s">
        <v>30</v>
      </c>
      <c r="B16" s="72">
        <v>82.142857142857139</v>
      </c>
      <c r="C16" s="61">
        <v>71.428571428571431</v>
      </c>
      <c r="D16" s="61">
        <v>67.857142857142861</v>
      </c>
      <c r="E16" s="61">
        <v>67.857142857142861</v>
      </c>
      <c r="F16" s="62">
        <v>64.285714285714292</v>
      </c>
      <c r="G16" s="72">
        <v>98.822324628776244</v>
      </c>
      <c r="H16" s="61">
        <v>85.714285714285708</v>
      </c>
      <c r="I16" s="61">
        <v>9.5238095238095237</v>
      </c>
      <c r="J16" s="61">
        <v>38.70967741935484</v>
      </c>
      <c r="K16" s="62">
        <v>0</v>
      </c>
      <c r="L16" s="61">
        <v>10.714285714285714</v>
      </c>
      <c r="M16" s="61">
        <v>14.285714285714285</v>
      </c>
      <c r="N16" s="61">
        <v>14.285714285714285</v>
      </c>
      <c r="O16" s="62">
        <v>17.857142857142858</v>
      </c>
    </row>
    <row r="17" spans="1:15" x14ac:dyDescent="0.35">
      <c r="A17" s="60" t="s">
        <v>44</v>
      </c>
      <c r="B17" s="72">
        <v>76.470588235294116</v>
      </c>
      <c r="C17" s="61">
        <v>73.529411764705884</v>
      </c>
      <c r="D17" s="61">
        <v>73.529411764705884</v>
      </c>
      <c r="E17" s="61">
        <v>73.529411764705884</v>
      </c>
      <c r="F17" s="62">
        <v>73.529411764705884</v>
      </c>
      <c r="G17" s="72">
        <v>98.644421272158496</v>
      </c>
      <c r="H17" s="61">
        <v>85.875706214689259</v>
      </c>
      <c r="I17" s="61">
        <v>25</v>
      </c>
      <c r="J17" s="61">
        <v>7.4074074074074066</v>
      </c>
      <c r="K17" s="62">
        <v>3.8461538461538463</v>
      </c>
      <c r="L17" s="61">
        <v>2.9411764705882351</v>
      </c>
      <c r="M17" s="61">
        <v>2.9411764705882351</v>
      </c>
      <c r="N17" s="61">
        <v>2.9411764705882351</v>
      </c>
      <c r="O17" s="62">
        <v>2.9411764705882351</v>
      </c>
    </row>
    <row r="18" spans="1:15" x14ac:dyDescent="0.35">
      <c r="A18" s="60" t="s">
        <v>45</v>
      </c>
      <c r="B18" s="72">
        <v>81.081081081081081</v>
      </c>
      <c r="C18" s="61">
        <v>75.675675675675677</v>
      </c>
      <c r="D18" s="61">
        <v>75.675675675675677</v>
      </c>
      <c r="E18" s="61">
        <v>70.270270270270274</v>
      </c>
      <c r="F18" s="62">
        <v>70.270270270270274</v>
      </c>
      <c r="G18" s="72">
        <v>98.496993987975955</v>
      </c>
      <c r="H18" s="61">
        <v>90.277777777777786</v>
      </c>
      <c r="I18" s="61">
        <v>15.625</v>
      </c>
      <c r="J18" s="61">
        <v>7.4074074074074066</v>
      </c>
      <c r="K18" s="62">
        <v>7.4074074074074066</v>
      </c>
      <c r="L18" s="61">
        <v>5.4054054054054053</v>
      </c>
      <c r="M18" s="61">
        <v>5.4054054054054053</v>
      </c>
      <c r="N18" s="61">
        <v>10.810810810810811</v>
      </c>
      <c r="O18" s="62">
        <v>10.810810810810811</v>
      </c>
    </row>
    <row r="19" spans="1:15" x14ac:dyDescent="0.35">
      <c r="A19" s="60" t="s">
        <v>49</v>
      </c>
      <c r="B19" s="72">
        <v>76.666666666666671</v>
      </c>
      <c r="C19" s="61">
        <v>76.666666666666671</v>
      </c>
      <c r="D19" s="61">
        <v>76.666666666666671</v>
      </c>
      <c r="E19" s="61">
        <v>76.666666666666671</v>
      </c>
      <c r="F19" s="62">
        <v>76.666666666666671</v>
      </c>
      <c r="G19" s="72">
        <v>98.849424712356182</v>
      </c>
      <c r="H19" s="61">
        <v>96.666666666666671</v>
      </c>
      <c r="I19" s="61">
        <v>25.806451612903224</v>
      </c>
      <c r="J19" s="61">
        <v>28.125</v>
      </c>
      <c r="K19" s="62">
        <v>4.1666666666666661</v>
      </c>
      <c r="L19" s="61">
        <v>0</v>
      </c>
      <c r="M19" s="61">
        <v>0</v>
      </c>
      <c r="N19" s="61">
        <v>0</v>
      </c>
      <c r="O19" s="62">
        <v>0</v>
      </c>
    </row>
    <row r="20" spans="1:15" x14ac:dyDescent="0.35">
      <c r="A20" s="60" t="s">
        <v>50</v>
      </c>
      <c r="B20" s="72">
        <v>71.428571428571431</v>
      </c>
      <c r="C20" s="61">
        <v>71.428571428571431</v>
      </c>
      <c r="D20" s="61">
        <v>71.428571428571431</v>
      </c>
      <c r="E20" s="61">
        <v>57.142857142857139</v>
      </c>
      <c r="F20" s="62">
        <v>57.142857142857139</v>
      </c>
      <c r="G20" s="72">
        <v>99.486916367367883</v>
      </c>
      <c r="H20" s="61">
        <v>96.441281138790032</v>
      </c>
      <c r="I20" s="61">
        <v>40</v>
      </c>
      <c r="J20" s="61">
        <v>30</v>
      </c>
      <c r="K20" s="62">
        <v>30</v>
      </c>
      <c r="L20" s="61">
        <v>0</v>
      </c>
      <c r="M20" s="61">
        <v>0</v>
      </c>
      <c r="N20" s="61">
        <v>14.285714285714285</v>
      </c>
      <c r="O20" s="62">
        <v>14.285714285714285</v>
      </c>
    </row>
    <row r="21" spans="1:15" x14ac:dyDescent="0.35">
      <c r="A21" s="60" t="s">
        <v>51</v>
      </c>
      <c r="B21" s="72">
        <v>83.333333333333343</v>
      </c>
      <c r="C21" s="61">
        <v>83.333333333333343</v>
      </c>
      <c r="D21" s="61">
        <v>83.333333333333343</v>
      </c>
      <c r="E21" s="61">
        <v>83.333333333333343</v>
      </c>
      <c r="F21" s="62">
        <v>83.333333333333343</v>
      </c>
      <c r="G21" s="72">
        <v>98.487140695915272</v>
      </c>
      <c r="H21" s="61">
        <v>83.606557377049185</v>
      </c>
      <c r="I21" s="61">
        <v>0</v>
      </c>
      <c r="J21" s="61">
        <v>0</v>
      </c>
      <c r="K21" s="62">
        <v>0</v>
      </c>
      <c r="L21" s="61">
        <v>0</v>
      </c>
      <c r="M21" s="61">
        <v>0</v>
      </c>
      <c r="N21" s="61">
        <v>0</v>
      </c>
      <c r="O21" s="62">
        <v>0</v>
      </c>
    </row>
    <row r="22" spans="1:15" x14ac:dyDescent="0.35">
      <c r="A22" s="60" t="s">
        <v>31</v>
      </c>
      <c r="B22" s="72">
        <v>73.333333333333329</v>
      </c>
      <c r="C22" s="61">
        <v>73.333333333333329</v>
      </c>
      <c r="D22" s="61">
        <v>73.333333333333329</v>
      </c>
      <c r="E22" s="61">
        <v>73.333333333333329</v>
      </c>
      <c r="F22" s="62">
        <v>73.333333333333329</v>
      </c>
      <c r="G22" s="72">
        <v>99.527694289394589</v>
      </c>
      <c r="H22" s="61">
        <v>70.270270270270274</v>
      </c>
      <c r="I22" s="61">
        <v>26.666666666666668</v>
      </c>
      <c r="J22" s="61">
        <v>38.888888888888893</v>
      </c>
      <c r="K22" s="62">
        <v>8.3333333333333321</v>
      </c>
      <c r="L22" s="61">
        <v>0</v>
      </c>
      <c r="M22" s="61">
        <v>0</v>
      </c>
      <c r="N22" s="61">
        <v>0</v>
      </c>
      <c r="O22" s="62">
        <v>0</v>
      </c>
    </row>
    <row r="23" spans="1:15" x14ac:dyDescent="0.35">
      <c r="A23" s="60" t="s">
        <v>52</v>
      </c>
      <c r="B23" s="72">
        <v>57.142857142857139</v>
      </c>
      <c r="C23" s="61">
        <v>57.142857142857139</v>
      </c>
      <c r="D23" s="61">
        <v>57.142857142857139</v>
      </c>
      <c r="E23" s="61">
        <v>57.142857142857139</v>
      </c>
      <c r="F23" s="62">
        <v>57.142857142857139</v>
      </c>
      <c r="G23" s="72">
        <v>99.56919763058697</v>
      </c>
      <c r="H23" s="61">
        <v>96.475770925110126</v>
      </c>
      <c r="I23" s="61">
        <v>11.111111111111111</v>
      </c>
      <c r="J23" s="61">
        <v>50</v>
      </c>
      <c r="K23" s="62">
        <v>0</v>
      </c>
      <c r="L23" s="61">
        <v>0</v>
      </c>
      <c r="M23" s="61">
        <v>0</v>
      </c>
      <c r="N23" s="61">
        <v>0</v>
      </c>
      <c r="O23" s="62">
        <v>0</v>
      </c>
    </row>
    <row r="24" spans="1:15" x14ac:dyDescent="0.35">
      <c r="A24" s="60" t="s">
        <v>32</v>
      </c>
      <c r="B24" s="72">
        <v>88.571428571428569</v>
      </c>
      <c r="C24" s="61">
        <v>88.571428571428569</v>
      </c>
      <c r="D24" s="61">
        <v>88.571428571428569</v>
      </c>
      <c r="E24" s="61">
        <v>85.714285714285708</v>
      </c>
      <c r="F24" s="62">
        <v>85.714285714285708</v>
      </c>
      <c r="G24" s="72">
        <v>98.922488703510609</v>
      </c>
      <c r="H24" s="61">
        <v>8.8235294117647065</v>
      </c>
      <c r="I24" s="61">
        <v>3.225806451612903</v>
      </c>
      <c r="J24" s="61">
        <v>3.125</v>
      </c>
      <c r="K24" s="62">
        <v>0</v>
      </c>
      <c r="L24" s="61">
        <v>0</v>
      </c>
      <c r="M24" s="61">
        <v>0</v>
      </c>
      <c r="N24" s="61">
        <v>2.8571428571428572</v>
      </c>
      <c r="O24" s="62">
        <v>2.8571428571428572</v>
      </c>
    </row>
    <row r="25" spans="1:15" x14ac:dyDescent="0.35">
      <c r="A25" s="60" t="s">
        <v>33</v>
      </c>
      <c r="B25" s="72">
        <v>90.625</v>
      </c>
      <c r="C25" s="61">
        <v>87.5</v>
      </c>
      <c r="D25" s="61">
        <v>87.5</v>
      </c>
      <c r="E25" s="61">
        <v>87.5</v>
      </c>
      <c r="F25" s="62">
        <v>87.5</v>
      </c>
      <c r="G25" s="72">
        <v>98.831116485288192</v>
      </c>
      <c r="H25" s="61">
        <v>55.555555555555557</v>
      </c>
      <c r="I25" s="61">
        <v>3.4482758620689653</v>
      </c>
      <c r="J25" s="61">
        <v>43.636363636363633</v>
      </c>
      <c r="K25" s="62">
        <v>3.4482758620689653</v>
      </c>
      <c r="L25" s="61">
        <v>3.125</v>
      </c>
      <c r="M25" s="61">
        <v>3.125</v>
      </c>
      <c r="N25" s="61">
        <v>3.125</v>
      </c>
      <c r="O25" s="62">
        <v>3.125</v>
      </c>
    </row>
    <row r="26" spans="1:15" x14ac:dyDescent="0.35">
      <c r="A26" s="60" t="s">
        <v>34</v>
      </c>
      <c r="B26" s="72">
        <v>76.923076923076934</v>
      </c>
      <c r="C26" s="61">
        <v>76.923076923076934</v>
      </c>
      <c r="D26" s="61">
        <v>76.923076923076934</v>
      </c>
      <c r="E26" s="61">
        <v>76.923076923076934</v>
      </c>
      <c r="F26" s="62">
        <v>76.923076923076934</v>
      </c>
      <c r="G26" s="72">
        <v>99.553571428571431</v>
      </c>
      <c r="H26" s="61">
        <v>41.17647058823529</v>
      </c>
      <c r="I26" s="61">
        <v>0</v>
      </c>
      <c r="J26" s="61">
        <v>16.666666666666664</v>
      </c>
      <c r="K26" s="62">
        <v>0</v>
      </c>
      <c r="L26" s="61">
        <v>0</v>
      </c>
      <c r="M26" s="61">
        <v>0</v>
      </c>
      <c r="N26" s="61">
        <v>0</v>
      </c>
      <c r="O26" s="62">
        <v>0</v>
      </c>
    </row>
    <row r="27" spans="1:15" x14ac:dyDescent="0.35">
      <c r="A27" s="60" t="s">
        <v>53</v>
      </c>
      <c r="B27" s="72">
        <v>60</v>
      </c>
      <c r="C27" s="61">
        <v>60</v>
      </c>
      <c r="D27" s="61">
        <v>60</v>
      </c>
      <c r="E27" s="61">
        <v>53.333333333333336</v>
      </c>
      <c r="F27" s="62">
        <v>53.333333333333336</v>
      </c>
      <c r="G27" s="72">
        <v>99.508196721311464</v>
      </c>
      <c r="H27" s="61">
        <v>97.068403908794792</v>
      </c>
      <c r="I27" s="61">
        <v>25</v>
      </c>
      <c r="J27" s="61">
        <v>0</v>
      </c>
      <c r="K27" s="62">
        <v>0</v>
      </c>
      <c r="L27" s="61">
        <v>0</v>
      </c>
      <c r="M27" s="61">
        <v>0</v>
      </c>
      <c r="N27" s="61">
        <v>6.666666666666667</v>
      </c>
      <c r="O27" s="62">
        <v>6.666666666666667</v>
      </c>
    </row>
    <row r="28" spans="1:15" x14ac:dyDescent="0.35">
      <c r="A28" s="63" t="s">
        <v>54</v>
      </c>
      <c r="B28" s="73">
        <v>83.333333333333343</v>
      </c>
      <c r="C28" s="64">
        <v>83.333333333333343</v>
      </c>
      <c r="D28" s="64">
        <v>79.166666666666657</v>
      </c>
      <c r="E28" s="64">
        <v>83.333333333333343</v>
      </c>
      <c r="F28" s="65">
        <v>79.166666666666657</v>
      </c>
      <c r="G28" s="73">
        <v>98.887033945464665</v>
      </c>
      <c r="H28" s="64">
        <v>86.111111111111114</v>
      </c>
      <c r="I28" s="64">
        <v>5</v>
      </c>
      <c r="J28" s="64">
        <v>47.368421052631575</v>
      </c>
      <c r="K28" s="65">
        <v>0</v>
      </c>
      <c r="L28" s="64">
        <v>0</v>
      </c>
      <c r="M28" s="64">
        <v>4.1666666666666661</v>
      </c>
      <c r="N28" s="64">
        <v>0</v>
      </c>
      <c r="O28" s="65">
        <v>4.1666666666666661</v>
      </c>
    </row>
    <row r="29" spans="1:15" ht="15.5" x14ac:dyDescent="0.35">
      <c r="A29" s="67" t="s">
        <v>107</v>
      </c>
      <c r="B29" s="74">
        <v>79.075162985854249</v>
      </c>
      <c r="C29" s="17">
        <v>75.910399900425531</v>
      </c>
      <c r="D29" s="17">
        <v>75.62380378049609</v>
      </c>
      <c r="E29" s="17">
        <v>74.248976572335536</v>
      </c>
      <c r="F29" s="66">
        <v>74.093344750037048</v>
      </c>
      <c r="G29" s="74">
        <v>98.973712194470622</v>
      </c>
      <c r="H29" s="17">
        <v>67.636613284197921</v>
      </c>
      <c r="I29" s="17">
        <v>12.058491783538795</v>
      </c>
      <c r="J29" s="17">
        <v>21.375291002654855</v>
      </c>
      <c r="K29" s="66">
        <v>3.1449249278730598</v>
      </c>
      <c r="L29" s="17">
        <v>3.1647630854287199</v>
      </c>
      <c r="M29" s="17">
        <v>3.4513592053581728</v>
      </c>
      <c r="N29" s="17">
        <v>4.8261864135187142</v>
      </c>
      <c r="O29" s="66">
        <v>4.9818182358172045</v>
      </c>
    </row>
    <row r="30" spans="1:15" x14ac:dyDescent="0.35">
      <c r="A30" s="68" t="s">
        <v>108</v>
      </c>
      <c r="B30" s="72">
        <v>91.891891891891902</v>
      </c>
      <c r="C30" s="61">
        <v>91.891891891891902</v>
      </c>
      <c r="D30" s="61">
        <v>91.891891891891902</v>
      </c>
      <c r="E30" s="61">
        <v>87.5</v>
      </c>
      <c r="F30" s="62">
        <v>89.189189189189193</v>
      </c>
      <c r="G30" s="72">
        <v>99.62842545285649</v>
      </c>
      <c r="H30" s="61">
        <v>97.068403908794792</v>
      </c>
      <c r="I30" s="61">
        <v>40</v>
      </c>
      <c r="J30" s="61">
        <v>65.217391304347828</v>
      </c>
      <c r="K30" s="62">
        <v>30</v>
      </c>
      <c r="L30" s="61">
        <v>15.789473684210526</v>
      </c>
      <c r="M30" s="61">
        <v>15.789473684210526</v>
      </c>
      <c r="N30" s="61">
        <v>15.789473684210526</v>
      </c>
      <c r="O30" s="62">
        <v>17.857142857142858</v>
      </c>
    </row>
    <row r="31" spans="1:15" x14ac:dyDescent="0.35">
      <c r="A31" s="69" t="s">
        <v>109</v>
      </c>
      <c r="B31" s="73">
        <v>57.142857142857139</v>
      </c>
      <c r="C31" s="64">
        <v>57.142857142857139</v>
      </c>
      <c r="D31" s="64">
        <v>57.142857142857139</v>
      </c>
      <c r="E31" s="64">
        <v>53.333333333333336</v>
      </c>
      <c r="F31" s="65">
        <v>53.333333333333336</v>
      </c>
      <c r="G31" s="73">
        <v>98.00936768149883</v>
      </c>
      <c r="H31" s="64">
        <v>8.8235294117647065</v>
      </c>
      <c r="I31" s="64">
        <v>0</v>
      </c>
      <c r="J31" s="64">
        <v>0</v>
      </c>
      <c r="K31" s="65">
        <v>0</v>
      </c>
      <c r="L31" s="64">
        <v>0</v>
      </c>
      <c r="M31" s="64">
        <v>0</v>
      </c>
      <c r="N31" s="64">
        <v>0</v>
      </c>
      <c r="O31" s="6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4164-8438-4D26-A040-DE11B6A629EC}">
  <dimension ref="A1:V29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2.08984375" bestFit="1" customWidth="1"/>
    <col min="2" max="2" width="8.1796875" bestFit="1" customWidth="1"/>
    <col min="3" max="3" width="6.36328125" bestFit="1" customWidth="1"/>
    <col min="4" max="5" width="7.1796875" bestFit="1" customWidth="1"/>
    <col min="6" max="6" width="9.7265625" bestFit="1" customWidth="1"/>
    <col min="7" max="7" width="5.36328125" bestFit="1" customWidth="1"/>
    <col min="8" max="19" width="4.36328125" bestFit="1" customWidth="1"/>
    <col min="20" max="20" width="6" bestFit="1" customWidth="1"/>
    <col min="22" max="22" width="19" bestFit="1" customWidth="1"/>
  </cols>
  <sheetData>
    <row r="1" spans="1:22" s="33" customFormat="1" ht="43.5" x14ac:dyDescent="0.35">
      <c r="A1" s="84" t="s">
        <v>0</v>
      </c>
      <c r="B1" s="83" t="s">
        <v>83</v>
      </c>
      <c r="C1" s="85" t="s">
        <v>84</v>
      </c>
      <c r="D1" s="85" t="s">
        <v>85</v>
      </c>
      <c r="E1" s="86" t="s">
        <v>86</v>
      </c>
      <c r="F1" s="86" t="s">
        <v>1543</v>
      </c>
      <c r="G1" s="87" t="s">
        <v>87</v>
      </c>
      <c r="H1" s="85" t="s">
        <v>88</v>
      </c>
      <c r="I1" s="85" t="s">
        <v>89</v>
      </c>
      <c r="J1" s="85" t="s">
        <v>90</v>
      </c>
      <c r="K1" s="85" t="s">
        <v>91</v>
      </c>
      <c r="L1" s="85" t="s">
        <v>92</v>
      </c>
      <c r="M1" s="85" t="s">
        <v>93</v>
      </c>
      <c r="N1" s="85" t="s">
        <v>94</v>
      </c>
      <c r="O1" s="85" t="s">
        <v>95</v>
      </c>
      <c r="P1" s="85" t="s">
        <v>96</v>
      </c>
      <c r="Q1" s="85" t="s">
        <v>97</v>
      </c>
      <c r="R1" s="85" t="s">
        <v>98</v>
      </c>
      <c r="S1" s="86" t="s">
        <v>99</v>
      </c>
      <c r="V1" s="53"/>
    </row>
    <row r="2" spans="1:22" x14ac:dyDescent="0.35">
      <c r="A2" s="39" t="s">
        <v>47</v>
      </c>
      <c r="B2" s="40">
        <v>36</v>
      </c>
      <c r="C2" s="55">
        <v>34</v>
      </c>
      <c r="D2" s="55">
        <v>0</v>
      </c>
      <c r="E2" s="41">
        <v>2</v>
      </c>
      <c r="F2" s="117">
        <v>19</v>
      </c>
      <c r="G2" s="115">
        <f>(I2+M2+N2+R2)/(H2+J2+K2+L2+O2+P2+Q2+S2)</f>
        <v>16</v>
      </c>
      <c r="H2" s="55">
        <v>0</v>
      </c>
      <c r="I2" s="55">
        <v>11</v>
      </c>
      <c r="J2" s="55">
        <v>0</v>
      </c>
      <c r="K2" s="55">
        <v>2</v>
      </c>
      <c r="L2" s="55">
        <v>0</v>
      </c>
      <c r="M2" s="55">
        <v>6</v>
      </c>
      <c r="N2" s="55">
        <v>10</v>
      </c>
      <c r="O2" s="55">
        <v>0</v>
      </c>
      <c r="P2" s="55">
        <v>0</v>
      </c>
      <c r="Q2" s="55">
        <v>0</v>
      </c>
      <c r="R2" s="55">
        <v>5</v>
      </c>
      <c r="S2" s="41">
        <v>0</v>
      </c>
      <c r="U2" s="32"/>
    </row>
    <row r="3" spans="1:22" x14ac:dyDescent="0.35">
      <c r="A3" s="39" t="s">
        <v>35</v>
      </c>
      <c r="B3" s="40">
        <v>38</v>
      </c>
      <c r="C3" s="55">
        <v>30</v>
      </c>
      <c r="D3" s="55">
        <v>4</v>
      </c>
      <c r="E3" s="41">
        <v>3</v>
      </c>
      <c r="F3" s="117">
        <v>34</v>
      </c>
      <c r="G3" s="115">
        <f>(I3+M3+N3+R3)/(H3+J3+K3+L3+O3+P3+Q3+S3)</f>
        <v>29</v>
      </c>
      <c r="H3" s="55">
        <v>0</v>
      </c>
      <c r="I3" s="55">
        <v>12</v>
      </c>
      <c r="J3" s="55">
        <v>0</v>
      </c>
      <c r="K3" s="55">
        <v>1</v>
      </c>
      <c r="L3" s="55">
        <v>0</v>
      </c>
      <c r="M3" s="55">
        <v>3</v>
      </c>
      <c r="N3" s="55">
        <v>9</v>
      </c>
      <c r="O3" s="55">
        <v>0</v>
      </c>
      <c r="P3" s="55">
        <v>0</v>
      </c>
      <c r="Q3" s="55">
        <v>0</v>
      </c>
      <c r="R3" s="55">
        <v>5</v>
      </c>
      <c r="S3" s="41">
        <v>0</v>
      </c>
      <c r="U3" s="32"/>
    </row>
    <row r="4" spans="1:22" x14ac:dyDescent="0.35">
      <c r="A4" s="39" t="s">
        <v>36</v>
      </c>
      <c r="B4" s="40">
        <v>36</v>
      </c>
      <c r="C4" s="55">
        <v>33</v>
      </c>
      <c r="D4" s="55">
        <v>1</v>
      </c>
      <c r="E4" s="41">
        <v>2</v>
      </c>
      <c r="F4" s="117">
        <v>32</v>
      </c>
      <c r="G4" s="115">
        <f>(I4+M4+N4+R4)/(H4+J4+K4+L4+O4+P4+Q4+S4)</f>
        <v>32</v>
      </c>
      <c r="H4" s="55">
        <v>0</v>
      </c>
      <c r="I4" s="55">
        <v>9</v>
      </c>
      <c r="J4" s="55">
        <v>0</v>
      </c>
      <c r="K4" s="55">
        <v>1</v>
      </c>
      <c r="L4" s="55">
        <v>0</v>
      </c>
      <c r="M4" s="55">
        <v>8</v>
      </c>
      <c r="N4" s="55">
        <v>9</v>
      </c>
      <c r="O4" s="55">
        <v>0</v>
      </c>
      <c r="P4" s="55">
        <v>0</v>
      </c>
      <c r="Q4" s="55">
        <v>0</v>
      </c>
      <c r="R4" s="55">
        <v>6</v>
      </c>
      <c r="S4" s="41">
        <v>0</v>
      </c>
      <c r="U4" s="32"/>
    </row>
    <row r="5" spans="1:22" x14ac:dyDescent="0.35">
      <c r="A5" s="39" t="s">
        <v>55</v>
      </c>
      <c r="B5" s="40">
        <v>10</v>
      </c>
      <c r="C5" s="55">
        <v>9</v>
      </c>
      <c r="D5" s="55">
        <v>0</v>
      </c>
      <c r="E5" s="41">
        <v>1</v>
      </c>
      <c r="F5" s="117" t="s">
        <v>18</v>
      </c>
      <c r="G5" s="115" t="s">
        <v>18</v>
      </c>
      <c r="H5" s="55">
        <v>0</v>
      </c>
      <c r="I5" s="55">
        <v>5</v>
      </c>
      <c r="J5" s="55">
        <v>0</v>
      </c>
      <c r="K5" s="55">
        <v>0</v>
      </c>
      <c r="L5" s="55">
        <v>0</v>
      </c>
      <c r="M5" s="55">
        <v>1</v>
      </c>
      <c r="N5" s="55">
        <v>1</v>
      </c>
      <c r="O5" s="55">
        <v>0</v>
      </c>
      <c r="P5" s="55">
        <v>0</v>
      </c>
      <c r="Q5" s="55">
        <v>0</v>
      </c>
      <c r="R5" s="55">
        <v>2</v>
      </c>
      <c r="S5" s="41">
        <v>0</v>
      </c>
      <c r="U5" s="32"/>
    </row>
    <row r="6" spans="1:22" x14ac:dyDescent="0.35">
      <c r="A6" s="39" t="s">
        <v>37</v>
      </c>
      <c r="B6" s="40">
        <v>23</v>
      </c>
      <c r="C6" s="55">
        <v>23</v>
      </c>
      <c r="D6" s="55">
        <v>0</v>
      </c>
      <c r="E6" s="41">
        <v>0</v>
      </c>
      <c r="F6" s="117">
        <v>9</v>
      </c>
      <c r="G6" s="115">
        <f>(I6+M6+N6+R6)/(H6+J6+K6+L6+O6+P6+Q6+S6)</f>
        <v>22</v>
      </c>
      <c r="H6" s="55">
        <v>0</v>
      </c>
      <c r="I6" s="55">
        <v>4</v>
      </c>
      <c r="J6" s="55">
        <v>0</v>
      </c>
      <c r="K6" s="55">
        <v>0</v>
      </c>
      <c r="L6" s="55">
        <v>0</v>
      </c>
      <c r="M6" s="55">
        <v>7</v>
      </c>
      <c r="N6" s="55">
        <v>8</v>
      </c>
      <c r="O6" s="55">
        <v>1</v>
      </c>
      <c r="P6" s="55">
        <v>0</v>
      </c>
      <c r="Q6" s="55">
        <v>0</v>
      </c>
      <c r="R6" s="55">
        <v>3</v>
      </c>
      <c r="S6" s="41">
        <v>0</v>
      </c>
      <c r="U6" s="32"/>
    </row>
    <row r="7" spans="1:22" x14ac:dyDescent="0.35">
      <c r="A7" s="39" t="s">
        <v>38</v>
      </c>
      <c r="B7" s="40">
        <v>44</v>
      </c>
      <c r="C7" s="55">
        <v>40</v>
      </c>
      <c r="D7" s="55">
        <v>1</v>
      </c>
      <c r="E7" s="41">
        <v>3</v>
      </c>
      <c r="F7" s="117">
        <v>38</v>
      </c>
      <c r="G7" s="115">
        <f>(I7+M7+N7+R7)/(H7+J7+K7+L7+O7+P7+Q7+S7)</f>
        <v>39</v>
      </c>
      <c r="H7" s="55">
        <v>0</v>
      </c>
      <c r="I7" s="55">
        <v>12</v>
      </c>
      <c r="J7" s="55">
        <v>0</v>
      </c>
      <c r="K7" s="55">
        <v>1</v>
      </c>
      <c r="L7" s="55">
        <v>0</v>
      </c>
      <c r="M7" s="55">
        <v>6</v>
      </c>
      <c r="N7" s="55">
        <v>15</v>
      </c>
      <c r="O7" s="55">
        <v>0</v>
      </c>
      <c r="P7" s="55">
        <v>0</v>
      </c>
      <c r="Q7" s="55">
        <v>0</v>
      </c>
      <c r="R7" s="55">
        <v>6</v>
      </c>
      <c r="S7" s="41">
        <v>0</v>
      </c>
      <c r="U7" s="32"/>
    </row>
    <row r="8" spans="1:22" x14ac:dyDescent="0.35">
      <c r="A8" s="39" t="s">
        <v>39</v>
      </c>
      <c r="B8" s="40">
        <v>40</v>
      </c>
      <c r="C8" s="55">
        <v>38</v>
      </c>
      <c r="D8" s="55">
        <v>1</v>
      </c>
      <c r="E8" s="41">
        <v>0</v>
      </c>
      <c r="F8" s="117" t="s">
        <v>18</v>
      </c>
      <c r="G8" s="115" t="s">
        <v>18</v>
      </c>
      <c r="H8" s="55">
        <v>0</v>
      </c>
      <c r="I8" s="55">
        <v>12</v>
      </c>
      <c r="J8" s="55">
        <v>0</v>
      </c>
      <c r="K8" s="55">
        <v>0</v>
      </c>
      <c r="L8" s="55">
        <v>0</v>
      </c>
      <c r="M8" s="55">
        <v>5</v>
      </c>
      <c r="N8" s="55">
        <v>7</v>
      </c>
      <c r="O8" s="55">
        <v>0</v>
      </c>
      <c r="P8" s="55">
        <v>0</v>
      </c>
      <c r="Q8" s="55">
        <v>0</v>
      </c>
      <c r="R8" s="55">
        <v>14</v>
      </c>
      <c r="S8" s="41">
        <v>0</v>
      </c>
      <c r="U8" s="32"/>
    </row>
    <row r="9" spans="1:22" x14ac:dyDescent="0.35">
      <c r="A9" s="39" t="s">
        <v>41</v>
      </c>
      <c r="B9" s="40">
        <v>31</v>
      </c>
      <c r="C9" s="55">
        <v>27</v>
      </c>
      <c r="D9" s="55">
        <v>0</v>
      </c>
      <c r="E9" s="41">
        <v>4</v>
      </c>
      <c r="F9" s="117">
        <v>27</v>
      </c>
      <c r="G9" s="115">
        <f>(I9+M9+N9+R9)/(H9+J9+K9+L9+O9+P9+Q9+S9)</f>
        <v>26</v>
      </c>
      <c r="H9" s="55">
        <v>1</v>
      </c>
      <c r="I9" s="55">
        <v>10</v>
      </c>
      <c r="J9" s="55">
        <v>0</v>
      </c>
      <c r="K9" s="55">
        <v>0</v>
      </c>
      <c r="L9" s="55">
        <v>0</v>
      </c>
      <c r="M9" s="55">
        <v>6</v>
      </c>
      <c r="N9" s="55">
        <v>4</v>
      </c>
      <c r="O9" s="55">
        <v>0</v>
      </c>
      <c r="P9" s="55">
        <v>0</v>
      </c>
      <c r="Q9" s="55">
        <v>0</v>
      </c>
      <c r="R9" s="55">
        <v>6</v>
      </c>
      <c r="S9" s="41">
        <v>0</v>
      </c>
      <c r="U9" s="32"/>
    </row>
    <row r="10" spans="1:22" x14ac:dyDescent="0.35">
      <c r="A10" s="39" t="s">
        <v>26</v>
      </c>
      <c r="B10" s="40">
        <v>16</v>
      </c>
      <c r="C10" s="55">
        <v>13</v>
      </c>
      <c r="D10" s="55">
        <v>0</v>
      </c>
      <c r="E10" s="41">
        <v>2</v>
      </c>
      <c r="F10" s="117">
        <v>16</v>
      </c>
      <c r="G10" s="115">
        <f>(I10+M10+N10+R10)/(H10+J10+K10+L10+O10+P10+Q10+S10)</f>
        <v>12</v>
      </c>
      <c r="H10" s="55">
        <v>0</v>
      </c>
      <c r="I10" s="55">
        <v>6</v>
      </c>
      <c r="J10" s="55">
        <v>1</v>
      </c>
      <c r="K10" s="55">
        <v>0</v>
      </c>
      <c r="L10" s="55">
        <v>0</v>
      </c>
      <c r="M10" s="55">
        <v>3</v>
      </c>
      <c r="N10" s="55">
        <v>3</v>
      </c>
      <c r="O10" s="55">
        <v>0</v>
      </c>
      <c r="P10" s="55">
        <v>0</v>
      </c>
      <c r="Q10" s="55">
        <v>0</v>
      </c>
      <c r="R10" s="55">
        <v>0</v>
      </c>
      <c r="S10" s="41">
        <v>0</v>
      </c>
      <c r="U10" s="32"/>
    </row>
    <row r="11" spans="1:22" x14ac:dyDescent="0.35">
      <c r="A11" s="39" t="s">
        <v>42</v>
      </c>
      <c r="B11" s="40">
        <v>38</v>
      </c>
      <c r="C11" s="55">
        <v>36</v>
      </c>
      <c r="D11" s="55">
        <v>0</v>
      </c>
      <c r="E11" s="41">
        <v>2</v>
      </c>
      <c r="F11" s="117">
        <v>40</v>
      </c>
      <c r="G11" s="115">
        <f t="shared" ref="G11:G24" si="0">(I11+M11+N11+R11)/(H11+J11+K11+L11+O11+P11+Q11+S11)</f>
        <v>35</v>
      </c>
      <c r="H11" s="55">
        <v>0</v>
      </c>
      <c r="I11" s="55">
        <v>11</v>
      </c>
      <c r="J11" s="55">
        <v>0</v>
      </c>
      <c r="K11" s="55">
        <v>1</v>
      </c>
      <c r="L11" s="55">
        <v>0</v>
      </c>
      <c r="M11" s="55">
        <v>7</v>
      </c>
      <c r="N11" s="55">
        <v>10</v>
      </c>
      <c r="O11" s="55">
        <v>0</v>
      </c>
      <c r="P11" s="55">
        <v>0</v>
      </c>
      <c r="Q11" s="55">
        <v>0</v>
      </c>
      <c r="R11" s="55">
        <v>7</v>
      </c>
      <c r="S11" s="41">
        <v>0</v>
      </c>
      <c r="U11" s="32"/>
    </row>
    <row r="12" spans="1:22" x14ac:dyDescent="0.35">
      <c r="A12" s="39" t="s">
        <v>27</v>
      </c>
      <c r="B12" s="40">
        <v>39</v>
      </c>
      <c r="C12" s="55">
        <v>36</v>
      </c>
      <c r="D12" s="55">
        <v>0</v>
      </c>
      <c r="E12" s="41">
        <v>3</v>
      </c>
      <c r="F12" s="117">
        <v>37</v>
      </c>
      <c r="G12" s="115">
        <f t="shared" si="0"/>
        <v>35</v>
      </c>
      <c r="H12" s="55">
        <v>0</v>
      </c>
      <c r="I12" s="55">
        <v>13</v>
      </c>
      <c r="J12" s="55">
        <v>0</v>
      </c>
      <c r="K12" s="55">
        <v>1</v>
      </c>
      <c r="L12" s="55">
        <v>0</v>
      </c>
      <c r="M12" s="55">
        <v>8</v>
      </c>
      <c r="N12" s="55">
        <v>8</v>
      </c>
      <c r="O12" s="55">
        <v>0</v>
      </c>
      <c r="P12" s="55">
        <v>0</v>
      </c>
      <c r="Q12" s="55">
        <v>0</v>
      </c>
      <c r="R12" s="55">
        <v>6</v>
      </c>
      <c r="S12" s="41">
        <v>0</v>
      </c>
      <c r="U12" s="32"/>
    </row>
    <row r="13" spans="1:22" x14ac:dyDescent="0.35">
      <c r="A13" s="39" t="s">
        <v>28</v>
      </c>
      <c r="B13" s="40">
        <v>18</v>
      </c>
      <c r="C13" s="55">
        <v>12</v>
      </c>
      <c r="D13" s="55">
        <v>2</v>
      </c>
      <c r="E13" s="41">
        <v>2</v>
      </c>
      <c r="F13" s="117" t="s">
        <v>18</v>
      </c>
      <c r="G13" s="115" t="s">
        <v>18</v>
      </c>
      <c r="H13" s="55">
        <v>0</v>
      </c>
      <c r="I13" s="55">
        <v>4</v>
      </c>
      <c r="J13" s="55">
        <v>0</v>
      </c>
      <c r="K13" s="55">
        <v>0</v>
      </c>
      <c r="L13" s="55">
        <v>0</v>
      </c>
      <c r="M13" s="55">
        <v>1</v>
      </c>
      <c r="N13" s="55">
        <v>2</v>
      </c>
      <c r="O13" s="55">
        <v>0</v>
      </c>
      <c r="P13" s="55">
        <v>0</v>
      </c>
      <c r="Q13" s="55">
        <v>0</v>
      </c>
      <c r="R13" s="55">
        <v>5</v>
      </c>
      <c r="S13" s="41">
        <v>0</v>
      </c>
      <c r="U13" s="32"/>
    </row>
    <row r="14" spans="1:22" x14ac:dyDescent="0.35">
      <c r="A14" s="39" t="s">
        <v>29</v>
      </c>
      <c r="B14" s="40">
        <v>9</v>
      </c>
      <c r="C14" s="55">
        <v>9</v>
      </c>
      <c r="D14" s="55">
        <v>0</v>
      </c>
      <c r="E14" s="41">
        <v>0</v>
      </c>
      <c r="F14" s="117" t="s">
        <v>18</v>
      </c>
      <c r="G14" s="115" t="s">
        <v>18</v>
      </c>
      <c r="H14" s="55">
        <v>0</v>
      </c>
      <c r="I14" s="55">
        <v>4</v>
      </c>
      <c r="J14" s="55">
        <v>0</v>
      </c>
      <c r="K14" s="55">
        <v>0</v>
      </c>
      <c r="L14" s="55">
        <v>0</v>
      </c>
      <c r="M14" s="55">
        <v>2</v>
      </c>
      <c r="N14" s="55">
        <v>2</v>
      </c>
      <c r="O14" s="55">
        <v>0</v>
      </c>
      <c r="P14" s="55">
        <v>0</v>
      </c>
      <c r="Q14" s="55">
        <v>0</v>
      </c>
      <c r="R14" s="55">
        <v>1</v>
      </c>
      <c r="S14" s="41">
        <v>0</v>
      </c>
      <c r="U14" s="32"/>
    </row>
    <row r="15" spans="1:22" x14ac:dyDescent="0.35">
      <c r="A15" s="39" t="s">
        <v>43</v>
      </c>
      <c r="B15" s="40">
        <v>15</v>
      </c>
      <c r="C15" s="55">
        <v>14</v>
      </c>
      <c r="D15" s="55">
        <v>0</v>
      </c>
      <c r="E15" s="41">
        <v>1</v>
      </c>
      <c r="F15" s="117" t="s">
        <v>18</v>
      </c>
      <c r="G15" s="115" t="s">
        <v>18</v>
      </c>
      <c r="H15" s="55">
        <v>0</v>
      </c>
      <c r="I15" s="55">
        <v>5</v>
      </c>
      <c r="J15" s="55">
        <v>0</v>
      </c>
      <c r="K15" s="55">
        <v>0</v>
      </c>
      <c r="L15" s="55">
        <v>0</v>
      </c>
      <c r="M15" s="55">
        <v>3</v>
      </c>
      <c r="N15" s="55">
        <v>4</v>
      </c>
      <c r="O15" s="55">
        <v>0</v>
      </c>
      <c r="P15" s="55">
        <v>0</v>
      </c>
      <c r="Q15" s="55">
        <v>0</v>
      </c>
      <c r="R15" s="55">
        <v>2</v>
      </c>
      <c r="S15" s="41">
        <v>0</v>
      </c>
      <c r="U15" s="32"/>
    </row>
    <row r="16" spans="1:22" x14ac:dyDescent="0.35">
      <c r="A16" s="39" t="s">
        <v>30</v>
      </c>
      <c r="B16" s="40">
        <v>31</v>
      </c>
      <c r="C16" s="55">
        <v>30</v>
      </c>
      <c r="D16" s="55">
        <v>0</v>
      </c>
      <c r="E16" s="41">
        <v>1</v>
      </c>
      <c r="F16" s="117" t="s">
        <v>18</v>
      </c>
      <c r="G16" s="115" t="s">
        <v>18</v>
      </c>
      <c r="H16" s="55">
        <v>0</v>
      </c>
      <c r="I16" s="55">
        <v>8</v>
      </c>
      <c r="J16" s="55">
        <v>0</v>
      </c>
      <c r="K16" s="55">
        <v>0</v>
      </c>
      <c r="L16" s="55">
        <v>0</v>
      </c>
      <c r="M16" s="55">
        <v>10</v>
      </c>
      <c r="N16" s="55">
        <v>7</v>
      </c>
      <c r="O16" s="55">
        <v>0</v>
      </c>
      <c r="P16" s="55">
        <v>0</v>
      </c>
      <c r="Q16" s="55">
        <v>0</v>
      </c>
      <c r="R16" s="55">
        <v>5</v>
      </c>
      <c r="S16" s="41">
        <v>0</v>
      </c>
      <c r="U16" s="32"/>
    </row>
    <row r="17" spans="1:21" x14ac:dyDescent="0.35">
      <c r="A17" s="39" t="s">
        <v>44</v>
      </c>
      <c r="B17" s="40">
        <v>27</v>
      </c>
      <c r="C17" s="55">
        <v>25</v>
      </c>
      <c r="D17" s="55">
        <v>0</v>
      </c>
      <c r="E17" s="41">
        <v>2</v>
      </c>
      <c r="F17" s="117">
        <v>15</v>
      </c>
      <c r="G17" s="115">
        <f t="shared" si="0"/>
        <v>24</v>
      </c>
      <c r="H17" s="55">
        <v>1</v>
      </c>
      <c r="I17" s="55">
        <v>9</v>
      </c>
      <c r="J17" s="55">
        <v>0</v>
      </c>
      <c r="K17" s="55">
        <v>0</v>
      </c>
      <c r="L17" s="55">
        <v>0</v>
      </c>
      <c r="M17" s="55">
        <v>5</v>
      </c>
      <c r="N17" s="55">
        <v>5</v>
      </c>
      <c r="O17" s="55">
        <v>0</v>
      </c>
      <c r="P17" s="55">
        <v>0</v>
      </c>
      <c r="Q17" s="55">
        <v>0</v>
      </c>
      <c r="R17" s="55">
        <v>5</v>
      </c>
      <c r="S17" s="41">
        <v>0</v>
      </c>
      <c r="U17" s="32"/>
    </row>
    <row r="18" spans="1:21" x14ac:dyDescent="0.35">
      <c r="A18" s="39" t="s">
        <v>45</v>
      </c>
      <c r="B18" s="40">
        <v>27</v>
      </c>
      <c r="C18" s="55">
        <v>25</v>
      </c>
      <c r="D18" s="55">
        <v>0</v>
      </c>
      <c r="E18" s="41">
        <v>2</v>
      </c>
      <c r="F18" s="117">
        <v>34</v>
      </c>
      <c r="G18" s="115">
        <f t="shared" si="0"/>
        <v>24</v>
      </c>
      <c r="H18" s="55">
        <v>0</v>
      </c>
      <c r="I18" s="55">
        <v>12</v>
      </c>
      <c r="J18" s="55">
        <v>0</v>
      </c>
      <c r="K18" s="55">
        <v>1</v>
      </c>
      <c r="L18" s="55">
        <v>0</v>
      </c>
      <c r="M18" s="55">
        <v>2</v>
      </c>
      <c r="N18" s="55">
        <v>6</v>
      </c>
      <c r="O18" s="55">
        <v>0</v>
      </c>
      <c r="P18" s="55">
        <v>0</v>
      </c>
      <c r="Q18" s="55">
        <v>0</v>
      </c>
      <c r="R18" s="55">
        <v>4</v>
      </c>
      <c r="S18" s="41">
        <v>0</v>
      </c>
      <c r="U18" s="32"/>
    </row>
    <row r="19" spans="1:21" x14ac:dyDescent="0.35">
      <c r="A19" s="39" t="s">
        <v>49</v>
      </c>
      <c r="B19" s="40">
        <v>32</v>
      </c>
      <c r="C19" s="55">
        <v>30</v>
      </c>
      <c r="D19" s="55">
        <v>0</v>
      </c>
      <c r="E19" s="41">
        <v>2</v>
      </c>
      <c r="F19" s="117">
        <v>13</v>
      </c>
      <c r="G19" s="115">
        <f t="shared" si="0"/>
        <v>29</v>
      </c>
      <c r="H19" s="55">
        <v>1</v>
      </c>
      <c r="I19" s="55">
        <v>10</v>
      </c>
      <c r="J19" s="55">
        <v>0</v>
      </c>
      <c r="K19" s="55">
        <v>0</v>
      </c>
      <c r="L19" s="55">
        <v>0</v>
      </c>
      <c r="M19" s="55">
        <v>3</v>
      </c>
      <c r="N19" s="55">
        <v>11</v>
      </c>
      <c r="O19" s="55">
        <v>0</v>
      </c>
      <c r="P19" s="55">
        <v>0</v>
      </c>
      <c r="Q19" s="55">
        <v>0</v>
      </c>
      <c r="R19" s="55">
        <v>5</v>
      </c>
      <c r="S19" s="41">
        <v>0</v>
      </c>
      <c r="U19" s="32"/>
    </row>
    <row r="20" spans="1:21" x14ac:dyDescent="0.35">
      <c r="A20" s="39" t="s">
        <v>50</v>
      </c>
      <c r="B20" s="40">
        <v>10</v>
      </c>
      <c r="C20" s="55">
        <v>8</v>
      </c>
      <c r="D20" s="55">
        <v>0</v>
      </c>
      <c r="E20" s="41">
        <v>2</v>
      </c>
      <c r="F20" s="117" t="s">
        <v>18</v>
      </c>
      <c r="G20" s="115" t="s">
        <v>18</v>
      </c>
      <c r="H20" s="55">
        <v>0</v>
      </c>
      <c r="I20" s="55">
        <v>5</v>
      </c>
      <c r="J20" s="55">
        <v>0</v>
      </c>
      <c r="K20" s="55">
        <v>0</v>
      </c>
      <c r="L20" s="55">
        <v>0</v>
      </c>
      <c r="M20" s="55">
        <v>1</v>
      </c>
      <c r="N20" s="55">
        <v>0</v>
      </c>
      <c r="O20" s="55">
        <v>0</v>
      </c>
      <c r="P20" s="55">
        <v>0</v>
      </c>
      <c r="Q20" s="55">
        <v>0</v>
      </c>
      <c r="R20" s="55">
        <v>2</v>
      </c>
      <c r="S20" s="41">
        <v>0</v>
      </c>
      <c r="U20" s="32"/>
    </row>
    <row r="21" spans="1:21" x14ac:dyDescent="0.35">
      <c r="A21" s="110" t="s">
        <v>51</v>
      </c>
      <c r="B21" s="40">
        <v>30</v>
      </c>
      <c r="C21" s="55">
        <v>29</v>
      </c>
      <c r="D21" s="55">
        <v>0</v>
      </c>
      <c r="E21" s="41">
        <v>1</v>
      </c>
      <c r="F21" s="117">
        <v>16</v>
      </c>
      <c r="G21" s="115">
        <f t="shared" si="0"/>
        <v>28</v>
      </c>
      <c r="H21" s="55">
        <v>0</v>
      </c>
      <c r="I21" s="55">
        <v>12</v>
      </c>
      <c r="J21" s="55">
        <v>0</v>
      </c>
      <c r="K21" s="55">
        <v>1</v>
      </c>
      <c r="L21" s="55">
        <v>0</v>
      </c>
      <c r="M21" s="55">
        <v>4</v>
      </c>
      <c r="N21" s="55">
        <v>4</v>
      </c>
      <c r="O21" s="55">
        <v>0</v>
      </c>
      <c r="P21" s="55">
        <v>0</v>
      </c>
      <c r="Q21" s="55">
        <v>0</v>
      </c>
      <c r="R21" s="55">
        <v>8</v>
      </c>
      <c r="S21" s="41">
        <v>0</v>
      </c>
      <c r="U21" s="32"/>
    </row>
    <row r="22" spans="1:21" x14ac:dyDescent="0.35">
      <c r="A22" s="39" t="s">
        <v>31</v>
      </c>
      <c r="B22" s="40">
        <v>18</v>
      </c>
      <c r="C22" s="55">
        <v>17</v>
      </c>
      <c r="D22" s="55">
        <v>0</v>
      </c>
      <c r="E22" s="41">
        <v>1</v>
      </c>
      <c r="F22" s="117" t="s">
        <v>18</v>
      </c>
      <c r="G22" s="115" t="s">
        <v>18</v>
      </c>
      <c r="H22" s="55">
        <v>0</v>
      </c>
      <c r="I22" s="55">
        <v>6</v>
      </c>
      <c r="J22" s="55">
        <v>0</v>
      </c>
      <c r="K22" s="55">
        <v>0</v>
      </c>
      <c r="L22" s="55">
        <v>0</v>
      </c>
      <c r="M22" s="55">
        <v>2</v>
      </c>
      <c r="N22" s="55">
        <v>8</v>
      </c>
      <c r="O22" s="55">
        <v>0</v>
      </c>
      <c r="P22" s="55">
        <v>0</v>
      </c>
      <c r="Q22" s="55">
        <v>0</v>
      </c>
      <c r="R22" s="55">
        <v>1</v>
      </c>
      <c r="S22" s="41">
        <v>0</v>
      </c>
      <c r="U22" s="32"/>
    </row>
    <row r="23" spans="1:21" x14ac:dyDescent="0.35">
      <c r="A23" s="39" t="s">
        <v>52</v>
      </c>
      <c r="B23" s="40">
        <v>16</v>
      </c>
      <c r="C23" s="55">
        <v>15</v>
      </c>
      <c r="D23" s="55">
        <v>0</v>
      </c>
      <c r="E23" s="41">
        <v>1</v>
      </c>
      <c r="F23" s="117">
        <v>5</v>
      </c>
      <c r="G23" s="115">
        <f t="shared" si="0"/>
        <v>14</v>
      </c>
      <c r="H23" s="55">
        <v>0</v>
      </c>
      <c r="I23" s="55">
        <v>5</v>
      </c>
      <c r="J23" s="55">
        <v>1</v>
      </c>
      <c r="K23" s="55">
        <v>0</v>
      </c>
      <c r="L23" s="55">
        <v>0</v>
      </c>
      <c r="M23" s="55">
        <v>3</v>
      </c>
      <c r="N23" s="55">
        <v>5</v>
      </c>
      <c r="O23" s="55">
        <v>0</v>
      </c>
      <c r="P23" s="55">
        <v>0</v>
      </c>
      <c r="Q23" s="55">
        <v>0</v>
      </c>
      <c r="R23" s="55">
        <v>1</v>
      </c>
      <c r="S23" s="41">
        <v>0</v>
      </c>
      <c r="U23" s="32"/>
    </row>
    <row r="24" spans="1:21" x14ac:dyDescent="0.35">
      <c r="A24" s="39" t="s">
        <v>32</v>
      </c>
      <c r="B24" s="40">
        <v>32</v>
      </c>
      <c r="C24" s="55">
        <v>28</v>
      </c>
      <c r="D24" s="55">
        <v>2</v>
      </c>
      <c r="E24" s="41">
        <v>2</v>
      </c>
      <c r="F24" s="117">
        <v>30</v>
      </c>
      <c r="G24" s="115">
        <f t="shared" si="0"/>
        <v>27</v>
      </c>
      <c r="H24" s="55">
        <v>0</v>
      </c>
      <c r="I24" s="55">
        <v>14</v>
      </c>
      <c r="J24" s="55">
        <v>0</v>
      </c>
      <c r="K24" s="55">
        <v>0</v>
      </c>
      <c r="L24" s="55">
        <v>0</v>
      </c>
      <c r="M24" s="55">
        <v>6</v>
      </c>
      <c r="N24" s="55">
        <v>5</v>
      </c>
      <c r="O24" s="55">
        <v>0</v>
      </c>
      <c r="P24" s="55">
        <v>0</v>
      </c>
      <c r="Q24" s="55">
        <v>1</v>
      </c>
      <c r="R24" s="55">
        <v>2</v>
      </c>
      <c r="S24" s="41">
        <v>0</v>
      </c>
      <c r="U24" s="32"/>
    </row>
    <row r="25" spans="1:21" x14ac:dyDescent="0.35">
      <c r="A25" s="39" t="s">
        <v>33</v>
      </c>
      <c r="B25" s="40">
        <v>55</v>
      </c>
      <c r="C25" s="55">
        <v>50</v>
      </c>
      <c r="D25" s="55">
        <v>2</v>
      </c>
      <c r="E25" s="41">
        <v>2</v>
      </c>
      <c r="F25" s="117" t="s">
        <v>18</v>
      </c>
      <c r="G25" s="115" t="s">
        <v>18</v>
      </c>
      <c r="H25" s="55">
        <v>0</v>
      </c>
      <c r="I25" s="55">
        <v>12</v>
      </c>
      <c r="J25" s="55">
        <v>0</v>
      </c>
      <c r="K25" s="55">
        <v>0</v>
      </c>
      <c r="L25" s="55">
        <v>0</v>
      </c>
      <c r="M25" s="55">
        <v>4</v>
      </c>
      <c r="N25" s="55">
        <v>24</v>
      </c>
      <c r="O25" s="55">
        <v>0</v>
      </c>
      <c r="P25" s="55">
        <v>0</v>
      </c>
      <c r="Q25" s="55">
        <v>0</v>
      </c>
      <c r="R25" s="55">
        <v>10</v>
      </c>
      <c r="S25" s="41">
        <v>0</v>
      </c>
      <c r="U25" s="32"/>
    </row>
    <row r="26" spans="1:21" x14ac:dyDescent="0.35">
      <c r="A26" s="39" t="s">
        <v>34</v>
      </c>
      <c r="B26" s="40">
        <v>12</v>
      </c>
      <c r="C26" s="55">
        <v>11</v>
      </c>
      <c r="D26" s="55">
        <v>0</v>
      </c>
      <c r="E26" s="41">
        <v>1</v>
      </c>
      <c r="F26" s="117" t="s">
        <v>18</v>
      </c>
      <c r="G26" s="115" t="s">
        <v>18</v>
      </c>
      <c r="H26" s="55">
        <v>0</v>
      </c>
      <c r="I26" s="55">
        <v>5</v>
      </c>
      <c r="J26" s="55">
        <v>0</v>
      </c>
      <c r="K26" s="55">
        <v>0</v>
      </c>
      <c r="L26" s="55">
        <v>0</v>
      </c>
      <c r="M26" s="55">
        <v>2</v>
      </c>
      <c r="N26" s="55">
        <v>1</v>
      </c>
      <c r="O26" s="55">
        <v>0</v>
      </c>
      <c r="P26" s="55">
        <v>0</v>
      </c>
      <c r="Q26" s="55">
        <v>0</v>
      </c>
      <c r="R26" s="55">
        <v>3</v>
      </c>
      <c r="S26" s="41">
        <v>0</v>
      </c>
      <c r="U26" s="32"/>
    </row>
    <row r="27" spans="1:21" x14ac:dyDescent="0.35">
      <c r="A27" s="39" t="s">
        <v>53</v>
      </c>
      <c r="B27" s="40">
        <v>8</v>
      </c>
      <c r="C27" s="55">
        <v>7</v>
      </c>
      <c r="D27" s="55">
        <v>0</v>
      </c>
      <c r="E27" s="41">
        <v>1</v>
      </c>
      <c r="F27" s="117">
        <v>12</v>
      </c>
      <c r="G27" s="115" t="s">
        <v>18</v>
      </c>
      <c r="H27" s="55">
        <v>0</v>
      </c>
      <c r="I27" s="55">
        <v>4</v>
      </c>
      <c r="J27" s="55">
        <v>0</v>
      </c>
      <c r="K27" s="55">
        <v>0</v>
      </c>
      <c r="L27" s="55">
        <v>0</v>
      </c>
      <c r="M27" s="55">
        <v>1</v>
      </c>
      <c r="N27" s="55">
        <v>0</v>
      </c>
      <c r="O27" s="55">
        <v>0</v>
      </c>
      <c r="P27" s="55">
        <v>0</v>
      </c>
      <c r="Q27" s="55">
        <v>0</v>
      </c>
      <c r="R27" s="55">
        <v>2</v>
      </c>
      <c r="S27" s="41">
        <v>0</v>
      </c>
      <c r="U27" s="32"/>
    </row>
    <row r="28" spans="1:21" x14ac:dyDescent="0.35">
      <c r="A28" s="39" t="s">
        <v>54</v>
      </c>
      <c r="B28" s="40">
        <v>38</v>
      </c>
      <c r="C28" s="55">
        <v>37</v>
      </c>
      <c r="D28" s="55">
        <v>0</v>
      </c>
      <c r="E28" s="41">
        <v>1</v>
      </c>
      <c r="F28" s="117" t="s">
        <v>18</v>
      </c>
      <c r="G28" s="115" t="s">
        <v>18</v>
      </c>
      <c r="H28" s="55">
        <v>0</v>
      </c>
      <c r="I28" s="55">
        <v>10</v>
      </c>
      <c r="J28" s="55">
        <v>0</v>
      </c>
      <c r="K28" s="55">
        <v>0</v>
      </c>
      <c r="L28" s="55">
        <v>0</v>
      </c>
      <c r="M28" s="55">
        <v>9</v>
      </c>
      <c r="N28" s="55">
        <v>8</v>
      </c>
      <c r="O28" s="55">
        <v>0</v>
      </c>
      <c r="P28" s="55">
        <v>0</v>
      </c>
      <c r="Q28" s="55">
        <v>0</v>
      </c>
      <c r="R28" s="55">
        <v>10</v>
      </c>
      <c r="S28" s="41">
        <v>0</v>
      </c>
      <c r="U28" s="32"/>
    </row>
    <row r="29" spans="1:21" x14ac:dyDescent="0.35">
      <c r="A29" s="75" t="s">
        <v>107</v>
      </c>
      <c r="B29" s="76">
        <f>AVERAGE(B2:B28)</f>
        <v>27</v>
      </c>
      <c r="C29" s="43">
        <f t="shared" ref="C29:S29" si="1">AVERAGE(C2:C28)</f>
        <v>24.666666666666668</v>
      </c>
      <c r="D29" s="43">
        <f t="shared" si="1"/>
        <v>0.48148148148148145</v>
      </c>
      <c r="E29" s="44">
        <f t="shared" si="1"/>
        <v>1.6296296296296295</v>
      </c>
      <c r="F29" s="118"/>
      <c r="G29" s="116">
        <f t="shared" si="1"/>
        <v>26.133333333333333</v>
      </c>
      <c r="H29" s="43">
        <f t="shared" si="1"/>
        <v>0.1111111111111111</v>
      </c>
      <c r="I29" s="43">
        <f t="shared" si="1"/>
        <v>8.518518518518519</v>
      </c>
      <c r="J29" s="43">
        <f t="shared" si="1"/>
        <v>7.407407407407407E-2</v>
      </c>
      <c r="K29" s="43">
        <f t="shared" si="1"/>
        <v>0.33333333333333331</v>
      </c>
      <c r="L29" s="43">
        <f t="shared" si="1"/>
        <v>0</v>
      </c>
      <c r="M29" s="43">
        <f t="shared" si="1"/>
        <v>4.3703703703703702</v>
      </c>
      <c r="N29" s="43">
        <f t="shared" si="1"/>
        <v>6.5185185185185182</v>
      </c>
      <c r="O29" s="43">
        <f t="shared" si="1"/>
        <v>3.7037037037037035E-2</v>
      </c>
      <c r="P29" s="43">
        <f t="shared" si="1"/>
        <v>0</v>
      </c>
      <c r="Q29" s="43">
        <f t="shared" si="1"/>
        <v>3.7037037037037035E-2</v>
      </c>
      <c r="R29" s="43">
        <f t="shared" si="1"/>
        <v>4.666666666666667</v>
      </c>
      <c r="S29" s="44">
        <f t="shared" si="1"/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2609E-E2FB-45C3-B2AD-55FC7547C43F}">
  <dimension ref="A1:BY290"/>
  <sheetViews>
    <sheetView workbookViewId="0">
      <pane xSplit="4" ySplit="1" topLeftCell="E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5" x14ac:dyDescent="0.35"/>
  <cols>
    <col min="1" max="1" width="7.6328125" bestFit="1" customWidth="1"/>
    <col min="2" max="2" width="9.1796875" bestFit="1" customWidth="1"/>
    <col min="3" max="3" width="8.7265625" bestFit="1" customWidth="1"/>
    <col min="4" max="4" width="17.90625" bestFit="1" customWidth="1"/>
    <col min="5" max="5" width="15.81640625" bestFit="1" customWidth="1"/>
    <col min="6" max="6" width="12.1796875" bestFit="1" customWidth="1"/>
    <col min="7" max="7" width="17.08984375" bestFit="1" customWidth="1"/>
    <col min="8" max="8" width="16.81640625" bestFit="1" customWidth="1"/>
    <col min="9" max="9" width="10" customWidth="1"/>
    <col min="10" max="10" width="16.36328125" bestFit="1" customWidth="1"/>
    <col min="11" max="11" width="19.81640625" bestFit="1" customWidth="1"/>
    <col min="12" max="12" width="15.54296875" bestFit="1" customWidth="1"/>
    <col min="13" max="13" width="12.36328125" bestFit="1" customWidth="1"/>
    <col min="14" max="14" width="18.6328125" bestFit="1" customWidth="1"/>
    <col min="15" max="15" width="31.90625" customWidth="1"/>
    <col min="16" max="16" width="10.453125" customWidth="1"/>
    <col min="17" max="17" width="12.36328125" bestFit="1" customWidth="1"/>
    <col min="18" max="18" width="123.08984375" bestFit="1" customWidth="1"/>
    <col min="19" max="19" width="22.81640625" bestFit="1" customWidth="1"/>
    <col min="20" max="20" width="23.6328125" bestFit="1" customWidth="1"/>
    <col min="21" max="21" width="14.26953125" bestFit="1" customWidth="1"/>
    <col min="22" max="22" width="23.1796875" bestFit="1" customWidth="1"/>
    <col min="23" max="23" width="24" bestFit="1" customWidth="1"/>
    <col min="24" max="24" width="10.54296875" bestFit="1" customWidth="1"/>
    <col min="25" max="25" width="10.1796875" bestFit="1" customWidth="1"/>
    <col min="26" max="26" width="13.26953125" bestFit="1" customWidth="1"/>
    <col min="27" max="27" width="13.90625" bestFit="1" customWidth="1"/>
    <col min="28" max="28" width="19.6328125" bestFit="1" customWidth="1"/>
    <col min="29" max="29" width="20.26953125" bestFit="1" customWidth="1"/>
    <col min="30" max="30" width="22.453125" bestFit="1" customWidth="1"/>
    <col min="31" max="31" width="23.08984375" bestFit="1" customWidth="1"/>
    <col min="32" max="32" width="22.6328125" bestFit="1" customWidth="1"/>
    <col min="33" max="33" width="23.36328125" bestFit="1" customWidth="1"/>
    <col min="34" max="34" width="12.54296875" bestFit="1" customWidth="1"/>
    <col min="35" max="35" width="25.36328125" bestFit="1" customWidth="1"/>
    <col min="36" max="36" width="28.54296875" bestFit="1" customWidth="1"/>
    <col min="37" max="37" width="29.54296875" bestFit="1" customWidth="1"/>
    <col min="38" max="39" width="23.453125" bestFit="1" customWidth="1"/>
    <col min="40" max="40" width="14.81640625" bestFit="1" customWidth="1"/>
    <col min="41" max="41" width="14" bestFit="1" customWidth="1"/>
    <col min="42" max="42" width="18.36328125" bestFit="1" customWidth="1"/>
    <col min="43" max="43" width="38" bestFit="1" customWidth="1"/>
    <col min="44" max="44" width="22.7265625" bestFit="1" customWidth="1"/>
    <col min="45" max="45" width="14.453125" bestFit="1" customWidth="1"/>
    <col min="46" max="46" width="16.08984375" bestFit="1" customWidth="1"/>
    <col min="47" max="47" width="22.6328125" bestFit="1" customWidth="1"/>
    <col min="48" max="50" width="12.90625" bestFit="1" customWidth="1"/>
    <col min="51" max="58" width="7.36328125" bestFit="1" customWidth="1"/>
    <col min="59" max="77" width="8.36328125" bestFit="1" customWidth="1"/>
    <col min="79" max="79" width="6" bestFit="1" customWidth="1"/>
  </cols>
  <sheetData>
    <row r="1" spans="1:77" x14ac:dyDescent="0.35">
      <c r="A1" s="32" t="s">
        <v>1533</v>
      </c>
      <c r="B1" s="32" t="s">
        <v>1534</v>
      </c>
      <c r="C1" s="32" t="s">
        <v>1535</v>
      </c>
      <c r="D1" s="32" t="s">
        <v>1542</v>
      </c>
      <c r="E1" s="32" t="s">
        <v>1512</v>
      </c>
      <c r="F1" s="32" t="s">
        <v>1517</v>
      </c>
      <c r="G1" s="32" t="s">
        <v>1511</v>
      </c>
      <c r="H1" s="32" t="s">
        <v>1551</v>
      </c>
      <c r="I1" s="32" t="s">
        <v>113</v>
      </c>
      <c r="J1" s="32" t="s">
        <v>1503</v>
      </c>
      <c r="K1" s="32" t="s">
        <v>1504</v>
      </c>
      <c r="L1" s="32" t="s">
        <v>114</v>
      </c>
      <c r="M1" s="32" t="s">
        <v>115</v>
      </c>
      <c r="N1" s="101" t="s">
        <v>116</v>
      </c>
      <c r="O1" s="32" t="s">
        <v>117</v>
      </c>
      <c r="P1" s="32" t="s">
        <v>118</v>
      </c>
      <c r="Q1" s="32" t="s">
        <v>119</v>
      </c>
      <c r="R1" s="32" t="s">
        <v>120</v>
      </c>
      <c r="S1" s="32" t="s">
        <v>121</v>
      </c>
      <c r="T1" s="32" t="s">
        <v>122</v>
      </c>
      <c r="U1" s="32" t="s">
        <v>1508</v>
      </c>
      <c r="V1" s="32" t="s">
        <v>1509</v>
      </c>
      <c r="W1" s="32" t="s">
        <v>1510</v>
      </c>
      <c r="X1" s="101" t="s">
        <v>123</v>
      </c>
      <c r="Y1" s="101" t="s">
        <v>124</v>
      </c>
      <c r="Z1" s="101" t="s">
        <v>125</v>
      </c>
      <c r="AA1" s="101" t="s">
        <v>126</v>
      </c>
      <c r="AB1" s="32" t="s">
        <v>127</v>
      </c>
      <c r="AC1" s="32" t="s">
        <v>128</v>
      </c>
      <c r="AD1" s="32" t="s">
        <v>129</v>
      </c>
      <c r="AE1" s="32" t="s">
        <v>130</v>
      </c>
      <c r="AF1" s="32" t="s">
        <v>131</v>
      </c>
      <c r="AG1" s="32" t="s">
        <v>132</v>
      </c>
      <c r="AH1" s="101" t="s">
        <v>133</v>
      </c>
      <c r="AI1" s="32" t="s">
        <v>134</v>
      </c>
      <c r="AJ1" s="32" t="s">
        <v>135</v>
      </c>
      <c r="AK1" s="32" t="s">
        <v>140</v>
      </c>
      <c r="AL1" s="32" t="s">
        <v>141</v>
      </c>
      <c r="AM1" s="32" t="s">
        <v>142</v>
      </c>
      <c r="AN1" s="32" t="s">
        <v>143</v>
      </c>
      <c r="AO1" s="32" t="s">
        <v>144</v>
      </c>
      <c r="AP1" s="32" t="s">
        <v>145</v>
      </c>
      <c r="AQ1" s="32" t="s">
        <v>146</v>
      </c>
      <c r="AR1" s="32" t="s">
        <v>147</v>
      </c>
      <c r="AS1" s="32" t="s">
        <v>148</v>
      </c>
      <c r="AT1" s="32" t="s">
        <v>149</v>
      </c>
      <c r="AU1" s="32" t="s">
        <v>136</v>
      </c>
      <c r="AV1" s="32" t="s">
        <v>137</v>
      </c>
      <c r="AW1" s="32" t="s">
        <v>138</v>
      </c>
      <c r="AX1" s="32" t="s">
        <v>139</v>
      </c>
      <c r="AY1" s="32" t="s">
        <v>47</v>
      </c>
      <c r="AZ1" s="32" t="s">
        <v>35</v>
      </c>
      <c r="BA1" s="32" t="s">
        <v>36</v>
      </c>
      <c r="BB1" s="32" t="s">
        <v>55</v>
      </c>
      <c r="BC1" s="32" t="s">
        <v>37</v>
      </c>
      <c r="BD1" s="32" t="s">
        <v>38</v>
      </c>
      <c r="BE1" s="32" t="s">
        <v>39</v>
      </c>
      <c r="BF1" s="32" t="s">
        <v>41</v>
      </c>
      <c r="BG1" s="32" t="s">
        <v>26</v>
      </c>
      <c r="BH1" s="32" t="s">
        <v>42</v>
      </c>
      <c r="BI1" s="32" t="s">
        <v>27</v>
      </c>
      <c r="BJ1" s="32" t="s">
        <v>28</v>
      </c>
      <c r="BK1" s="32" t="s">
        <v>29</v>
      </c>
      <c r="BL1" s="32" t="s">
        <v>43</v>
      </c>
      <c r="BM1" s="32" t="s">
        <v>30</v>
      </c>
      <c r="BN1" s="32" t="s">
        <v>44</v>
      </c>
      <c r="BO1" s="32" t="s">
        <v>45</v>
      </c>
      <c r="BP1" s="32" t="s">
        <v>49</v>
      </c>
      <c r="BQ1" s="32" t="s">
        <v>50</v>
      </c>
      <c r="BR1" s="32" t="s">
        <v>51</v>
      </c>
      <c r="BS1" s="32" t="s">
        <v>31</v>
      </c>
      <c r="BT1" s="32" t="s">
        <v>52</v>
      </c>
      <c r="BU1" s="32" t="s">
        <v>32</v>
      </c>
      <c r="BV1" s="32" t="s">
        <v>33</v>
      </c>
      <c r="BW1" s="32" t="s">
        <v>34</v>
      </c>
      <c r="BX1" s="32" t="s">
        <v>53</v>
      </c>
      <c r="BY1" s="32" t="s">
        <v>54</v>
      </c>
    </row>
    <row r="2" spans="1:77" x14ac:dyDescent="0.35">
      <c r="A2">
        <v>71</v>
      </c>
      <c r="B2" t="s">
        <v>1518</v>
      </c>
      <c r="C2" t="s">
        <v>1519</v>
      </c>
      <c r="D2" t="s">
        <v>150</v>
      </c>
      <c r="E2" t="s">
        <v>18</v>
      </c>
      <c r="F2">
        <v>1</v>
      </c>
      <c r="G2">
        <v>0</v>
      </c>
      <c r="H2">
        <v>1</v>
      </c>
      <c r="I2" t="s">
        <v>151</v>
      </c>
      <c r="J2" t="s">
        <v>152</v>
      </c>
      <c r="K2" t="s">
        <v>152</v>
      </c>
      <c r="L2" t="s">
        <v>152</v>
      </c>
      <c r="M2" t="s">
        <v>152</v>
      </c>
      <c r="N2" t="s">
        <v>152</v>
      </c>
      <c r="O2" t="s">
        <v>153</v>
      </c>
      <c r="P2" t="s">
        <v>154</v>
      </c>
      <c r="Q2" t="s">
        <v>152</v>
      </c>
      <c r="R2" t="s">
        <v>152</v>
      </c>
      <c r="S2" t="s">
        <v>152</v>
      </c>
      <c r="T2" t="s">
        <v>152</v>
      </c>
      <c r="U2" s="108" t="s">
        <v>152</v>
      </c>
      <c r="V2" t="s">
        <v>152</v>
      </c>
      <c r="W2" t="s">
        <v>152</v>
      </c>
      <c r="X2" s="102">
        <v>2.0000000000000001E-4</v>
      </c>
      <c r="Y2" s="102">
        <v>2.0000000000000001E-4</v>
      </c>
      <c r="Z2" s="102" t="s">
        <v>152</v>
      </c>
      <c r="AA2" s="102">
        <v>1E-4</v>
      </c>
      <c r="AB2" s="102">
        <v>9.5109E-5</v>
      </c>
      <c r="AC2" s="102">
        <v>2.1953900000000001E-4</v>
      </c>
      <c r="AD2">
        <v>4.17E-4</v>
      </c>
      <c r="AE2">
        <v>3.97E-4</v>
      </c>
      <c r="AF2" t="s">
        <v>152</v>
      </c>
      <c r="AG2" t="s">
        <v>152</v>
      </c>
      <c r="AH2">
        <v>0</v>
      </c>
      <c r="AI2">
        <v>1.0133099999999999</v>
      </c>
      <c r="AJ2">
        <v>6.2992099999999995E-2</v>
      </c>
      <c r="AK2" t="s">
        <v>152</v>
      </c>
      <c r="AL2" t="s">
        <v>152</v>
      </c>
      <c r="AM2" t="s">
        <v>152</v>
      </c>
      <c r="AN2" t="s">
        <v>152</v>
      </c>
      <c r="AO2" t="s">
        <v>152</v>
      </c>
      <c r="AP2" t="s">
        <v>152</v>
      </c>
      <c r="AQ2" t="s">
        <v>152</v>
      </c>
      <c r="AR2" t="s">
        <v>152</v>
      </c>
      <c r="AS2" t="s">
        <v>152</v>
      </c>
      <c r="AT2" t="s">
        <v>152</v>
      </c>
      <c r="AU2" t="s">
        <v>152</v>
      </c>
      <c r="AV2" t="s">
        <v>152</v>
      </c>
      <c r="AW2" t="s">
        <v>152</v>
      </c>
      <c r="AX2" t="s">
        <v>152</v>
      </c>
      <c r="AY2" t="s">
        <v>152</v>
      </c>
      <c r="AZ2" t="s">
        <v>152</v>
      </c>
      <c r="BA2" t="s">
        <v>152</v>
      </c>
      <c r="BB2" t="s">
        <v>152</v>
      </c>
      <c r="BC2" t="s">
        <v>152</v>
      </c>
      <c r="BD2" t="s">
        <v>152</v>
      </c>
      <c r="BE2" t="s">
        <v>152</v>
      </c>
      <c r="BF2" t="s">
        <v>152</v>
      </c>
      <c r="BG2" t="s">
        <v>152</v>
      </c>
      <c r="BH2" t="s">
        <v>152</v>
      </c>
      <c r="BI2" t="s">
        <v>152</v>
      </c>
      <c r="BJ2" t="s">
        <v>152</v>
      </c>
      <c r="BK2" t="s">
        <v>152</v>
      </c>
      <c r="BL2" t="s">
        <v>152</v>
      </c>
      <c r="BM2" t="s">
        <v>152</v>
      </c>
      <c r="BN2" t="s">
        <v>152</v>
      </c>
      <c r="BO2" t="s">
        <v>152</v>
      </c>
      <c r="BP2" t="s">
        <v>152</v>
      </c>
      <c r="BQ2" t="s">
        <v>152</v>
      </c>
      <c r="BR2">
        <v>0.98899999999999999</v>
      </c>
      <c r="BS2" t="s">
        <v>152</v>
      </c>
      <c r="BT2" t="s">
        <v>152</v>
      </c>
      <c r="BU2" t="s">
        <v>152</v>
      </c>
      <c r="BV2" t="s">
        <v>152</v>
      </c>
      <c r="BW2" t="s">
        <v>152</v>
      </c>
      <c r="BX2" t="s">
        <v>152</v>
      </c>
      <c r="BY2" t="s">
        <v>152</v>
      </c>
    </row>
    <row r="3" spans="1:77" x14ac:dyDescent="0.35">
      <c r="A3">
        <v>73</v>
      </c>
      <c r="B3" t="s">
        <v>1519</v>
      </c>
      <c r="C3" t="s">
        <v>1518</v>
      </c>
      <c r="D3" t="s">
        <v>155</v>
      </c>
      <c r="E3" t="s">
        <v>159</v>
      </c>
      <c r="F3">
        <v>16</v>
      </c>
      <c r="G3">
        <v>9</v>
      </c>
      <c r="H3">
        <v>16</v>
      </c>
      <c r="I3" t="s">
        <v>151</v>
      </c>
      <c r="J3" t="s">
        <v>152</v>
      </c>
      <c r="K3" t="s">
        <v>152</v>
      </c>
      <c r="L3" t="s">
        <v>152</v>
      </c>
      <c r="M3" t="s">
        <v>152</v>
      </c>
      <c r="N3" t="s">
        <v>152</v>
      </c>
      <c r="O3" t="s">
        <v>153</v>
      </c>
      <c r="P3" t="s">
        <v>154</v>
      </c>
      <c r="Q3" t="s">
        <v>156</v>
      </c>
      <c r="R3" t="s">
        <v>152</v>
      </c>
      <c r="S3" t="s">
        <v>152</v>
      </c>
      <c r="T3" t="s">
        <v>152</v>
      </c>
      <c r="U3" s="108" t="s">
        <v>152</v>
      </c>
      <c r="V3" t="s">
        <v>152</v>
      </c>
      <c r="W3" t="s">
        <v>152</v>
      </c>
      <c r="X3" s="102">
        <v>0.59240000000000004</v>
      </c>
      <c r="Y3" s="102">
        <v>0.64680000000000004</v>
      </c>
      <c r="Z3" s="102">
        <v>0.46410000000000001</v>
      </c>
      <c r="AA3" s="102">
        <v>0.76039999999999996</v>
      </c>
      <c r="AB3" s="102">
        <v>0.72872530140000003</v>
      </c>
      <c r="AC3" s="102">
        <v>0.69462129530000005</v>
      </c>
      <c r="AD3">
        <v>0.69387799999999999</v>
      </c>
      <c r="AE3">
        <v>0.48675000000000002</v>
      </c>
      <c r="AF3" t="s">
        <v>152</v>
      </c>
      <c r="AG3" t="s">
        <v>152</v>
      </c>
      <c r="AH3">
        <v>0</v>
      </c>
      <c r="AI3">
        <v>-1.3362000000000001</v>
      </c>
      <c r="AJ3">
        <v>5.5118100000000003E-2</v>
      </c>
      <c r="AK3" t="s">
        <v>152</v>
      </c>
      <c r="AL3" t="s">
        <v>152</v>
      </c>
      <c r="AM3" t="s">
        <v>152</v>
      </c>
      <c r="AN3" t="s">
        <v>152</v>
      </c>
      <c r="AO3" t="s">
        <v>152</v>
      </c>
      <c r="AP3" t="s">
        <v>152</v>
      </c>
      <c r="AQ3" t="s">
        <v>152</v>
      </c>
      <c r="AR3" t="s">
        <v>152</v>
      </c>
      <c r="AS3" t="s">
        <v>152</v>
      </c>
      <c r="AT3" t="s">
        <v>152</v>
      </c>
      <c r="AU3" t="s">
        <v>152</v>
      </c>
      <c r="AV3" t="s">
        <v>152</v>
      </c>
      <c r="AW3" t="s">
        <v>152</v>
      </c>
      <c r="AX3" t="s">
        <v>152</v>
      </c>
      <c r="AY3">
        <v>0.98499999999999999</v>
      </c>
      <c r="AZ3">
        <v>0.96199999999999997</v>
      </c>
      <c r="BA3">
        <v>0.95699999999999996</v>
      </c>
      <c r="BB3" t="s">
        <v>152</v>
      </c>
      <c r="BC3" t="s">
        <v>152</v>
      </c>
      <c r="BD3">
        <v>0.97499999999999998</v>
      </c>
      <c r="BE3">
        <v>0.97199999999999998</v>
      </c>
      <c r="BF3">
        <v>0.97899999999999998</v>
      </c>
      <c r="BG3" t="s">
        <v>152</v>
      </c>
      <c r="BH3">
        <v>0.95299999999999996</v>
      </c>
      <c r="BI3">
        <v>0.95299999999999996</v>
      </c>
      <c r="BJ3" t="s">
        <v>152</v>
      </c>
      <c r="BK3" t="s">
        <v>152</v>
      </c>
      <c r="BL3" t="s">
        <v>152</v>
      </c>
      <c r="BM3">
        <v>0.93400000000000005</v>
      </c>
      <c r="BN3">
        <v>0.93700000000000006</v>
      </c>
      <c r="BO3">
        <v>0.89700000000000002</v>
      </c>
      <c r="BP3">
        <v>0.91600000000000004</v>
      </c>
      <c r="BQ3" t="s">
        <v>152</v>
      </c>
      <c r="BR3">
        <v>0.93100000000000005</v>
      </c>
      <c r="BS3" t="s">
        <v>152</v>
      </c>
      <c r="BT3" t="s">
        <v>152</v>
      </c>
      <c r="BU3">
        <v>0.96899999999999997</v>
      </c>
      <c r="BV3">
        <v>0.97499999999999998</v>
      </c>
      <c r="BW3" t="s">
        <v>152</v>
      </c>
      <c r="BX3" t="s">
        <v>152</v>
      </c>
      <c r="BY3">
        <v>0.96399999999999997</v>
      </c>
    </row>
    <row r="4" spans="1:77" x14ac:dyDescent="0.35">
      <c r="A4">
        <v>125</v>
      </c>
      <c r="B4" t="s">
        <v>1520</v>
      </c>
      <c r="C4" t="s">
        <v>1521</v>
      </c>
      <c r="D4" t="s">
        <v>157</v>
      </c>
      <c r="E4" t="s">
        <v>18</v>
      </c>
      <c r="F4">
        <v>1</v>
      </c>
      <c r="G4">
        <v>0</v>
      </c>
      <c r="H4">
        <v>1</v>
      </c>
      <c r="I4" t="s">
        <v>151</v>
      </c>
      <c r="J4" t="s">
        <v>152</v>
      </c>
      <c r="K4" t="s">
        <v>152</v>
      </c>
      <c r="L4" t="s">
        <v>152</v>
      </c>
      <c r="M4" t="s">
        <v>152</v>
      </c>
      <c r="N4" t="s">
        <v>152</v>
      </c>
      <c r="O4" t="s">
        <v>153</v>
      </c>
      <c r="P4" t="s">
        <v>154</v>
      </c>
      <c r="Q4" t="s">
        <v>158</v>
      </c>
      <c r="R4" t="s">
        <v>152</v>
      </c>
      <c r="S4" t="s">
        <v>152</v>
      </c>
      <c r="T4" t="s">
        <v>152</v>
      </c>
      <c r="U4" s="108">
        <v>1.1999999999999999E-3</v>
      </c>
      <c r="V4" t="s">
        <v>159</v>
      </c>
      <c r="W4" t="s">
        <v>18</v>
      </c>
      <c r="X4" s="102">
        <v>1.1999999999999999E-3</v>
      </c>
      <c r="Y4" s="102">
        <v>1.2999999999999999E-3</v>
      </c>
      <c r="Z4" s="102">
        <v>6.9999999999999999E-4</v>
      </c>
      <c r="AA4" s="102">
        <v>3.3E-3</v>
      </c>
      <c r="AB4" s="102">
        <v>2.9246022999999898E-3</v>
      </c>
      <c r="AC4" s="102">
        <v>1.3172338E-3</v>
      </c>
      <c r="AD4">
        <v>1.2617E-2</v>
      </c>
      <c r="AE4">
        <v>2.6830000000000001E-3</v>
      </c>
      <c r="AF4" t="s">
        <v>152</v>
      </c>
      <c r="AG4" t="s">
        <v>152</v>
      </c>
      <c r="AH4">
        <v>0</v>
      </c>
      <c r="AI4">
        <v>-0.79400800000000005</v>
      </c>
      <c r="AJ4">
        <v>0</v>
      </c>
      <c r="AK4" t="s">
        <v>152</v>
      </c>
      <c r="AL4" t="s">
        <v>152</v>
      </c>
      <c r="AM4" t="s">
        <v>152</v>
      </c>
      <c r="AN4" t="s">
        <v>152</v>
      </c>
      <c r="AO4" t="s">
        <v>152</v>
      </c>
      <c r="AP4" t="s">
        <v>152</v>
      </c>
      <c r="AQ4" t="s">
        <v>152</v>
      </c>
      <c r="AR4" t="s">
        <v>152</v>
      </c>
      <c r="AS4" t="s">
        <v>152</v>
      </c>
      <c r="AT4" t="s">
        <v>152</v>
      </c>
      <c r="AU4" t="s">
        <v>152</v>
      </c>
      <c r="AV4" t="s">
        <v>152</v>
      </c>
      <c r="AW4" t="s">
        <v>152</v>
      </c>
      <c r="AX4" t="s">
        <v>152</v>
      </c>
      <c r="AY4" t="s">
        <v>152</v>
      </c>
      <c r="AZ4" t="s">
        <v>152</v>
      </c>
      <c r="BA4" t="s">
        <v>152</v>
      </c>
      <c r="BB4" t="s">
        <v>152</v>
      </c>
      <c r="BC4" t="s">
        <v>152</v>
      </c>
      <c r="BD4" t="s">
        <v>152</v>
      </c>
      <c r="BE4" t="s">
        <v>152</v>
      </c>
      <c r="BF4" t="s">
        <v>152</v>
      </c>
      <c r="BG4" t="s">
        <v>152</v>
      </c>
      <c r="BH4">
        <v>0.94199999999999995</v>
      </c>
      <c r="BI4" t="s">
        <v>152</v>
      </c>
      <c r="BJ4" t="s">
        <v>152</v>
      </c>
      <c r="BK4" t="s">
        <v>152</v>
      </c>
      <c r="BL4" t="s">
        <v>152</v>
      </c>
      <c r="BM4" t="s">
        <v>152</v>
      </c>
      <c r="BN4" t="s">
        <v>152</v>
      </c>
      <c r="BO4" t="s">
        <v>152</v>
      </c>
      <c r="BP4" t="s">
        <v>152</v>
      </c>
      <c r="BQ4" t="s">
        <v>152</v>
      </c>
      <c r="BR4" t="s">
        <v>152</v>
      </c>
      <c r="BS4" t="s">
        <v>152</v>
      </c>
      <c r="BT4" t="s">
        <v>152</v>
      </c>
      <c r="BU4" t="s">
        <v>152</v>
      </c>
      <c r="BV4" t="s">
        <v>152</v>
      </c>
      <c r="BW4" t="s">
        <v>152</v>
      </c>
      <c r="BX4" t="s">
        <v>152</v>
      </c>
      <c r="BY4" t="s">
        <v>152</v>
      </c>
    </row>
    <row r="5" spans="1:77" x14ac:dyDescent="0.35">
      <c r="A5">
        <v>127</v>
      </c>
      <c r="B5" t="s">
        <v>1520</v>
      </c>
      <c r="C5" t="s">
        <v>1521</v>
      </c>
      <c r="D5" t="s">
        <v>160</v>
      </c>
      <c r="E5" t="s">
        <v>18</v>
      </c>
      <c r="F5">
        <v>1</v>
      </c>
      <c r="G5">
        <v>0</v>
      </c>
      <c r="H5">
        <v>1</v>
      </c>
      <c r="I5" t="s">
        <v>151</v>
      </c>
      <c r="J5" t="s">
        <v>152</v>
      </c>
      <c r="K5" t="s">
        <v>152</v>
      </c>
      <c r="L5" t="s">
        <v>152</v>
      </c>
      <c r="M5" t="s">
        <v>152</v>
      </c>
      <c r="N5" t="s">
        <v>152</v>
      </c>
      <c r="O5" t="s">
        <v>153</v>
      </c>
      <c r="P5" t="s">
        <v>154</v>
      </c>
      <c r="Q5" t="s">
        <v>161</v>
      </c>
      <c r="R5" t="s">
        <v>152</v>
      </c>
      <c r="S5" t="s">
        <v>152</v>
      </c>
      <c r="T5" t="s">
        <v>152</v>
      </c>
      <c r="U5" s="108" t="s">
        <v>152</v>
      </c>
      <c r="V5" t="s">
        <v>152</v>
      </c>
      <c r="W5" t="s">
        <v>152</v>
      </c>
      <c r="X5" s="102">
        <v>1.2999999999999999E-3</v>
      </c>
      <c r="Y5" s="102">
        <v>1.4E-3</v>
      </c>
      <c r="Z5" s="102" t="s">
        <v>152</v>
      </c>
      <c r="AA5" s="102">
        <v>3.4999999999999901E-3</v>
      </c>
      <c r="AB5" s="102">
        <v>3.2099294E-3</v>
      </c>
      <c r="AC5" s="102">
        <v>1.5367727999999899E-3</v>
      </c>
      <c r="AD5">
        <v>1.2579E-2</v>
      </c>
      <c r="AE5">
        <v>2.637E-3</v>
      </c>
      <c r="AF5" t="s">
        <v>152</v>
      </c>
      <c r="AG5" t="s">
        <v>152</v>
      </c>
      <c r="AH5">
        <v>0</v>
      </c>
      <c r="AI5">
        <v>-1.15547</v>
      </c>
      <c r="AJ5">
        <v>0</v>
      </c>
      <c r="AK5" t="s">
        <v>152</v>
      </c>
      <c r="AL5" t="s">
        <v>152</v>
      </c>
      <c r="AM5" t="s">
        <v>152</v>
      </c>
      <c r="AN5" t="s">
        <v>152</v>
      </c>
      <c r="AO5" t="s">
        <v>152</v>
      </c>
      <c r="AP5" t="s">
        <v>152</v>
      </c>
      <c r="AQ5" t="s">
        <v>152</v>
      </c>
      <c r="AR5" t="s">
        <v>152</v>
      </c>
      <c r="AS5" t="s">
        <v>152</v>
      </c>
      <c r="AT5" t="s">
        <v>152</v>
      </c>
      <c r="AU5" t="s">
        <v>152</v>
      </c>
      <c r="AV5" t="s">
        <v>152</v>
      </c>
      <c r="AW5" t="s">
        <v>152</v>
      </c>
      <c r="AX5" t="s">
        <v>152</v>
      </c>
      <c r="AY5" t="s">
        <v>152</v>
      </c>
      <c r="AZ5" t="s">
        <v>152</v>
      </c>
      <c r="BA5" t="s">
        <v>152</v>
      </c>
      <c r="BB5" t="s">
        <v>152</v>
      </c>
      <c r="BC5" t="s">
        <v>152</v>
      </c>
      <c r="BD5" t="s">
        <v>152</v>
      </c>
      <c r="BE5" t="s">
        <v>152</v>
      </c>
      <c r="BF5" t="s">
        <v>152</v>
      </c>
      <c r="BG5" t="s">
        <v>152</v>
      </c>
      <c r="BH5">
        <v>0.92600000000000005</v>
      </c>
      <c r="BI5" t="s">
        <v>152</v>
      </c>
      <c r="BJ5" t="s">
        <v>152</v>
      </c>
      <c r="BK5" t="s">
        <v>152</v>
      </c>
      <c r="BL5" t="s">
        <v>152</v>
      </c>
      <c r="BM5" t="s">
        <v>152</v>
      </c>
      <c r="BN5" t="s">
        <v>152</v>
      </c>
      <c r="BO5" t="s">
        <v>152</v>
      </c>
      <c r="BP5" t="s">
        <v>152</v>
      </c>
      <c r="BQ5" t="s">
        <v>152</v>
      </c>
      <c r="BR5" t="s">
        <v>152</v>
      </c>
      <c r="BS5" t="s">
        <v>152</v>
      </c>
      <c r="BT5" t="s">
        <v>152</v>
      </c>
      <c r="BU5" t="s">
        <v>152</v>
      </c>
      <c r="BV5" t="s">
        <v>152</v>
      </c>
      <c r="BW5" t="s">
        <v>152</v>
      </c>
      <c r="BX5" t="s">
        <v>152</v>
      </c>
      <c r="BY5" t="s">
        <v>152</v>
      </c>
    </row>
    <row r="6" spans="1:77" x14ac:dyDescent="0.35">
      <c r="A6">
        <v>143</v>
      </c>
      <c r="B6" t="s">
        <v>1518</v>
      </c>
      <c r="C6" t="s">
        <v>1519</v>
      </c>
      <c r="D6" t="s">
        <v>162</v>
      </c>
      <c r="E6" t="s">
        <v>18</v>
      </c>
      <c r="F6">
        <v>1</v>
      </c>
      <c r="G6">
        <v>0</v>
      </c>
      <c r="H6">
        <v>1</v>
      </c>
      <c r="I6" t="s">
        <v>151</v>
      </c>
      <c r="J6" t="s">
        <v>152</v>
      </c>
      <c r="K6" t="s">
        <v>152</v>
      </c>
      <c r="L6" t="s">
        <v>152</v>
      </c>
      <c r="M6" t="s">
        <v>152</v>
      </c>
      <c r="N6" t="s">
        <v>152</v>
      </c>
      <c r="O6" t="s">
        <v>153</v>
      </c>
      <c r="P6" t="s">
        <v>154</v>
      </c>
      <c r="Q6" t="s">
        <v>163</v>
      </c>
      <c r="R6" t="s">
        <v>152</v>
      </c>
      <c r="S6" t="s">
        <v>152</v>
      </c>
      <c r="T6" t="s">
        <v>152</v>
      </c>
      <c r="U6" s="108">
        <v>3.6400000000000002E-2</v>
      </c>
      <c r="V6" t="s">
        <v>159</v>
      </c>
      <c r="W6" t="s">
        <v>159</v>
      </c>
      <c r="X6" s="102">
        <v>1.32E-2</v>
      </c>
      <c r="Y6" s="102">
        <v>1.4200000000000001E-2</v>
      </c>
      <c r="Z6" s="102">
        <v>8.5000000000000006E-3</v>
      </c>
      <c r="AA6" s="102">
        <v>1.9199999999999998E-2</v>
      </c>
      <c r="AB6" s="102">
        <v>2.0115557499999999E-2</v>
      </c>
      <c r="AC6" s="102">
        <v>9.4401755999999996E-3</v>
      </c>
      <c r="AD6">
        <v>7.0546999999999999E-2</v>
      </c>
      <c r="AE6">
        <v>2.2634000000000001E-2</v>
      </c>
      <c r="AF6" t="s">
        <v>152</v>
      </c>
      <c r="AG6" t="s">
        <v>152</v>
      </c>
      <c r="AH6">
        <v>0</v>
      </c>
      <c r="AI6">
        <v>-0.61327600000000004</v>
      </c>
      <c r="AJ6">
        <v>0</v>
      </c>
      <c r="AK6" t="s">
        <v>152</v>
      </c>
      <c r="AL6" t="s">
        <v>152</v>
      </c>
      <c r="AM6" t="s">
        <v>152</v>
      </c>
      <c r="AN6" t="s">
        <v>152</v>
      </c>
      <c r="AO6" t="s">
        <v>152</v>
      </c>
      <c r="AP6" t="s">
        <v>152</v>
      </c>
      <c r="AQ6" t="s">
        <v>152</v>
      </c>
      <c r="AR6" t="s">
        <v>152</v>
      </c>
      <c r="AS6" t="s">
        <v>152</v>
      </c>
      <c r="AT6" t="s">
        <v>152</v>
      </c>
      <c r="AU6" t="s">
        <v>152</v>
      </c>
      <c r="AV6" t="s">
        <v>152</v>
      </c>
      <c r="AW6" t="s">
        <v>152</v>
      </c>
      <c r="AX6" t="s">
        <v>152</v>
      </c>
      <c r="AY6" t="s">
        <v>152</v>
      </c>
      <c r="AZ6" t="s">
        <v>152</v>
      </c>
      <c r="BA6" t="s">
        <v>152</v>
      </c>
      <c r="BB6" t="s">
        <v>152</v>
      </c>
      <c r="BC6" t="s">
        <v>152</v>
      </c>
      <c r="BD6" t="s">
        <v>152</v>
      </c>
      <c r="BE6" t="s">
        <v>152</v>
      </c>
      <c r="BF6" t="s">
        <v>152</v>
      </c>
      <c r="BG6" t="s">
        <v>152</v>
      </c>
      <c r="BH6" t="s">
        <v>152</v>
      </c>
      <c r="BI6" t="s">
        <v>152</v>
      </c>
      <c r="BJ6" t="s">
        <v>152</v>
      </c>
      <c r="BK6" t="s">
        <v>152</v>
      </c>
      <c r="BL6">
        <v>0.95599999999999996</v>
      </c>
      <c r="BM6" t="s">
        <v>152</v>
      </c>
      <c r="BN6" t="s">
        <v>152</v>
      </c>
      <c r="BO6" t="s">
        <v>152</v>
      </c>
      <c r="BP6" t="s">
        <v>152</v>
      </c>
      <c r="BQ6" t="s">
        <v>152</v>
      </c>
      <c r="BR6" t="s">
        <v>152</v>
      </c>
      <c r="BS6" t="s">
        <v>152</v>
      </c>
      <c r="BT6" t="s">
        <v>152</v>
      </c>
      <c r="BU6" t="s">
        <v>152</v>
      </c>
      <c r="BV6" t="s">
        <v>152</v>
      </c>
      <c r="BW6" t="s">
        <v>152</v>
      </c>
      <c r="BX6" t="s">
        <v>152</v>
      </c>
      <c r="BY6" t="s">
        <v>152</v>
      </c>
    </row>
    <row r="7" spans="1:77" x14ac:dyDescent="0.35">
      <c r="A7">
        <v>146</v>
      </c>
      <c r="B7" t="s">
        <v>1520</v>
      </c>
      <c r="C7" t="s">
        <v>1521</v>
      </c>
      <c r="D7" t="s">
        <v>164</v>
      </c>
      <c r="E7" t="s">
        <v>159</v>
      </c>
      <c r="F7">
        <v>4</v>
      </c>
      <c r="G7">
        <v>0</v>
      </c>
      <c r="H7">
        <v>4</v>
      </c>
      <c r="I7" t="s">
        <v>151</v>
      </c>
      <c r="J7" t="s">
        <v>152</v>
      </c>
      <c r="K7" t="s">
        <v>152</v>
      </c>
      <c r="L7" t="s">
        <v>152</v>
      </c>
      <c r="M7" t="s">
        <v>152</v>
      </c>
      <c r="N7" t="s">
        <v>152</v>
      </c>
      <c r="O7" t="s">
        <v>153</v>
      </c>
      <c r="P7" t="s">
        <v>154</v>
      </c>
      <c r="Q7" t="s">
        <v>165</v>
      </c>
      <c r="R7" t="s">
        <v>166</v>
      </c>
      <c r="S7" t="s">
        <v>159</v>
      </c>
      <c r="T7" t="s">
        <v>152</v>
      </c>
      <c r="U7" s="108" t="s">
        <v>152</v>
      </c>
      <c r="V7" t="s">
        <v>152</v>
      </c>
      <c r="W7" t="s">
        <v>152</v>
      </c>
      <c r="X7" s="102">
        <v>0.13389999999999999</v>
      </c>
      <c r="Y7" s="102">
        <v>0.14449999999999999</v>
      </c>
      <c r="Z7" s="102">
        <v>9.7100000000000006E-2</v>
      </c>
      <c r="AA7" s="102">
        <v>0.1946</v>
      </c>
      <c r="AB7" s="102">
        <v>0.20398506789999901</v>
      </c>
      <c r="AC7" s="102">
        <v>0.1005488474</v>
      </c>
      <c r="AD7">
        <v>0.60696700000000003</v>
      </c>
      <c r="AE7">
        <v>0.20674300000000001</v>
      </c>
      <c r="AF7" t="s">
        <v>152</v>
      </c>
      <c r="AG7" t="s">
        <v>152</v>
      </c>
      <c r="AH7">
        <v>0</v>
      </c>
      <c r="AI7">
        <v>-2.2398699999999998</v>
      </c>
      <c r="AJ7">
        <v>0</v>
      </c>
      <c r="AK7" t="s">
        <v>152</v>
      </c>
      <c r="AL7" t="s">
        <v>152</v>
      </c>
      <c r="AM7" t="s">
        <v>152</v>
      </c>
      <c r="AN7" t="s">
        <v>152</v>
      </c>
      <c r="AO7" t="s">
        <v>152</v>
      </c>
      <c r="AP7" t="s">
        <v>152</v>
      </c>
      <c r="AQ7" t="s">
        <v>152</v>
      </c>
      <c r="AR7" t="s">
        <v>152</v>
      </c>
      <c r="AS7" t="s">
        <v>152</v>
      </c>
      <c r="AT7" t="s">
        <v>152</v>
      </c>
      <c r="AU7" t="s">
        <v>152</v>
      </c>
      <c r="AV7" t="s">
        <v>152</v>
      </c>
      <c r="AW7" t="s">
        <v>152</v>
      </c>
      <c r="AX7" t="s">
        <v>152</v>
      </c>
      <c r="AY7">
        <v>0.97499999999999998</v>
      </c>
      <c r="AZ7" t="s">
        <v>152</v>
      </c>
      <c r="BA7" t="s">
        <v>152</v>
      </c>
      <c r="BB7" t="s">
        <v>152</v>
      </c>
      <c r="BC7" t="s">
        <v>152</v>
      </c>
      <c r="BD7" t="s">
        <v>152</v>
      </c>
      <c r="BE7" t="s">
        <v>152</v>
      </c>
      <c r="BF7" t="s">
        <v>152</v>
      </c>
      <c r="BG7" t="s">
        <v>152</v>
      </c>
      <c r="BH7">
        <v>0.94599999999999995</v>
      </c>
      <c r="BI7" t="s">
        <v>152</v>
      </c>
      <c r="BJ7" t="s">
        <v>152</v>
      </c>
      <c r="BK7" t="s">
        <v>152</v>
      </c>
      <c r="BL7" t="s">
        <v>152</v>
      </c>
      <c r="BM7" t="s">
        <v>152</v>
      </c>
      <c r="BN7" t="s">
        <v>152</v>
      </c>
      <c r="BO7" t="s">
        <v>152</v>
      </c>
      <c r="BP7" t="s">
        <v>152</v>
      </c>
      <c r="BQ7" t="s">
        <v>152</v>
      </c>
      <c r="BR7">
        <v>0.96699999999999997</v>
      </c>
      <c r="BS7" t="s">
        <v>152</v>
      </c>
      <c r="BT7" t="s">
        <v>152</v>
      </c>
      <c r="BU7" t="s">
        <v>152</v>
      </c>
      <c r="BV7" t="s">
        <v>152</v>
      </c>
      <c r="BW7" t="s">
        <v>152</v>
      </c>
      <c r="BX7">
        <v>0.96199999999999997</v>
      </c>
      <c r="BY7" t="s">
        <v>152</v>
      </c>
    </row>
    <row r="8" spans="1:77" x14ac:dyDescent="0.35">
      <c r="A8">
        <v>150</v>
      </c>
      <c r="B8" t="s">
        <v>1521</v>
      </c>
      <c r="C8" t="s">
        <v>1520</v>
      </c>
      <c r="D8" t="s">
        <v>167</v>
      </c>
      <c r="E8" t="s">
        <v>18</v>
      </c>
      <c r="F8">
        <v>5</v>
      </c>
      <c r="G8">
        <v>1</v>
      </c>
      <c r="H8">
        <v>4</v>
      </c>
      <c r="I8" t="s">
        <v>151</v>
      </c>
      <c r="J8" t="s">
        <v>152</v>
      </c>
      <c r="K8" t="s">
        <v>152</v>
      </c>
      <c r="L8" t="s">
        <v>152</v>
      </c>
      <c r="M8" t="s">
        <v>152</v>
      </c>
      <c r="N8" t="s">
        <v>152</v>
      </c>
      <c r="O8" t="s">
        <v>153</v>
      </c>
      <c r="P8" t="s">
        <v>154</v>
      </c>
      <c r="Q8" t="s">
        <v>168</v>
      </c>
      <c r="R8" t="s">
        <v>169</v>
      </c>
      <c r="S8" t="s">
        <v>159</v>
      </c>
      <c r="T8" t="s">
        <v>159</v>
      </c>
      <c r="U8" s="108">
        <v>0.16120000000000001</v>
      </c>
      <c r="V8" t="s">
        <v>159</v>
      </c>
      <c r="W8" t="s">
        <v>159</v>
      </c>
      <c r="X8" s="102">
        <v>0.1103</v>
      </c>
      <c r="Y8" s="102">
        <v>0.1106</v>
      </c>
      <c r="Z8" s="102">
        <v>6.5799999999999997E-2</v>
      </c>
      <c r="AA8" s="102">
        <v>0.13400000000000001</v>
      </c>
      <c r="AB8" s="102">
        <v>0.12746986229999999</v>
      </c>
      <c r="AC8" s="102">
        <v>0.1273326015</v>
      </c>
      <c r="AD8">
        <v>0.423989</v>
      </c>
      <c r="AE8">
        <v>0.25107699999999999</v>
      </c>
      <c r="AF8" t="s">
        <v>152</v>
      </c>
      <c r="AG8" t="s">
        <v>152</v>
      </c>
      <c r="AH8">
        <v>0</v>
      </c>
      <c r="AI8">
        <v>-4.0471899999999996</v>
      </c>
      <c r="AJ8">
        <v>0</v>
      </c>
      <c r="AK8" t="s">
        <v>152</v>
      </c>
      <c r="AL8" t="s">
        <v>152</v>
      </c>
      <c r="AM8" t="s">
        <v>152</v>
      </c>
      <c r="AN8" t="s">
        <v>152</v>
      </c>
      <c r="AO8" t="s">
        <v>152</v>
      </c>
      <c r="AP8" t="s">
        <v>152</v>
      </c>
      <c r="AQ8" t="s">
        <v>152</v>
      </c>
      <c r="AR8" t="s">
        <v>152</v>
      </c>
      <c r="AS8" t="s">
        <v>152</v>
      </c>
      <c r="AT8" t="s">
        <v>152</v>
      </c>
      <c r="AU8" t="s">
        <v>152</v>
      </c>
      <c r="AV8" t="s">
        <v>152</v>
      </c>
      <c r="AW8" t="s">
        <v>152</v>
      </c>
      <c r="AX8" t="s">
        <v>152</v>
      </c>
      <c r="AY8" t="s">
        <v>152</v>
      </c>
      <c r="AZ8" t="s">
        <v>152</v>
      </c>
      <c r="BA8" t="s">
        <v>152</v>
      </c>
      <c r="BB8" t="s">
        <v>152</v>
      </c>
      <c r="BC8" t="s">
        <v>152</v>
      </c>
      <c r="BD8" t="s">
        <v>152</v>
      </c>
      <c r="BE8" t="s">
        <v>152</v>
      </c>
      <c r="BF8" t="s">
        <v>152</v>
      </c>
      <c r="BG8" t="s">
        <v>152</v>
      </c>
      <c r="BH8" t="s">
        <v>152</v>
      </c>
      <c r="BI8">
        <v>0.99199999999999999</v>
      </c>
      <c r="BJ8" t="s">
        <v>152</v>
      </c>
      <c r="BK8" t="s">
        <v>152</v>
      </c>
      <c r="BL8" t="s">
        <v>152</v>
      </c>
      <c r="BM8">
        <v>0.99</v>
      </c>
      <c r="BN8">
        <v>0.99</v>
      </c>
      <c r="BO8" t="s">
        <v>152</v>
      </c>
      <c r="BP8" t="s">
        <v>152</v>
      </c>
      <c r="BQ8" t="s">
        <v>152</v>
      </c>
      <c r="BR8" t="s">
        <v>152</v>
      </c>
      <c r="BS8" t="s">
        <v>152</v>
      </c>
      <c r="BT8" t="s">
        <v>152</v>
      </c>
      <c r="BU8">
        <v>0.999</v>
      </c>
      <c r="BV8" t="s">
        <v>152</v>
      </c>
      <c r="BW8" t="s">
        <v>152</v>
      </c>
      <c r="BX8" t="s">
        <v>152</v>
      </c>
      <c r="BY8">
        <v>0.36799999999999999</v>
      </c>
    </row>
    <row r="9" spans="1:77" x14ac:dyDescent="0.35">
      <c r="A9">
        <v>151</v>
      </c>
      <c r="B9" t="s">
        <v>1521</v>
      </c>
      <c r="C9" t="s">
        <v>1520</v>
      </c>
      <c r="D9" t="s">
        <v>170</v>
      </c>
      <c r="E9" t="s">
        <v>18</v>
      </c>
      <c r="F9">
        <v>2</v>
      </c>
      <c r="G9">
        <v>0</v>
      </c>
      <c r="H9">
        <v>2</v>
      </c>
      <c r="I9" t="s">
        <v>151</v>
      </c>
      <c r="J9" t="s">
        <v>152</v>
      </c>
      <c r="K9" t="s">
        <v>152</v>
      </c>
      <c r="L9" t="s">
        <v>152</v>
      </c>
      <c r="M9" t="s">
        <v>152</v>
      </c>
      <c r="N9" t="s">
        <v>152</v>
      </c>
      <c r="O9" t="s">
        <v>153</v>
      </c>
      <c r="P9" t="s">
        <v>154</v>
      </c>
      <c r="Q9" t="s">
        <v>171</v>
      </c>
      <c r="R9" t="s">
        <v>152</v>
      </c>
      <c r="S9" t="s">
        <v>152</v>
      </c>
      <c r="T9" t="s">
        <v>152</v>
      </c>
      <c r="U9" s="108" t="s">
        <v>152</v>
      </c>
      <c r="V9" t="s">
        <v>152</v>
      </c>
      <c r="W9" t="s">
        <v>152</v>
      </c>
      <c r="X9" s="102">
        <v>1.7899999999999999E-2</v>
      </c>
      <c r="Y9" s="102">
        <v>1.9699999999999999E-2</v>
      </c>
      <c r="Z9" s="102">
        <v>3.3E-3</v>
      </c>
      <c r="AA9" s="102">
        <v>3.3599999999999998E-2</v>
      </c>
      <c r="AB9" s="102">
        <v>3.4263023999999899E-2</v>
      </c>
      <c r="AC9" s="102">
        <v>2.45883644E-2</v>
      </c>
      <c r="AD9">
        <v>0.112007</v>
      </c>
      <c r="AE9">
        <v>4.9736000000000002E-2</v>
      </c>
      <c r="AF9" t="s">
        <v>152</v>
      </c>
      <c r="AG9" t="s">
        <v>152</v>
      </c>
      <c r="AH9">
        <v>0</v>
      </c>
      <c r="AI9">
        <v>-1.51694</v>
      </c>
      <c r="AJ9">
        <v>0</v>
      </c>
      <c r="AK9" t="s">
        <v>152</v>
      </c>
      <c r="AL9" t="s">
        <v>152</v>
      </c>
      <c r="AM9" t="s">
        <v>152</v>
      </c>
      <c r="AN9" t="s">
        <v>152</v>
      </c>
      <c r="AO9" t="s">
        <v>152</v>
      </c>
      <c r="AP9" t="s">
        <v>152</v>
      </c>
      <c r="AQ9" t="s">
        <v>152</v>
      </c>
      <c r="AR9" t="s">
        <v>152</v>
      </c>
      <c r="AS9" t="s">
        <v>152</v>
      </c>
      <c r="AT9" t="s">
        <v>152</v>
      </c>
      <c r="AU9" t="s">
        <v>152</v>
      </c>
      <c r="AV9" t="s">
        <v>152</v>
      </c>
      <c r="AW9" t="s">
        <v>152</v>
      </c>
      <c r="AX9" t="s">
        <v>152</v>
      </c>
      <c r="AY9" t="s">
        <v>152</v>
      </c>
      <c r="AZ9" t="s">
        <v>152</v>
      </c>
      <c r="BA9" t="s">
        <v>152</v>
      </c>
      <c r="BB9" t="s">
        <v>152</v>
      </c>
      <c r="BC9" t="s">
        <v>152</v>
      </c>
      <c r="BD9" t="s">
        <v>152</v>
      </c>
      <c r="BE9" t="s">
        <v>152</v>
      </c>
      <c r="BF9" t="s">
        <v>152</v>
      </c>
      <c r="BG9" t="s">
        <v>152</v>
      </c>
      <c r="BH9" t="s">
        <v>152</v>
      </c>
      <c r="BI9" t="s">
        <v>152</v>
      </c>
      <c r="BJ9" t="s">
        <v>152</v>
      </c>
      <c r="BK9" t="s">
        <v>152</v>
      </c>
      <c r="BL9" t="s">
        <v>152</v>
      </c>
      <c r="BM9" t="s">
        <v>152</v>
      </c>
      <c r="BN9" t="s">
        <v>152</v>
      </c>
      <c r="BO9">
        <v>0.97799999999999998</v>
      </c>
      <c r="BP9" t="s">
        <v>152</v>
      </c>
      <c r="BQ9" t="s">
        <v>152</v>
      </c>
      <c r="BR9" t="s">
        <v>152</v>
      </c>
      <c r="BS9" t="s">
        <v>152</v>
      </c>
      <c r="BT9" t="s">
        <v>152</v>
      </c>
      <c r="BU9" t="s">
        <v>152</v>
      </c>
      <c r="BV9" t="s">
        <v>152</v>
      </c>
      <c r="BW9" t="s">
        <v>152</v>
      </c>
      <c r="BX9">
        <v>0.96</v>
      </c>
      <c r="BY9" t="s">
        <v>152</v>
      </c>
    </row>
    <row r="10" spans="1:77" x14ac:dyDescent="0.35">
      <c r="A10">
        <v>152</v>
      </c>
      <c r="B10" t="s">
        <v>1520</v>
      </c>
      <c r="C10" t="s">
        <v>1521</v>
      </c>
      <c r="D10" t="s">
        <v>172</v>
      </c>
      <c r="E10" t="s">
        <v>159</v>
      </c>
      <c r="F10">
        <v>3</v>
      </c>
      <c r="G10">
        <v>1</v>
      </c>
      <c r="H10">
        <v>3</v>
      </c>
      <c r="I10" t="s">
        <v>151</v>
      </c>
      <c r="J10" t="s">
        <v>152</v>
      </c>
      <c r="K10" t="s">
        <v>152</v>
      </c>
      <c r="L10" t="s">
        <v>152</v>
      </c>
      <c r="M10" t="s">
        <v>152</v>
      </c>
      <c r="N10" t="s">
        <v>152</v>
      </c>
      <c r="O10" t="s">
        <v>153</v>
      </c>
      <c r="P10" t="s">
        <v>154</v>
      </c>
      <c r="Q10" t="s">
        <v>173</v>
      </c>
      <c r="R10" t="s">
        <v>152</v>
      </c>
      <c r="S10" t="s">
        <v>152</v>
      </c>
      <c r="T10" t="s">
        <v>152</v>
      </c>
      <c r="U10" s="108" t="s">
        <v>152</v>
      </c>
      <c r="V10" t="s">
        <v>152</v>
      </c>
      <c r="W10" t="s">
        <v>152</v>
      </c>
      <c r="X10" s="102">
        <v>0.2203</v>
      </c>
      <c r="Y10" s="102">
        <v>0.2387</v>
      </c>
      <c r="Z10" s="102">
        <v>0.16689999999999999</v>
      </c>
      <c r="AA10" s="102">
        <v>0.26469999999999999</v>
      </c>
      <c r="AB10" s="102">
        <v>0.26630525239999903</v>
      </c>
      <c r="AC10" s="102">
        <v>0.227442371</v>
      </c>
      <c r="AD10">
        <v>0.71075299999999997</v>
      </c>
      <c r="AE10">
        <v>0.39274599999999998</v>
      </c>
      <c r="AF10" t="s">
        <v>152</v>
      </c>
      <c r="AG10" t="s">
        <v>152</v>
      </c>
      <c r="AH10">
        <v>0</v>
      </c>
      <c r="AI10">
        <v>-1.8784000000000001</v>
      </c>
      <c r="AJ10">
        <v>0</v>
      </c>
      <c r="AK10" t="s">
        <v>152</v>
      </c>
      <c r="AL10" t="s">
        <v>152</v>
      </c>
      <c r="AM10" t="s">
        <v>152</v>
      </c>
      <c r="AN10" t="s">
        <v>152</v>
      </c>
      <c r="AO10" t="s">
        <v>152</v>
      </c>
      <c r="AP10" t="s">
        <v>152</v>
      </c>
      <c r="AQ10" t="s">
        <v>152</v>
      </c>
      <c r="AR10" t="s">
        <v>152</v>
      </c>
      <c r="AS10" t="s">
        <v>152</v>
      </c>
      <c r="AT10" t="s">
        <v>152</v>
      </c>
      <c r="AU10" t="s">
        <v>152</v>
      </c>
      <c r="AV10" t="s">
        <v>152</v>
      </c>
      <c r="AW10" t="s">
        <v>152</v>
      </c>
      <c r="AX10" t="s">
        <v>152</v>
      </c>
      <c r="AY10" t="s">
        <v>152</v>
      </c>
      <c r="AZ10" t="s">
        <v>152</v>
      </c>
      <c r="BA10" t="s">
        <v>152</v>
      </c>
      <c r="BB10">
        <v>0.94299999999999995</v>
      </c>
      <c r="BC10" t="s">
        <v>152</v>
      </c>
      <c r="BD10" t="s">
        <v>152</v>
      </c>
      <c r="BE10" t="s">
        <v>152</v>
      </c>
      <c r="BF10" t="s">
        <v>152</v>
      </c>
      <c r="BG10" t="s">
        <v>152</v>
      </c>
      <c r="BH10" t="s">
        <v>152</v>
      </c>
      <c r="BI10">
        <v>0.99099999999999999</v>
      </c>
      <c r="BJ10" t="s">
        <v>152</v>
      </c>
      <c r="BK10" t="s">
        <v>152</v>
      </c>
      <c r="BL10" t="s">
        <v>152</v>
      </c>
      <c r="BM10" t="s">
        <v>152</v>
      </c>
      <c r="BN10" t="s">
        <v>152</v>
      </c>
      <c r="BO10" t="s">
        <v>152</v>
      </c>
      <c r="BP10" t="s">
        <v>152</v>
      </c>
      <c r="BQ10" t="s">
        <v>152</v>
      </c>
      <c r="BR10" t="s">
        <v>152</v>
      </c>
      <c r="BS10" t="s">
        <v>152</v>
      </c>
      <c r="BT10" t="s">
        <v>152</v>
      </c>
      <c r="BU10" t="s">
        <v>152</v>
      </c>
      <c r="BV10" t="s">
        <v>152</v>
      </c>
      <c r="BW10">
        <v>0.97599999999999998</v>
      </c>
      <c r="BX10" t="s">
        <v>152</v>
      </c>
      <c r="BY10" t="s">
        <v>152</v>
      </c>
    </row>
    <row r="11" spans="1:77" x14ac:dyDescent="0.35">
      <c r="A11">
        <v>183</v>
      </c>
      <c r="B11" t="s">
        <v>1519</v>
      </c>
      <c r="C11" t="s">
        <v>1518</v>
      </c>
      <c r="D11" t="s">
        <v>174</v>
      </c>
      <c r="E11" t="s">
        <v>18</v>
      </c>
      <c r="F11">
        <v>1</v>
      </c>
      <c r="G11">
        <v>1</v>
      </c>
      <c r="H11">
        <v>1</v>
      </c>
      <c r="I11" t="s">
        <v>151</v>
      </c>
      <c r="J11" t="s">
        <v>152</v>
      </c>
      <c r="K11" t="s">
        <v>152</v>
      </c>
      <c r="L11" t="s">
        <v>152</v>
      </c>
      <c r="M11" t="s">
        <v>152</v>
      </c>
      <c r="N11" t="s">
        <v>152</v>
      </c>
      <c r="O11" t="s">
        <v>153</v>
      </c>
      <c r="P11" t="s">
        <v>154</v>
      </c>
      <c r="Q11" t="s">
        <v>175</v>
      </c>
      <c r="R11" t="s">
        <v>152</v>
      </c>
      <c r="S11" t="s">
        <v>152</v>
      </c>
      <c r="T11" t="s">
        <v>152</v>
      </c>
      <c r="U11" s="108">
        <v>7.7999999999999996E-3</v>
      </c>
      <c r="V11" t="s">
        <v>159</v>
      </c>
      <c r="W11" t="s">
        <v>159</v>
      </c>
      <c r="X11" s="102">
        <v>5.0000000000000001E-3</v>
      </c>
      <c r="Y11" s="102">
        <v>5.3E-3</v>
      </c>
      <c r="Z11" s="102">
        <v>1.2999999999999999E-3</v>
      </c>
      <c r="AA11" s="102">
        <v>5.5999999999999999E-3</v>
      </c>
      <c r="AB11" s="102">
        <v>5.3023278000000002E-3</v>
      </c>
      <c r="AC11" s="102">
        <v>3.9517014000000003E-3</v>
      </c>
      <c r="AD11">
        <v>2.1214E-2</v>
      </c>
      <c r="AE11">
        <v>1.0426E-2</v>
      </c>
      <c r="AF11" t="s">
        <v>152</v>
      </c>
      <c r="AG11" t="s">
        <v>152</v>
      </c>
      <c r="AH11">
        <v>0</v>
      </c>
      <c r="AI11">
        <v>-0.25181100000000001</v>
      </c>
      <c r="AJ11">
        <v>0</v>
      </c>
      <c r="AK11" t="s">
        <v>152</v>
      </c>
      <c r="AL11" t="s">
        <v>152</v>
      </c>
      <c r="AM11" t="s">
        <v>152</v>
      </c>
      <c r="AN11" t="s">
        <v>152</v>
      </c>
      <c r="AO11" t="s">
        <v>152</v>
      </c>
      <c r="AP11" t="s">
        <v>152</v>
      </c>
      <c r="AQ11" t="s">
        <v>152</v>
      </c>
      <c r="AR11" t="s">
        <v>152</v>
      </c>
      <c r="AS11" t="s">
        <v>152</v>
      </c>
      <c r="AT11" t="s">
        <v>152</v>
      </c>
      <c r="AU11" t="s">
        <v>152</v>
      </c>
      <c r="AV11" t="s">
        <v>152</v>
      </c>
      <c r="AW11" t="s">
        <v>152</v>
      </c>
      <c r="AX11" t="s">
        <v>152</v>
      </c>
      <c r="AY11" t="s">
        <v>152</v>
      </c>
      <c r="AZ11" t="s">
        <v>152</v>
      </c>
      <c r="BA11" t="s">
        <v>152</v>
      </c>
      <c r="BB11" t="s">
        <v>152</v>
      </c>
      <c r="BC11" t="s">
        <v>152</v>
      </c>
      <c r="BD11" t="s">
        <v>152</v>
      </c>
      <c r="BE11" t="s">
        <v>152</v>
      </c>
      <c r="BF11" t="s">
        <v>152</v>
      </c>
      <c r="BG11" t="s">
        <v>152</v>
      </c>
      <c r="BH11" t="s">
        <v>152</v>
      </c>
      <c r="BI11" t="s">
        <v>152</v>
      </c>
      <c r="BJ11" t="s">
        <v>152</v>
      </c>
      <c r="BK11" t="s">
        <v>152</v>
      </c>
      <c r="BL11" t="s">
        <v>152</v>
      </c>
      <c r="BM11" t="s">
        <v>152</v>
      </c>
      <c r="BN11" t="s">
        <v>152</v>
      </c>
      <c r="BO11" t="s">
        <v>152</v>
      </c>
      <c r="BP11" t="s">
        <v>152</v>
      </c>
      <c r="BQ11" t="s">
        <v>152</v>
      </c>
      <c r="BR11" t="s">
        <v>152</v>
      </c>
      <c r="BS11" t="s">
        <v>152</v>
      </c>
      <c r="BT11" t="s">
        <v>152</v>
      </c>
      <c r="BU11" t="s">
        <v>152</v>
      </c>
      <c r="BV11" t="s">
        <v>152</v>
      </c>
      <c r="BW11">
        <v>0.97099999999999997</v>
      </c>
      <c r="BX11" t="s">
        <v>152</v>
      </c>
      <c r="BY11" t="s">
        <v>152</v>
      </c>
    </row>
    <row r="12" spans="1:77" x14ac:dyDescent="0.35">
      <c r="A12">
        <v>185</v>
      </c>
      <c r="B12" t="s">
        <v>1518</v>
      </c>
      <c r="C12" t="s">
        <v>1519</v>
      </c>
      <c r="D12" t="s">
        <v>176</v>
      </c>
      <c r="E12" t="s">
        <v>18</v>
      </c>
      <c r="F12">
        <v>1</v>
      </c>
      <c r="G12">
        <v>0</v>
      </c>
      <c r="H12">
        <v>1</v>
      </c>
      <c r="I12" t="s">
        <v>151</v>
      </c>
      <c r="J12" t="s">
        <v>152</v>
      </c>
      <c r="K12" t="s">
        <v>152</v>
      </c>
      <c r="L12" t="s">
        <v>152</v>
      </c>
      <c r="M12" t="s">
        <v>152</v>
      </c>
      <c r="N12" t="s">
        <v>152</v>
      </c>
      <c r="O12" t="s">
        <v>153</v>
      </c>
      <c r="P12" t="s">
        <v>154</v>
      </c>
      <c r="Q12" t="s">
        <v>177</v>
      </c>
      <c r="R12" t="s">
        <v>152</v>
      </c>
      <c r="S12" t="s">
        <v>152</v>
      </c>
      <c r="T12" t="s">
        <v>152</v>
      </c>
      <c r="U12" s="108">
        <v>2.5600000000000001E-2</v>
      </c>
      <c r="V12" t="s">
        <v>159</v>
      </c>
      <c r="W12" t="s">
        <v>159</v>
      </c>
      <c r="X12" s="102">
        <v>4.7199999999999999E-2</v>
      </c>
      <c r="Y12" s="102">
        <v>5.1200000000000002E-2</v>
      </c>
      <c r="Z12" s="102">
        <v>3.5200000000000002E-2</v>
      </c>
      <c r="AA12" s="102">
        <v>3.9100000000000003E-2</v>
      </c>
      <c r="AB12" s="102">
        <v>3.9113583899999999E-2</v>
      </c>
      <c r="AC12" s="102">
        <v>4.34687157E-2</v>
      </c>
      <c r="AD12">
        <v>0.16219900000000001</v>
      </c>
      <c r="AE12">
        <v>9.8877000000000007E-2</v>
      </c>
      <c r="AF12" t="s">
        <v>152</v>
      </c>
      <c r="AG12" t="s">
        <v>152</v>
      </c>
      <c r="AH12">
        <v>0</v>
      </c>
      <c r="AI12">
        <v>-0.79400800000000005</v>
      </c>
      <c r="AJ12">
        <v>0</v>
      </c>
      <c r="AK12" t="s">
        <v>152</v>
      </c>
      <c r="AL12" t="s">
        <v>152</v>
      </c>
      <c r="AM12" t="s">
        <v>152</v>
      </c>
      <c r="AN12" t="s">
        <v>152</v>
      </c>
      <c r="AO12" t="s">
        <v>152</v>
      </c>
      <c r="AP12" t="s">
        <v>152</v>
      </c>
      <c r="AQ12" t="s">
        <v>152</v>
      </c>
      <c r="AR12" t="s">
        <v>152</v>
      </c>
      <c r="AS12" t="s">
        <v>152</v>
      </c>
      <c r="AT12" t="s">
        <v>152</v>
      </c>
      <c r="AU12" t="s">
        <v>152</v>
      </c>
      <c r="AV12" t="s">
        <v>152</v>
      </c>
      <c r="AW12" t="s">
        <v>152</v>
      </c>
      <c r="AX12" t="s">
        <v>152</v>
      </c>
      <c r="AY12" t="s">
        <v>152</v>
      </c>
      <c r="AZ12" t="s">
        <v>152</v>
      </c>
      <c r="BA12">
        <v>0.99</v>
      </c>
      <c r="BB12" t="s">
        <v>152</v>
      </c>
      <c r="BC12" t="s">
        <v>152</v>
      </c>
      <c r="BD12" t="s">
        <v>152</v>
      </c>
      <c r="BE12" t="s">
        <v>152</v>
      </c>
      <c r="BF12" t="s">
        <v>152</v>
      </c>
      <c r="BG12" t="s">
        <v>152</v>
      </c>
      <c r="BH12" t="s">
        <v>152</v>
      </c>
      <c r="BI12" t="s">
        <v>152</v>
      </c>
      <c r="BJ12" t="s">
        <v>152</v>
      </c>
      <c r="BK12" t="s">
        <v>152</v>
      </c>
      <c r="BL12" t="s">
        <v>152</v>
      </c>
      <c r="BM12" t="s">
        <v>152</v>
      </c>
      <c r="BN12" t="s">
        <v>152</v>
      </c>
      <c r="BO12" t="s">
        <v>152</v>
      </c>
      <c r="BP12" t="s">
        <v>152</v>
      </c>
      <c r="BQ12" t="s">
        <v>152</v>
      </c>
      <c r="BR12" t="s">
        <v>152</v>
      </c>
      <c r="BS12" t="s">
        <v>152</v>
      </c>
      <c r="BT12" t="s">
        <v>152</v>
      </c>
      <c r="BU12" t="s">
        <v>152</v>
      </c>
      <c r="BV12" t="s">
        <v>152</v>
      </c>
      <c r="BW12" t="s">
        <v>152</v>
      </c>
      <c r="BX12" t="s">
        <v>152</v>
      </c>
      <c r="BY12" t="s">
        <v>152</v>
      </c>
    </row>
    <row r="13" spans="1:77" x14ac:dyDescent="0.35">
      <c r="A13">
        <v>195</v>
      </c>
      <c r="B13" t="s">
        <v>1520</v>
      </c>
      <c r="C13" t="s">
        <v>1521</v>
      </c>
      <c r="D13" t="s">
        <v>178</v>
      </c>
      <c r="E13" t="s">
        <v>159</v>
      </c>
      <c r="F13">
        <v>5</v>
      </c>
      <c r="G13">
        <v>2</v>
      </c>
      <c r="H13">
        <v>5</v>
      </c>
      <c r="I13" t="s">
        <v>151</v>
      </c>
      <c r="J13" t="s">
        <v>152</v>
      </c>
      <c r="K13" t="s">
        <v>152</v>
      </c>
      <c r="L13" t="s">
        <v>152</v>
      </c>
      <c r="M13" t="s">
        <v>152</v>
      </c>
      <c r="N13" t="s">
        <v>152</v>
      </c>
      <c r="O13" t="s">
        <v>153</v>
      </c>
      <c r="P13" t="s">
        <v>154</v>
      </c>
      <c r="Q13" t="s">
        <v>179</v>
      </c>
      <c r="R13" t="s">
        <v>180</v>
      </c>
      <c r="S13" t="s">
        <v>159</v>
      </c>
      <c r="T13" t="s">
        <v>152</v>
      </c>
      <c r="U13" s="108" t="s">
        <v>152</v>
      </c>
      <c r="V13" t="s">
        <v>152</v>
      </c>
      <c r="W13" t="s">
        <v>152</v>
      </c>
      <c r="X13" s="102">
        <v>0.1822</v>
      </c>
      <c r="Y13" s="102">
        <v>0.18260000000000001</v>
      </c>
      <c r="Z13" s="102">
        <v>0.17080000000000001</v>
      </c>
      <c r="AA13" s="102">
        <v>0.19570000000000001</v>
      </c>
      <c r="AB13" s="102">
        <v>0.20010937539999901</v>
      </c>
      <c r="AC13" s="102">
        <v>0.15279912179999999</v>
      </c>
      <c r="AD13">
        <v>0.58049600000000001</v>
      </c>
      <c r="AE13">
        <v>0.30067199999999999</v>
      </c>
      <c r="AF13" t="s">
        <v>152</v>
      </c>
      <c r="AG13" t="s">
        <v>152</v>
      </c>
      <c r="AH13">
        <v>0</v>
      </c>
      <c r="AI13">
        <v>0.109654</v>
      </c>
      <c r="AJ13">
        <v>0</v>
      </c>
      <c r="AK13" t="s">
        <v>152</v>
      </c>
      <c r="AL13" t="s">
        <v>152</v>
      </c>
      <c r="AM13" t="s">
        <v>152</v>
      </c>
      <c r="AN13" t="s">
        <v>152</v>
      </c>
      <c r="AO13" t="s">
        <v>152</v>
      </c>
      <c r="AP13" t="s">
        <v>152</v>
      </c>
      <c r="AQ13" t="s">
        <v>152</v>
      </c>
      <c r="AR13" t="s">
        <v>152</v>
      </c>
      <c r="AS13" t="s">
        <v>152</v>
      </c>
      <c r="AT13" t="s">
        <v>152</v>
      </c>
      <c r="AU13" t="s">
        <v>152</v>
      </c>
      <c r="AV13" t="s">
        <v>152</v>
      </c>
      <c r="AW13" t="s">
        <v>152</v>
      </c>
      <c r="AX13" t="s">
        <v>152</v>
      </c>
      <c r="AY13" t="s">
        <v>152</v>
      </c>
      <c r="AZ13" t="s">
        <v>152</v>
      </c>
      <c r="BA13" t="s">
        <v>152</v>
      </c>
      <c r="BB13" t="s">
        <v>152</v>
      </c>
      <c r="BC13" t="s">
        <v>152</v>
      </c>
      <c r="BD13" t="s">
        <v>152</v>
      </c>
      <c r="BE13" t="s">
        <v>152</v>
      </c>
      <c r="BF13">
        <v>0.97899999999999998</v>
      </c>
      <c r="BG13" t="s">
        <v>152</v>
      </c>
      <c r="BH13" t="s">
        <v>152</v>
      </c>
      <c r="BI13">
        <v>0.97399999999999998</v>
      </c>
      <c r="BJ13" t="s">
        <v>152</v>
      </c>
      <c r="BK13" t="s">
        <v>152</v>
      </c>
      <c r="BL13" t="s">
        <v>152</v>
      </c>
      <c r="BM13" t="s">
        <v>152</v>
      </c>
      <c r="BN13" t="s">
        <v>152</v>
      </c>
      <c r="BO13" t="s">
        <v>152</v>
      </c>
      <c r="BP13">
        <v>0.91200000000000003</v>
      </c>
      <c r="BQ13" t="s">
        <v>152</v>
      </c>
      <c r="BR13" t="s">
        <v>152</v>
      </c>
      <c r="BS13" t="s">
        <v>152</v>
      </c>
      <c r="BT13" t="s">
        <v>152</v>
      </c>
      <c r="BU13" t="s">
        <v>152</v>
      </c>
      <c r="BV13">
        <v>0.94499999999999995</v>
      </c>
      <c r="BW13" t="s">
        <v>152</v>
      </c>
      <c r="BX13" t="s">
        <v>152</v>
      </c>
      <c r="BY13">
        <v>0.53300000000000003</v>
      </c>
    </row>
    <row r="14" spans="1:77" x14ac:dyDescent="0.35">
      <c r="A14">
        <v>200</v>
      </c>
      <c r="B14" t="s">
        <v>1519</v>
      </c>
      <c r="C14" t="s">
        <v>1518</v>
      </c>
      <c r="D14" t="s">
        <v>181</v>
      </c>
      <c r="E14" t="s">
        <v>18</v>
      </c>
      <c r="F14">
        <v>1</v>
      </c>
      <c r="G14">
        <v>1</v>
      </c>
      <c r="H14">
        <v>1</v>
      </c>
      <c r="I14" t="s">
        <v>151</v>
      </c>
      <c r="J14" t="s">
        <v>152</v>
      </c>
      <c r="K14" t="s">
        <v>152</v>
      </c>
      <c r="L14" t="s">
        <v>152</v>
      </c>
      <c r="M14" t="s">
        <v>152</v>
      </c>
      <c r="N14" t="s">
        <v>152</v>
      </c>
      <c r="O14" t="s">
        <v>153</v>
      </c>
      <c r="P14" t="s">
        <v>154</v>
      </c>
      <c r="Q14" t="s">
        <v>182</v>
      </c>
      <c r="R14" t="s">
        <v>152</v>
      </c>
      <c r="S14" t="s">
        <v>152</v>
      </c>
      <c r="T14" t="s">
        <v>152</v>
      </c>
      <c r="U14" s="108">
        <v>3.1899999999999998E-2</v>
      </c>
      <c r="V14" t="s">
        <v>159</v>
      </c>
      <c r="W14" t="s">
        <v>159</v>
      </c>
      <c r="X14" s="102">
        <v>1.7299999999999999E-2</v>
      </c>
      <c r="Y14" s="102">
        <v>1.8599999999999998E-2</v>
      </c>
      <c r="Z14" s="102">
        <v>1.5599999999999999E-2</v>
      </c>
      <c r="AA14" s="102">
        <v>2.9700000000000001E-2</v>
      </c>
      <c r="AB14" s="102">
        <v>3.2503507100000002E-2</v>
      </c>
      <c r="AC14" s="102">
        <v>1.8880351300000001E-2</v>
      </c>
      <c r="AD14">
        <v>0.116205</v>
      </c>
      <c r="AE14">
        <v>4.3663E-2</v>
      </c>
      <c r="AF14" t="s">
        <v>152</v>
      </c>
      <c r="AG14" t="s">
        <v>152</v>
      </c>
      <c r="AH14">
        <v>0</v>
      </c>
      <c r="AI14">
        <v>1.0133099999999999</v>
      </c>
      <c r="AJ14">
        <v>0</v>
      </c>
      <c r="AK14" t="s">
        <v>152</v>
      </c>
      <c r="AL14" t="s">
        <v>152</v>
      </c>
      <c r="AM14" t="s">
        <v>152</v>
      </c>
      <c r="AN14" t="s">
        <v>152</v>
      </c>
      <c r="AO14" t="s">
        <v>152</v>
      </c>
      <c r="AP14" t="s">
        <v>152</v>
      </c>
      <c r="AQ14" t="s">
        <v>152</v>
      </c>
      <c r="AR14" t="s">
        <v>152</v>
      </c>
      <c r="AS14" t="s">
        <v>152</v>
      </c>
      <c r="AT14" t="s">
        <v>152</v>
      </c>
      <c r="AU14" t="s">
        <v>152</v>
      </c>
      <c r="AV14" t="s">
        <v>152</v>
      </c>
      <c r="AW14" t="s">
        <v>152</v>
      </c>
      <c r="AX14" t="s">
        <v>152</v>
      </c>
      <c r="AY14" t="s">
        <v>152</v>
      </c>
      <c r="AZ14" t="s">
        <v>152</v>
      </c>
      <c r="BA14" t="s">
        <v>152</v>
      </c>
      <c r="BB14" t="s">
        <v>152</v>
      </c>
      <c r="BC14" t="s">
        <v>152</v>
      </c>
      <c r="BD14">
        <v>0.90700000000000003</v>
      </c>
      <c r="BE14" t="s">
        <v>152</v>
      </c>
      <c r="BF14" t="s">
        <v>152</v>
      </c>
      <c r="BG14" t="s">
        <v>152</v>
      </c>
      <c r="BH14" t="s">
        <v>152</v>
      </c>
      <c r="BI14" t="s">
        <v>152</v>
      </c>
      <c r="BJ14" t="s">
        <v>152</v>
      </c>
      <c r="BK14" t="s">
        <v>152</v>
      </c>
      <c r="BL14" t="s">
        <v>152</v>
      </c>
      <c r="BM14" t="s">
        <v>152</v>
      </c>
      <c r="BN14" t="s">
        <v>152</v>
      </c>
      <c r="BO14" t="s">
        <v>152</v>
      </c>
      <c r="BP14" t="s">
        <v>152</v>
      </c>
      <c r="BQ14" t="s">
        <v>152</v>
      </c>
      <c r="BR14" t="s">
        <v>152</v>
      </c>
      <c r="BS14" t="s">
        <v>152</v>
      </c>
      <c r="BT14" t="s">
        <v>152</v>
      </c>
      <c r="BU14" t="s">
        <v>152</v>
      </c>
      <c r="BV14" t="s">
        <v>152</v>
      </c>
      <c r="BW14" t="s">
        <v>152</v>
      </c>
      <c r="BX14" t="s">
        <v>152</v>
      </c>
      <c r="BY14" t="s">
        <v>152</v>
      </c>
    </row>
    <row r="15" spans="1:77" x14ac:dyDescent="0.35">
      <c r="A15">
        <v>214</v>
      </c>
      <c r="B15" t="s">
        <v>1519</v>
      </c>
      <c r="C15" t="s">
        <v>1518</v>
      </c>
      <c r="D15" t="s">
        <v>183</v>
      </c>
      <c r="E15" t="s">
        <v>18</v>
      </c>
      <c r="F15">
        <v>1</v>
      </c>
      <c r="G15">
        <v>0</v>
      </c>
      <c r="H15">
        <v>1</v>
      </c>
      <c r="I15" t="s">
        <v>151</v>
      </c>
      <c r="J15" t="s">
        <v>152</v>
      </c>
      <c r="K15" t="s">
        <v>152</v>
      </c>
      <c r="L15" t="s">
        <v>152</v>
      </c>
      <c r="M15" t="s">
        <v>152</v>
      </c>
      <c r="N15" t="s">
        <v>152</v>
      </c>
      <c r="O15" t="s">
        <v>153</v>
      </c>
      <c r="P15" t="s">
        <v>154</v>
      </c>
      <c r="Q15" t="s">
        <v>184</v>
      </c>
      <c r="R15" t="s">
        <v>152</v>
      </c>
      <c r="S15" t="s">
        <v>152</v>
      </c>
      <c r="T15" t="s">
        <v>152</v>
      </c>
      <c r="U15" s="108">
        <v>6.6E-3</v>
      </c>
      <c r="V15" t="s">
        <v>159</v>
      </c>
      <c r="W15" t="s">
        <v>159</v>
      </c>
      <c r="X15" s="102">
        <v>5.7000000000000002E-3</v>
      </c>
      <c r="Y15" s="102">
        <v>6.1999999999999998E-3</v>
      </c>
      <c r="Z15" s="102">
        <v>1.2999999999999999E-3</v>
      </c>
      <c r="AA15" s="102">
        <v>3.0000000000000001E-3</v>
      </c>
      <c r="AB15" s="102">
        <v>2.8532706E-3</v>
      </c>
      <c r="AC15" s="102">
        <v>3.5126234999999901E-3</v>
      </c>
      <c r="AD15">
        <v>1.4407E-2</v>
      </c>
      <c r="AE15">
        <v>8.9169999999999996E-3</v>
      </c>
      <c r="AF15" t="s">
        <v>152</v>
      </c>
      <c r="AG15" t="s">
        <v>152</v>
      </c>
      <c r="AH15">
        <v>0</v>
      </c>
      <c r="AI15">
        <v>0.109654</v>
      </c>
      <c r="AJ15">
        <v>0.28346500000000002</v>
      </c>
      <c r="AK15" t="s">
        <v>152</v>
      </c>
      <c r="AL15" t="s">
        <v>152</v>
      </c>
      <c r="AM15" t="s">
        <v>152</v>
      </c>
      <c r="AN15" t="s">
        <v>152</v>
      </c>
      <c r="AO15" t="s">
        <v>152</v>
      </c>
      <c r="AP15" t="s">
        <v>152</v>
      </c>
      <c r="AQ15" t="s">
        <v>152</v>
      </c>
      <c r="AR15" t="s">
        <v>152</v>
      </c>
      <c r="AS15" t="s">
        <v>152</v>
      </c>
      <c r="AT15" t="s">
        <v>152</v>
      </c>
      <c r="AU15" t="s">
        <v>152</v>
      </c>
      <c r="AV15" t="s">
        <v>152</v>
      </c>
      <c r="AW15" t="s">
        <v>152</v>
      </c>
      <c r="AX15" t="s">
        <v>152</v>
      </c>
      <c r="AY15" t="s">
        <v>152</v>
      </c>
      <c r="AZ15" t="s">
        <v>152</v>
      </c>
      <c r="BA15" t="s">
        <v>152</v>
      </c>
      <c r="BB15" t="s">
        <v>152</v>
      </c>
      <c r="BC15" t="s">
        <v>152</v>
      </c>
      <c r="BD15" t="s">
        <v>152</v>
      </c>
      <c r="BE15" t="s">
        <v>152</v>
      </c>
      <c r="BF15" t="s">
        <v>152</v>
      </c>
      <c r="BG15" t="s">
        <v>152</v>
      </c>
      <c r="BH15" t="s">
        <v>152</v>
      </c>
      <c r="BI15" t="s">
        <v>152</v>
      </c>
      <c r="BJ15" t="s">
        <v>152</v>
      </c>
      <c r="BK15" t="s">
        <v>152</v>
      </c>
      <c r="BL15">
        <v>0.96299999999999997</v>
      </c>
      <c r="BM15" t="s">
        <v>152</v>
      </c>
      <c r="BN15" t="s">
        <v>152</v>
      </c>
      <c r="BO15" t="s">
        <v>152</v>
      </c>
      <c r="BP15" t="s">
        <v>152</v>
      </c>
      <c r="BQ15" t="s">
        <v>152</v>
      </c>
      <c r="BR15" t="s">
        <v>152</v>
      </c>
      <c r="BS15" t="s">
        <v>152</v>
      </c>
      <c r="BT15" t="s">
        <v>152</v>
      </c>
      <c r="BU15" t="s">
        <v>152</v>
      </c>
      <c r="BV15" t="s">
        <v>152</v>
      </c>
      <c r="BW15" t="s">
        <v>152</v>
      </c>
      <c r="BX15" t="s">
        <v>152</v>
      </c>
      <c r="BY15" t="s">
        <v>152</v>
      </c>
    </row>
    <row r="16" spans="1:77" x14ac:dyDescent="0.35">
      <c r="A16">
        <v>215</v>
      </c>
      <c r="B16" t="s">
        <v>1519</v>
      </c>
      <c r="C16" t="s">
        <v>1518</v>
      </c>
      <c r="D16" t="s">
        <v>185</v>
      </c>
      <c r="E16" t="s">
        <v>18</v>
      </c>
      <c r="F16">
        <v>1</v>
      </c>
      <c r="G16">
        <v>0</v>
      </c>
      <c r="H16">
        <v>1</v>
      </c>
      <c r="I16" t="s">
        <v>151</v>
      </c>
      <c r="J16" t="s">
        <v>152</v>
      </c>
      <c r="K16" t="s">
        <v>152</v>
      </c>
      <c r="L16" t="s">
        <v>152</v>
      </c>
      <c r="M16" t="s">
        <v>152</v>
      </c>
      <c r="N16" t="s">
        <v>152</v>
      </c>
      <c r="O16" t="s">
        <v>153</v>
      </c>
      <c r="P16" t="s">
        <v>154</v>
      </c>
      <c r="Q16" t="s">
        <v>186</v>
      </c>
      <c r="R16" t="s">
        <v>152</v>
      </c>
      <c r="S16" t="s">
        <v>152</v>
      </c>
      <c r="T16" t="s">
        <v>152</v>
      </c>
      <c r="U16" s="108">
        <v>6.1999999999999998E-3</v>
      </c>
      <c r="V16" t="s">
        <v>159</v>
      </c>
      <c r="W16" t="s">
        <v>159</v>
      </c>
      <c r="X16" s="102">
        <v>1.4E-2</v>
      </c>
      <c r="Y16" s="102">
        <v>1.52E-2</v>
      </c>
      <c r="Z16" s="102">
        <v>1.7600000000000001E-2</v>
      </c>
      <c r="AA16" s="102">
        <v>9.1999999999999998E-3</v>
      </c>
      <c r="AB16" s="102">
        <v>8.6549206999999902E-3</v>
      </c>
      <c r="AC16" s="102">
        <v>9.6597145999999991E-3</v>
      </c>
      <c r="AD16">
        <v>3.2191999999999998E-2</v>
      </c>
      <c r="AE16">
        <v>1.8301999999999999E-2</v>
      </c>
      <c r="AF16" t="s">
        <v>152</v>
      </c>
      <c r="AG16" t="s">
        <v>152</v>
      </c>
      <c r="AH16">
        <v>0</v>
      </c>
      <c r="AI16">
        <v>0.83258299999999996</v>
      </c>
      <c r="AJ16">
        <v>0.29921300000000001</v>
      </c>
      <c r="AK16" t="s">
        <v>152</v>
      </c>
      <c r="AL16" t="s">
        <v>152</v>
      </c>
      <c r="AM16" t="s">
        <v>152</v>
      </c>
      <c r="AN16" t="s">
        <v>152</v>
      </c>
      <c r="AO16" t="s">
        <v>152</v>
      </c>
      <c r="AP16" t="s">
        <v>152</v>
      </c>
      <c r="AQ16" t="s">
        <v>152</v>
      </c>
      <c r="AR16" t="s">
        <v>152</v>
      </c>
      <c r="AS16" t="s">
        <v>152</v>
      </c>
      <c r="AT16" t="s">
        <v>152</v>
      </c>
      <c r="AU16" t="s">
        <v>152</v>
      </c>
      <c r="AV16" t="s">
        <v>152</v>
      </c>
      <c r="AW16" t="s">
        <v>152</v>
      </c>
      <c r="AX16" t="s">
        <v>152</v>
      </c>
      <c r="AY16" t="s">
        <v>152</v>
      </c>
      <c r="AZ16" t="s">
        <v>152</v>
      </c>
      <c r="BA16" t="s">
        <v>152</v>
      </c>
      <c r="BB16" t="s">
        <v>152</v>
      </c>
      <c r="BC16" t="s">
        <v>152</v>
      </c>
      <c r="BD16" t="s">
        <v>152</v>
      </c>
      <c r="BE16" t="s">
        <v>152</v>
      </c>
      <c r="BF16" t="s">
        <v>152</v>
      </c>
      <c r="BG16" t="s">
        <v>152</v>
      </c>
      <c r="BH16" t="s">
        <v>152</v>
      </c>
      <c r="BI16">
        <v>0.98099999999999998</v>
      </c>
      <c r="BJ16" t="s">
        <v>152</v>
      </c>
      <c r="BK16" t="s">
        <v>152</v>
      </c>
      <c r="BL16" t="s">
        <v>152</v>
      </c>
      <c r="BM16" t="s">
        <v>152</v>
      </c>
      <c r="BN16" t="s">
        <v>152</v>
      </c>
      <c r="BO16" t="s">
        <v>152</v>
      </c>
      <c r="BP16" t="s">
        <v>152</v>
      </c>
      <c r="BQ16" t="s">
        <v>152</v>
      </c>
      <c r="BR16" t="s">
        <v>152</v>
      </c>
      <c r="BS16" t="s">
        <v>152</v>
      </c>
      <c r="BT16" t="s">
        <v>152</v>
      </c>
      <c r="BU16" t="s">
        <v>152</v>
      </c>
      <c r="BV16" t="s">
        <v>152</v>
      </c>
      <c r="BW16" t="s">
        <v>152</v>
      </c>
      <c r="BX16" t="s">
        <v>152</v>
      </c>
      <c r="BY16" t="s">
        <v>152</v>
      </c>
    </row>
    <row r="17" spans="1:77" x14ac:dyDescent="0.35">
      <c r="A17">
        <v>228</v>
      </c>
      <c r="B17" t="s">
        <v>1518</v>
      </c>
      <c r="C17" t="s">
        <v>1519</v>
      </c>
      <c r="D17" t="s">
        <v>187</v>
      </c>
      <c r="E17" t="s">
        <v>18</v>
      </c>
      <c r="F17">
        <v>1</v>
      </c>
      <c r="G17">
        <v>0</v>
      </c>
      <c r="H17">
        <v>1</v>
      </c>
      <c r="I17" t="s">
        <v>151</v>
      </c>
      <c r="J17" t="s">
        <v>152</v>
      </c>
      <c r="K17" t="s">
        <v>152</v>
      </c>
      <c r="L17" t="s">
        <v>152</v>
      </c>
      <c r="M17" t="s">
        <v>152</v>
      </c>
      <c r="N17" t="s">
        <v>152</v>
      </c>
      <c r="O17" t="s">
        <v>153</v>
      </c>
      <c r="P17" t="s">
        <v>154</v>
      </c>
      <c r="Q17" t="s">
        <v>188</v>
      </c>
      <c r="R17" t="s">
        <v>152</v>
      </c>
      <c r="S17" t="s">
        <v>152</v>
      </c>
      <c r="T17" t="s">
        <v>152</v>
      </c>
      <c r="U17" s="108">
        <v>1.24E-2</v>
      </c>
      <c r="V17" t="s">
        <v>159</v>
      </c>
      <c r="W17" t="s">
        <v>159</v>
      </c>
      <c r="X17" s="102">
        <v>4.07E-2</v>
      </c>
      <c r="Y17" s="102">
        <v>4.3900000000000002E-2</v>
      </c>
      <c r="Z17" s="102">
        <v>2.93E-2</v>
      </c>
      <c r="AA17" s="102">
        <v>2.53E-2</v>
      </c>
      <c r="AB17" s="102">
        <v>2.49185629E-2</v>
      </c>
      <c r="AC17" s="102">
        <v>2.9857299699999999E-2</v>
      </c>
      <c r="AD17">
        <v>0.105295</v>
      </c>
      <c r="AE17">
        <v>6.9383E-2</v>
      </c>
      <c r="AF17" t="s">
        <v>152</v>
      </c>
      <c r="AG17" t="s">
        <v>152</v>
      </c>
      <c r="AH17">
        <v>0</v>
      </c>
      <c r="AI17">
        <v>-0.43254300000000001</v>
      </c>
      <c r="AJ17">
        <v>7.8740200000000007E-3</v>
      </c>
      <c r="AK17" t="s">
        <v>152</v>
      </c>
      <c r="AL17" t="s">
        <v>152</v>
      </c>
      <c r="AM17" t="s">
        <v>152</v>
      </c>
      <c r="AN17" t="s">
        <v>152</v>
      </c>
      <c r="AO17" t="s">
        <v>152</v>
      </c>
      <c r="AP17" t="s">
        <v>152</v>
      </c>
      <c r="AQ17" t="s">
        <v>152</v>
      </c>
      <c r="AR17" t="s">
        <v>152</v>
      </c>
      <c r="AS17" t="s">
        <v>152</v>
      </c>
      <c r="AT17" t="s">
        <v>152</v>
      </c>
      <c r="AU17" t="s">
        <v>152</v>
      </c>
      <c r="AV17" t="s">
        <v>152</v>
      </c>
      <c r="AW17" t="s">
        <v>152</v>
      </c>
      <c r="AX17" t="s">
        <v>152</v>
      </c>
      <c r="AY17" t="s">
        <v>152</v>
      </c>
      <c r="AZ17" t="s">
        <v>152</v>
      </c>
      <c r="BA17">
        <v>0.996</v>
      </c>
      <c r="BB17" t="s">
        <v>152</v>
      </c>
      <c r="BC17" t="s">
        <v>152</v>
      </c>
      <c r="BD17" t="s">
        <v>152</v>
      </c>
      <c r="BE17" t="s">
        <v>152</v>
      </c>
      <c r="BF17" t="s">
        <v>152</v>
      </c>
      <c r="BG17" t="s">
        <v>152</v>
      </c>
      <c r="BH17" t="s">
        <v>152</v>
      </c>
      <c r="BI17" t="s">
        <v>152</v>
      </c>
      <c r="BJ17" t="s">
        <v>152</v>
      </c>
      <c r="BK17" t="s">
        <v>152</v>
      </c>
      <c r="BL17" t="s">
        <v>152</v>
      </c>
      <c r="BM17" t="s">
        <v>152</v>
      </c>
      <c r="BN17" t="s">
        <v>152</v>
      </c>
      <c r="BO17" t="s">
        <v>152</v>
      </c>
      <c r="BP17" t="s">
        <v>152</v>
      </c>
      <c r="BQ17" t="s">
        <v>152</v>
      </c>
      <c r="BR17" t="s">
        <v>152</v>
      </c>
      <c r="BS17" t="s">
        <v>152</v>
      </c>
      <c r="BT17" t="s">
        <v>152</v>
      </c>
      <c r="BU17" t="s">
        <v>152</v>
      </c>
      <c r="BV17" t="s">
        <v>152</v>
      </c>
      <c r="BW17" t="s">
        <v>152</v>
      </c>
      <c r="BX17" t="s">
        <v>152</v>
      </c>
      <c r="BY17" t="s">
        <v>152</v>
      </c>
    </row>
    <row r="18" spans="1:77" x14ac:dyDescent="0.35">
      <c r="A18">
        <v>253</v>
      </c>
      <c r="B18" t="s">
        <v>1521</v>
      </c>
      <c r="C18" t="s">
        <v>1520</v>
      </c>
      <c r="D18" t="s">
        <v>189</v>
      </c>
      <c r="E18" t="s">
        <v>18</v>
      </c>
      <c r="F18">
        <v>1</v>
      </c>
      <c r="G18">
        <v>1</v>
      </c>
      <c r="H18">
        <v>0</v>
      </c>
      <c r="I18" t="s">
        <v>151</v>
      </c>
      <c r="J18" t="s">
        <v>152</v>
      </c>
      <c r="K18" t="s">
        <v>152</v>
      </c>
      <c r="L18" t="s">
        <v>152</v>
      </c>
      <c r="M18" t="s">
        <v>152</v>
      </c>
      <c r="N18" t="s">
        <v>152</v>
      </c>
      <c r="O18" t="s">
        <v>153</v>
      </c>
      <c r="P18" t="s">
        <v>154</v>
      </c>
      <c r="Q18" t="s">
        <v>152</v>
      </c>
      <c r="R18" t="s">
        <v>152</v>
      </c>
      <c r="S18" t="s">
        <v>152</v>
      </c>
      <c r="T18" t="s">
        <v>152</v>
      </c>
      <c r="U18" s="108" t="s">
        <v>152</v>
      </c>
      <c r="V18" t="s">
        <v>152</v>
      </c>
      <c r="W18" t="s">
        <v>152</v>
      </c>
      <c r="X18" s="102">
        <v>0</v>
      </c>
      <c r="Y18" s="102">
        <v>0</v>
      </c>
      <c r="Z18" s="102" t="s">
        <v>152</v>
      </c>
      <c r="AA18" s="102">
        <v>1E-4</v>
      </c>
      <c r="AB18" s="102">
        <v>9.5109E-5</v>
      </c>
      <c r="AC18" s="102">
        <v>0</v>
      </c>
      <c r="AD18">
        <v>5.7600000000000001E-4</v>
      </c>
      <c r="AE18">
        <v>1.0250000000000001E-3</v>
      </c>
      <c r="AF18" t="s">
        <v>152</v>
      </c>
      <c r="AG18" t="s">
        <v>152</v>
      </c>
      <c r="AH18">
        <v>0</v>
      </c>
      <c r="AI18">
        <v>-0.61327600000000004</v>
      </c>
      <c r="AJ18">
        <v>7.8740200000000007E-3</v>
      </c>
      <c r="AK18" t="s">
        <v>152</v>
      </c>
      <c r="AL18" t="s">
        <v>152</v>
      </c>
      <c r="AM18" t="s">
        <v>152</v>
      </c>
      <c r="AN18" t="s">
        <v>152</v>
      </c>
      <c r="AO18" t="s">
        <v>152</v>
      </c>
      <c r="AP18" t="s">
        <v>152</v>
      </c>
      <c r="AQ18" t="s">
        <v>152</v>
      </c>
      <c r="AR18" t="s">
        <v>152</v>
      </c>
      <c r="AS18" t="s">
        <v>152</v>
      </c>
      <c r="AT18" t="s">
        <v>152</v>
      </c>
      <c r="AU18" t="s">
        <v>152</v>
      </c>
      <c r="AV18" t="s">
        <v>152</v>
      </c>
      <c r="AW18" t="s">
        <v>152</v>
      </c>
      <c r="AX18" t="s">
        <v>152</v>
      </c>
      <c r="AY18" t="s">
        <v>152</v>
      </c>
      <c r="AZ18" t="s">
        <v>152</v>
      </c>
      <c r="BA18" t="s">
        <v>152</v>
      </c>
      <c r="BB18" t="s">
        <v>152</v>
      </c>
      <c r="BC18" t="s">
        <v>152</v>
      </c>
      <c r="BD18" t="s">
        <v>152</v>
      </c>
      <c r="BE18" t="s">
        <v>152</v>
      </c>
      <c r="BF18" t="s">
        <v>152</v>
      </c>
      <c r="BG18" t="s">
        <v>152</v>
      </c>
      <c r="BH18" t="s">
        <v>152</v>
      </c>
      <c r="BI18" t="s">
        <v>152</v>
      </c>
      <c r="BJ18" t="s">
        <v>152</v>
      </c>
      <c r="BK18" t="s">
        <v>152</v>
      </c>
      <c r="BL18" t="s">
        <v>152</v>
      </c>
      <c r="BM18" t="s">
        <v>152</v>
      </c>
      <c r="BN18" t="s">
        <v>152</v>
      </c>
      <c r="BO18" t="s">
        <v>152</v>
      </c>
      <c r="BP18" t="s">
        <v>152</v>
      </c>
      <c r="BQ18" t="s">
        <v>152</v>
      </c>
      <c r="BR18" t="s">
        <v>152</v>
      </c>
      <c r="BS18" t="s">
        <v>152</v>
      </c>
      <c r="BT18">
        <v>7.0999999999999994E-2</v>
      </c>
      <c r="BU18" t="s">
        <v>152</v>
      </c>
      <c r="BV18" t="s">
        <v>152</v>
      </c>
      <c r="BW18" t="s">
        <v>152</v>
      </c>
      <c r="BX18" t="s">
        <v>152</v>
      </c>
      <c r="BY18" t="s">
        <v>152</v>
      </c>
    </row>
    <row r="19" spans="1:77" x14ac:dyDescent="0.35">
      <c r="A19">
        <v>263</v>
      </c>
      <c r="B19" t="s">
        <v>1519</v>
      </c>
      <c r="C19" t="s">
        <v>1518</v>
      </c>
      <c r="D19" t="s">
        <v>190</v>
      </c>
      <c r="E19" t="s">
        <v>159</v>
      </c>
      <c r="F19">
        <v>27</v>
      </c>
      <c r="G19">
        <v>5</v>
      </c>
      <c r="H19">
        <v>27</v>
      </c>
      <c r="I19" t="s">
        <v>151</v>
      </c>
      <c r="J19" t="s">
        <v>152</v>
      </c>
      <c r="K19" t="s">
        <v>152</v>
      </c>
      <c r="L19" t="s">
        <v>152</v>
      </c>
      <c r="M19" t="s">
        <v>152</v>
      </c>
      <c r="N19" t="s">
        <v>152</v>
      </c>
      <c r="O19" t="s">
        <v>153</v>
      </c>
      <c r="P19" t="s">
        <v>154</v>
      </c>
      <c r="Q19" t="s">
        <v>191</v>
      </c>
      <c r="R19" t="s">
        <v>152</v>
      </c>
      <c r="S19" t="s">
        <v>152</v>
      </c>
      <c r="T19" t="s">
        <v>152</v>
      </c>
      <c r="U19" s="108" t="s">
        <v>152</v>
      </c>
      <c r="V19" t="s">
        <v>152</v>
      </c>
      <c r="W19" t="s">
        <v>152</v>
      </c>
      <c r="X19" s="102">
        <v>0.9718</v>
      </c>
      <c r="Y19" s="102">
        <v>0.97450000000000003</v>
      </c>
      <c r="Z19" s="102">
        <v>0.82399999999999995</v>
      </c>
      <c r="AA19" s="102">
        <v>0.94840000000000002</v>
      </c>
      <c r="AB19" s="102">
        <v>0.91043108159999997</v>
      </c>
      <c r="AC19" s="102">
        <v>0.95389681670000004</v>
      </c>
      <c r="AD19">
        <v>6.3282000000000005E-2</v>
      </c>
      <c r="AE19">
        <v>7.4704000000000007E-2</v>
      </c>
      <c r="AF19" t="s">
        <v>152</v>
      </c>
      <c r="AG19" t="s">
        <v>152</v>
      </c>
      <c r="AH19">
        <v>0</v>
      </c>
      <c r="AI19">
        <v>0.109654</v>
      </c>
      <c r="AJ19">
        <v>0</v>
      </c>
      <c r="AK19" t="s">
        <v>152</v>
      </c>
      <c r="AL19" t="s">
        <v>152</v>
      </c>
      <c r="AM19" t="s">
        <v>152</v>
      </c>
      <c r="AN19" t="s">
        <v>152</v>
      </c>
      <c r="AO19" t="s">
        <v>152</v>
      </c>
      <c r="AP19" t="s">
        <v>152</v>
      </c>
      <c r="AQ19" t="s">
        <v>152</v>
      </c>
      <c r="AR19" t="s">
        <v>152</v>
      </c>
      <c r="AS19" t="s">
        <v>152</v>
      </c>
      <c r="AT19" t="s">
        <v>152</v>
      </c>
      <c r="AU19" t="s">
        <v>152</v>
      </c>
      <c r="AV19" t="s">
        <v>152</v>
      </c>
      <c r="AW19" t="s">
        <v>152</v>
      </c>
      <c r="AX19" t="s">
        <v>152</v>
      </c>
      <c r="AY19">
        <v>0.97799999999999998</v>
      </c>
      <c r="AZ19">
        <v>0.99399999999999999</v>
      </c>
      <c r="BA19">
        <v>0.99</v>
      </c>
      <c r="BB19">
        <v>0.94099999999999995</v>
      </c>
      <c r="BC19">
        <v>0.96699999999999997</v>
      </c>
      <c r="BD19">
        <v>0.98599999999999999</v>
      </c>
      <c r="BE19">
        <v>0.98099999999999998</v>
      </c>
      <c r="BF19">
        <v>0.98599999999999999</v>
      </c>
      <c r="BG19">
        <v>0.97199999999999998</v>
      </c>
      <c r="BH19">
        <v>0.97099999999999997</v>
      </c>
      <c r="BI19">
        <v>0.98399999999999999</v>
      </c>
      <c r="BJ19">
        <v>0.98099999999999998</v>
      </c>
      <c r="BK19">
        <v>0.99099999999999999</v>
      </c>
      <c r="BL19">
        <v>0.94</v>
      </c>
      <c r="BM19">
        <v>0.98</v>
      </c>
      <c r="BN19">
        <v>0.97099999999999997</v>
      </c>
      <c r="BO19">
        <v>0.97199999999999998</v>
      </c>
      <c r="BP19">
        <v>0.96299999999999997</v>
      </c>
      <c r="BQ19">
        <v>0.96</v>
      </c>
      <c r="BR19">
        <v>0.95799999999999996</v>
      </c>
      <c r="BS19">
        <v>0.96499999999999997</v>
      </c>
      <c r="BT19">
        <v>0.93600000000000005</v>
      </c>
      <c r="BU19">
        <v>0.97299999999999998</v>
      </c>
      <c r="BV19">
        <v>0.95499999999999996</v>
      </c>
      <c r="BW19">
        <v>0.97299999999999998</v>
      </c>
      <c r="BX19">
        <v>0.96799999999999997</v>
      </c>
      <c r="BY19">
        <v>0.96899999999999997</v>
      </c>
    </row>
    <row r="20" spans="1:77" x14ac:dyDescent="0.35">
      <c r="A20">
        <v>275</v>
      </c>
      <c r="B20" t="s">
        <v>1518</v>
      </c>
      <c r="C20" t="s">
        <v>1519</v>
      </c>
      <c r="D20" t="s">
        <v>192</v>
      </c>
      <c r="E20" t="s">
        <v>18</v>
      </c>
      <c r="F20">
        <v>1</v>
      </c>
      <c r="G20">
        <v>1</v>
      </c>
      <c r="H20">
        <v>0</v>
      </c>
      <c r="I20" t="s">
        <v>151</v>
      </c>
      <c r="J20" t="s">
        <v>152</v>
      </c>
      <c r="K20" t="s">
        <v>152</v>
      </c>
      <c r="L20" t="s">
        <v>152</v>
      </c>
      <c r="M20" t="s">
        <v>152</v>
      </c>
      <c r="N20" t="s">
        <v>152</v>
      </c>
      <c r="O20" t="s">
        <v>153</v>
      </c>
      <c r="P20" t="s">
        <v>154</v>
      </c>
      <c r="Q20" t="s">
        <v>152</v>
      </c>
      <c r="R20" t="s">
        <v>152</v>
      </c>
      <c r="S20" t="s">
        <v>152</v>
      </c>
      <c r="T20" t="s">
        <v>152</v>
      </c>
      <c r="U20" s="108" t="s">
        <v>152</v>
      </c>
      <c r="V20" t="s">
        <v>152</v>
      </c>
      <c r="W20" t="s">
        <v>152</v>
      </c>
      <c r="X20" s="102">
        <v>1E-4</v>
      </c>
      <c r="Y20" s="102">
        <v>1E-4</v>
      </c>
      <c r="Z20" s="102" t="s">
        <v>152</v>
      </c>
      <c r="AA20" s="102">
        <v>2.0000000000000001E-4</v>
      </c>
      <c r="AB20" s="102">
        <v>7.13318E-5</v>
      </c>
      <c r="AC20" s="102">
        <v>0</v>
      </c>
      <c r="AD20">
        <v>3.2899999999999997E-4</v>
      </c>
      <c r="AE20">
        <v>7.0699999999999995E-4</v>
      </c>
      <c r="AF20" t="s">
        <v>152</v>
      </c>
      <c r="AG20" t="s">
        <v>152</v>
      </c>
      <c r="AH20">
        <v>0</v>
      </c>
      <c r="AI20">
        <v>-1.51694</v>
      </c>
      <c r="AJ20">
        <v>0</v>
      </c>
      <c r="AK20" t="s">
        <v>152</v>
      </c>
      <c r="AL20" t="s">
        <v>152</v>
      </c>
      <c r="AM20" t="s">
        <v>152</v>
      </c>
      <c r="AN20" t="s">
        <v>152</v>
      </c>
      <c r="AO20" t="s">
        <v>152</v>
      </c>
      <c r="AP20" t="s">
        <v>152</v>
      </c>
      <c r="AQ20" t="s">
        <v>152</v>
      </c>
      <c r="AR20" t="s">
        <v>152</v>
      </c>
      <c r="AS20" t="s">
        <v>152</v>
      </c>
      <c r="AT20" t="s">
        <v>152</v>
      </c>
      <c r="AU20" t="s">
        <v>152</v>
      </c>
      <c r="AV20" t="s">
        <v>152</v>
      </c>
      <c r="AW20" t="s">
        <v>152</v>
      </c>
      <c r="AX20" t="s">
        <v>152</v>
      </c>
      <c r="AY20" t="s">
        <v>152</v>
      </c>
      <c r="AZ20" t="s">
        <v>152</v>
      </c>
      <c r="BA20" t="s">
        <v>152</v>
      </c>
      <c r="BB20" t="s">
        <v>152</v>
      </c>
      <c r="BC20" t="s">
        <v>152</v>
      </c>
      <c r="BD20" t="s">
        <v>152</v>
      </c>
      <c r="BE20">
        <v>8.6999999999999994E-2</v>
      </c>
      <c r="BF20" t="s">
        <v>152</v>
      </c>
      <c r="BG20" t="s">
        <v>152</v>
      </c>
      <c r="BH20" t="s">
        <v>152</v>
      </c>
      <c r="BI20" t="s">
        <v>152</v>
      </c>
      <c r="BJ20" t="s">
        <v>152</v>
      </c>
      <c r="BK20" t="s">
        <v>152</v>
      </c>
      <c r="BL20" t="s">
        <v>152</v>
      </c>
      <c r="BM20" t="s">
        <v>152</v>
      </c>
      <c r="BN20" t="s">
        <v>152</v>
      </c>
      <c r="BO20" t="s">
        <v>152</v>
      </c>
      <c r="BP20" t="s">
        <v>152</v>
      </c>
      <c r="BQ20" t="s">
        <v>152</v>
      </c>
      <c r="BR20" t="s">
        <v>152</v>
      </c>
      <c r="BS20" t="s">
        <v>152</v>
      </c>
      <c r="BT20" t="s">
        <v>152</v>
      </c>
      <c r="BU20" t="s">
        <v>152</v>
      </c>
      <c r="BV20" t="s">
        <v>152</v>
      </c>
      <c r="BW20" t="s">
        <v>152</v>
      </c>
      <c r="BX20" t="s">
        <v>152</v>
      </c>
      <c r="BY20" t="s">
        <v>152</v>
      </c>
    </row>
    <row r="21" spans="1:77" x14ac:dyDescent="0.35">
      <c r="A21">
        <v>279</v>
      </c>
      <c r="B21" t="s">
        <v>1520</v>
      </c>
      <c r="C21" t="s">
        <v>1521</v>
      </c>
      <c r="D21" t="s">
        <v>193</v>
      </c>
      <c r="E21" t="s">
        <v>18</v>
      </c>
      <c r="F21">
        <v>2</v>
      </c>
      <c r="G21">
        <v>0</v>
      </c>
      <c r="H21">
        <v>2</v>
      </c>
      <c r="I21" t="s">
        <v>151</v>
      </c>
      <c r="J21" t="s">
        <v>152</v>
      </c>
      <c r="K21" t="s">
        <v>152</v>
      </c>
      <c r="L21" t="s">
        <v>152</v>
      </c>
      <c r="M21" t="s">
        <v>152</v>
      </c>
      <c r="N21" t="s">
        <v>152</v>
      </c>
      <c r="O21" t="s">
        <v>153</v>
      </c>
      <c r="P21" t="s">
        <v>154</v>
      </c>
      <c r="Q21" t="s">
        <v>194</v>
      </c>
      <c r="R21" t="s">
        <v>152</v>
      </c>
      <c r="S21" t="s">
        <v>152</v>
      </c>
      <c r="T21" t="s">
        <v>152</v>
      </c>
      <c r="U21" s="108" t="s">
        <v>152</v>
      </c>
      <c r="V21" t="s">
        <v>152</v>
      </c>
      <c r="W21" t="s">
        <v>152</v>
      </c>
      <c r="X21" s="102">
        <v>4.1000000000000003E-3</v>
      </c>
      <c r="Y21" s="102">
        <v>4.4000000000000003E-3</v>
      </c>
      <c r="Z21" s="102">
        <v>1.2999999999999999E-3</v>
      </c>
      <c r="AA21" s="102">
        <v>4.8999999999999998E-3</v>
      </c>
      <c r="AB21" s="102">
        <v>4.6603419E-3</v>
      </c>
      <c r="AC21" s="102">
        <v>3.2930845000000001E-3</v>
      </c>
      <c r="AD21">
        <v>1.7974E-2</v>
      </c>
      <c r="AE21">
        <v>6.7539999999999996E-3</v>
      </c>
      <c r="AF21" t="s">
        <v>152</v>
      </c>
      <c r="AG21" t="s">
        <v>152</v>
      </c>
      <c r="AH21">
        <v>0</v>
      </c>
      <c r="AI21">
        <v>-1.3362000000000001</v>
      </c>
      <c r="AJ21">
        <v>0</v>
      </c>
      <c r="AK21" t="s">
        <v>152</v>
      </c>
      <c r="AL21" t="s">
        <v>152</v>
      </c>
      <c r="AM21" t="s">
        <v>152</v>
      </c>
      <c r="AN21" t="s">
        <v>152</v>
      </c>
      <c r="AO21" t="s">
        <v>152</v>
      </c>
      <c r="AP21" t="s">
        <v>152</v>
      </c>
      <c r="AQ21" t="s">
        <v>152</v>
      </c>
      <c r="AR21" t="s">
        <v>152</v>
      </c>
      <c r="AS21" t="s">
        <v>152</v>
      </c>
      <c r="AT21" t="s">
        <v>152</v>
      </c>
      <c r="AU21" t="s">
        <v>152</v>
      </c>
      <c r="AV21" t="s">
        <v>152</v>
      </c>
      <c r="AW21" t="s">
        <v>152</v>
      </c>
      <c r="AX21" t="s">
        <v>152</v>
      </c>
      <c r="AY21">
        <v>0.95399999999999996</v>
      </c>
      <c r="AZ21" t="s">
        <v>152</v>
      </c>
      <c r="BA21" t="s">
        <v>152</v>
      </c>
      <c r="BB21" t="s">
        <v>152</v>
      </c>
      <c r="BC21" t="s">
        <v>152</v>
      </c>
      <c r="BD21" t="s">
        <v>152</v>
      </c>
      <c r="BE21" t="s">
        <v>152</v>
      </c>
      <c r="BF21" t="s">
        <v>152</v>
      </c>
      <c r="BG21" t="s">
        <v>152</v>
      </c>
      <c r="BH21">
        <v>0.95399999999999996</v>
      </c>
      <c r="BI21" t="s">
        <v>152</v>
      </c>
      <c r="BJ21" t="s">
        <v>152</v>
      </c>
      <c r="BK21" t="s">
        <v>152</v>
      </c>
      <c r="BL21" t="s">
        <v>152</v>
      </c>
      <c r="BM21" t="s">
        <v>152</v>
      </c>
      <c r="BN21" t="s">
        <v>152</v>
      </c>
      <c r="BO21" t="s">
        <v>152</v>
      </c>
      <c r="BP21" t="s">
        <v>152</v>
      </c>
      <c r="BQ21" t="s">
        <v>152</v>
      </c>
      <c r="BR21" t="s">
        <v>152</v>
      </c>
      <c r="BS21" t="s">
        <v>152</v>
      </c>
      <c r="BT21" t="s">
        <v>152</v>
      </c>
      <c r="BU21" t="s">
        <v>152</v>
      </c>
      <c r="BV21" t="s">
        <v>152</v>
      </c>
      <c r="BW21" t="s">
        <v>152</v>
      </c>
      <c r="BX21" t="s">
        <v>152</v>
      </c>
      <c r="BY21" t="s">
        <v>152</v>
      </c>
    </row>
    <row r="22" spans="1:77" x14ac:dyDescent="0.35">
      <c r="A22">
        <v>302</v>
      </c>
      <c r="B22" t="s">
        <v>1519</v>
      </c>
      <c r="C22" t="s">
        <v>1522</v>
      </c>
      <c r="D22" t="s">
        <v>196</v>
      </c>
      <c r="E22" t="s">
        <v>18</v>
      </c>
      <c r="F22">
        <v>2</v>
      </c>
      <c r="G22">
        <v>0</v>
      </c>
      <c r="H22">
        <v>2</v>
      </c>
      <c r="I22" t="s">
        <v>151</v>
      </c>
      <c r="J22" t="s">
        <v>152</v>
      </c>
      <c r="K22" t="s">
        <v>152</v>
      </c>
      <c r="L22" t="s">
        <v>152</v>
      </c>
      <c r="M22" t="s">
        <v>152</v>
      </c>
      <c r="N22" t="s">
        <v>152</v>
      </c>
      <c r="O22" t="s">
        <v>153</v>
      </c>
      <c r="P22" t="s">
        <v>154</v>
      </c>
      <c r="Q22" t="s">
        <v>197</v>
      </c>
      <c r="R22" t="s">
        <v>198</v>
      </c>
      <c r="S22" t="s">
        <v>152</v>
      </c>
      <c r="T22" t="s">
        <v>152</v>
      </c>
      <c r="U22" s="108">
        <v>3.3399999999999999E-2</v>
      </c>
      <c r="V22" t="s">
        <v>18</v>
      </c>
      <c r="W22" t="s">
        <v>159</v>
      </c>
      <c r="X22" s="102">
        <v>6.9400000000000003E-2</v>
      </c>
      <c r="Y22" s="102">
        <v>7.7100000000000002E-2</v>
      </c>
      <c r="Z22" s="102">
        <v>5.1999999999999998E-3</v>
      </c>
      <c r="AA22" s="102">
        <v>3.3E-3</v>
      </c>
      <c r="AB22" s="102">
        <v>8.8138200000000003E-5</v>
      </c>
      <c r="AC22" s="102">
        <v>1.6194299999999998E-5</v>
      </c>
      <c r="AD22" s="103">
        <v>9.9999999999999995E-7</v>
      </c>
      <c r="AE22">
        <v>0</v>
      </c>
      <c r="AF22" t="s">
        <v>152</v>
      </c>
      <c r="AG22" t="s">
        <v>152</v>
      </c>
      <c r="AH22">
        <v>-1.1200000000000001</v>
      </c>
      <c r="AI22">
        <v>0.109654</v>
      </c>
      <c r="AJ22">
        <v>0</v>
      </c>
      <c r="AK22" t="s">
        <v>152</v>
      </c>
      <c r="AL22" t="s">
        <v>152</v>
      </c>
      <c r="AM22" t="s">
        <v>152</v>
      </c>
      <c r="AN22" t="s">
        <v>152</v>
      </c>
      <c r="AO22" t="s">
        <v>152</v>
      </c>
      <c r="AP22" t="s">
        <v>152</v>
      </c>
      <c r="AQ22" t="s">
        <v>152</v>
      </c>
      <c r="AR22" t="s">
        <v>152</v>
      </c>
      <c r="AS22" t="s">
        <v>152</v>
      </c>
      <c r="AT22" t="s">
        <v>152</v>
      </c>
      <c r="AU22" t="s">
        <v>152</v>
      </c>
      <c r="AV22" t="s">
        <v>152</v>
      </c>
      <c r="AW22" t="s">
        <v>152</v>
      </c>
      <c r="AX22" t="s">
        <v>152</v>
      </c>
      <c r="AY22" t="s">
        <v>152</v>
      </c>
      <c r="AZ22" t="s">
        <v>152</v>
      </c>
      <c r="BA22" t="s">
        <v>152</v>
      </c>
      <c r="BB22" t="s">
        <v>152</v>
      </c>
      <c r="BC22" t="s">
        <v>152</v>
      </c>
      <c r="BD22" t="s">
        <v>152</v>
      </c>
      <c r="BE22" t="s">
        <v>152</v>
      </c>
      <c r="BF22" t="s">
        <v>152</v>
      </c>
      <c r="BG22" t="s">
        <v>152</v>
      </c>
      <c r="BH22">
        <v>0.93200000000000005</v>
      </c>
      <c r="BI22" t="s">
        <v>152</v>
      </c>
      <c r="BJ22" t="s">
        <v>152</v>
      </c>
      <c r="BK22" t="s">
        <v>152</v>
      </c>
      <c r="BL22" t="s">
        <v>152</v>
      </c>
      <c r="BM22" t="s">
        <v>152</v>
      </c>
      <c r="BN22" t="s">
        <v>152</v>
      </c>
      <c r="BO22" t="s">
        <v>152</v>
      </c>
      <c r="BP22" t="s">
        <v>152</v>
      </c>
      <c r="BQ22" t="s">
        <v>152</v>
      </c>
      <c r="BR22" t="s">
        <v>152</v>
      </c>
      <c r="BS22">
        <v>0.97099999999999997</v>
      </c>
      <c r="BT22" t="s">
        <v>152</v>
      </c>
      <c r="BU22" t="s">
        <v>152</v>
      </c>
      <c r="BV22" t="s">
        <v>152</v>
      </c>
      <c r="BW22" t="s">
        <v>152</v>
      </c>
      <c r="BX22" t="s">
        <v>152</v>
      </c>
      <c r="BY22" t="s">
        <v>152</v>
      </c>
    </row>
    <row r="23" spans="1:77" x14ac:dyDescent="0.35">
      <c r="A23">
        <v>302</v>
      </c>
      <c r="B23" t="s">
        <v>1519</v>
      </c>
      <c r="C23" t="s">
        <v>1523</v>
      </c>
      <c r="D23" t="s">
        <v>195</v>
      </c>
      <c r="E23" t="s">
        <v>18</v>
      </c>
      <c r="F23">
        <v>6</v>
      </c>
      <c r="G23">
        <v>4</v>
      </c>
      <c r="H23">
        <v>5</v>
      </c>
      <c r="I23" t="s">
        <v>151</v>
      </c>
      <c r="J23" t="s">
        <v>152</v>
      </c>
      <c r="K23" t="s">
        <v>152</v>
      </c>
      <c r="L23" t="s">
        <v>152</v>
      </c>
      <c r="M23" t="s">
        <v>152</v>
      </c>
      <c r="N23" t="s">
        <v>152</v>
      </c>
      <c r="O23" t="s">
        <v>153</v>
      </c>
      <c r="P23" t="s">
        <v>154</v>
      </c>
      <c r="Q23" t="s">
        <v>152</v>
      </c>
      <c r="R23" t="s">
        <v>152</v>
      </c>
      <c r="S23" t="s">
        <v>152</v>
      </c>
      <c r="T23" t="s">
        <v>152</v>
      </c>
      <c r="U23" s="108" t="s">
        <v>152</v>
      </c>
      <c r="V23" t="s">
        <v>152</v>
      </c>
      <c r="W23" t="s">
        <v>152</v>
      </c>
      <c r="X23" s="102">
        <v>0.20699999999999999</v>
      </c>
      <c r="Y23" s="102">
        <v>0.23280000000000001</v>
      </c>
      <c r="Z23" s="102">
        <v>2.2200000000000001E-2</v>
      </c>
      <c r="AA23" s="102">
        <v>3.3E-3</v>
      </c>
      <c r="AB23" s="102" t="s">
        <v>152</v>
      </c>
      <c r="AC23" s="102" t="s">
        <v>152</v>
      </c>
      <c r="AD23" t="s">
        <v>152</v>
      </c>
      <c r="AE23" t="s">
        <v>152</v>
      </c>
      <c r="AF23" t="s">
        <v>152</v>
      </c>
      <c r="AG23" t="s">
        <v>152</v>
      </c>
      <c r="AH23">
        <v>-1.1200000000000001</v>
      </c>
      <c r="AI23">
        <v>0.109654</v>
      </c>
      <c r="AJ23">
        <v>0</v>
      </c>
      <c r="AK23" t="s">
        <v>152</v>
      </c>
      <c r="AL23" t="s">
        <v>152</v>
      </c>
      <c r="AM23" t="s">
        <v>152</v>
      </c>
      <c r="AN23" t="s">
        <v>152</v>
      </c>
      <c r="AO23" t="s">
        <v>152</v>
      </c>
      <c r="AP23" t="s">
        <v>152</v>
      </c>
      <c r="AQ23" t="s">
        <v>152</v>
      </c>
      <c r="AR23" t="s">
        <v>152</v>
      </c>
      <c r="AS23" t="s">
        <v>152</v>
      </c>
      <c r="AT23" t="s">
        <v>152</v>
      </c>
      <c r="AU23" t="s">
        <v>152</v>
      </c>
      <c r="AV23" t="s">
        <v>152</v>
      </c>
      <c r="AW23" t="s">
        <v>152</v>
      </c>
      <c r="AX23" t="s">
        <v>152</v>
      </c>
      <c r="AY23">
        <v>0.95599999999999996</v>
      </c>
      <c r="AZ23">
        <v>0.50600000000000001</v>
      </c>
      <c r="BA23">
        <v>0.442</v>
      </c>
      <c r="BB23" t="s">
        <v>152</v>
      </c>
      <c r="BC23" t="s">
        <v>152</v>
      </c>
      <c r="BD23">
        <v>0.82199999999999995</v>
      </c>
      <c r="BE23" t="s">
        <v>152</v>
      </c>
      <c r="BF23" t="s">
        <v>152</v>
      </c>
      <c r="BG23">
        <v>0.68200000000000005</v>
      </c>
      <c r="BH23" t="s">
        <v>152</v>
      </c>
      <c r="BI23">
        <v>0.80600000000000005</v>
      </c>
      <c r="BJ23" t="s">
        <v>152</v>
      </c>
      <c r="BK23" t="s">
        <v>152</v>
      </c>
      <c r="BL23" t="s">
        <v>152</v>
      </c>
      <c r="BM23" t="s">
        <v>152</v>
      </c>
      <c r="BN23" t="s">
        <v>152</v>
      </c>
      <c r="BO23" t="s">
        <v>152</v>
      </c>
      <c r="BP23" t="s">
        <v>152</v>
      </c>
      <c r="BQ23" t="s">
        <v>152</v>
      </c>
      <c r="BR23" t="s">
        <v>152</v>
      </c>
      <c r="BS23" t="s">
        <v>152</v>
      </c>
      <c r="BT23" t="s">
        <v>152</v>
      </c>
      <c r="BU23" t="s">
        <v>152</v>
      </c>
      <c r="BV23" t="s">
        <v>152</v>
      </c>
      <c r="BW23" t="s">
        <v>152</v>
      </c>
      <c r="BX23" t="s">
        <v>152</v>
      </c>
      <c r="BY23" t="s">
        <v>152</v>
      </c>
    </row>
    <row r="24" spans="1:77" x14ac:dyDescent="0.35">
      <c r="A24">
        <v>303</v>
      </c>
      <c r="B24" t="s">
        <v>1521</v>
      </c>
      <c r="C24" t="s">
        <v>1520</v>
      </c>
      <c r="D24" t="s">
        <v>199</v>
      </c>
      <c r="E24" t="s">
        <v>18</v>
      </c>
      <c r="F24">
        <v>3</v>
      </c>
      <c r="G24">
        <v>3</v>
      </c>
      <c r="H24">
        <v>0</v>
      </c>
      <c r="I24" t="s">
        <v>151</v>
      </c>
      <c r="J24" t="s">
        <v>152</v>
      </c>
      <c r="K24" t="s">
        <v>152</v>
      </c>
      <c r="L24" t="s">
        <v>152</v>
      </c>
      <c r="M24" t="s">
        <v>152</v>
      </c>
      <c r="N24" t="s">
        <v>152</v>
      </c>
      <c r="O24" t="s">
        <v>153</v>
      </c>
      <c r="P24" t="s">
        <v>154</v>
      </c>
      <c r="Q24" t="s">
        <v>152</v>
      </c>
      <c r="R24" t="s">
        <v>152</v>
      </c>
      <c r="S24" t="s">
        <v>152</v>
      </c>
      <c r="T24" t="s">
        <v>152</v>
      </c>
      <c r="U24" s="108" t="s">
        <v>152</v>
      </c>
      <c r="V24" t="s">
        <v>152</v>
      </c>
      <c r="W24" t="s">
        <v>152</v>
      </c>
      <c r="X24" s="102">
        <v>0</v>
      </c>
      <c r="Y24" s="102">
        <v>0</v>
      </c>
      <c r="Z24" s="102" t="s">
        <v>152</v>
      </c>
      <c r="AA24" s="102">
        <v>0</v>
      </c>
      <c r="AB24" s="102">
        <v>4.75545E-5</v>
      </c>
      <c r="AC24" s="102">
        <v>0</v>
      </c>
      <c r="AD24">
        <v>1.137E-3</v>
      </c>
      <c r="AE24">
        <v>0</v>
      </c>
      <c r="AF24" t="s">
        <v>152</v>
      </c>
      <c r="AG24" t="s">
        <v>152</v>
      </c>
      <c r="AH24">
        <v>0.66100000000000003</v>
      </c>
      <c r="AI24">
        <v>-0.79400800000000005</v>
      </c>
      <c r="AJ24">
        <v>0</v>
      </c>
      <c r="AK24" t="s">
        <v>152</v>
      </c>
      <c r="AL24" t="s">
        <v>152</v>
      </c>
      <c r="AM24" t="s">
        <v>152</v>
      </c>
      <c r="AN24" t="s">
        <v>152</v>
      </c>
      <c r="AO24" t="s">
        <v>152</v>
      </c>
      <c r="AP24" t="s">
        <v>152</v>
      </c>
      <c r="AQ24" t="s">
        <v>152</v>
      </c>
      <c r="AR24" t="s">
        <v>152</v>
      </c>
      <c r="AS24" t="s">
        <v>152</v>
      </c>
      <c r="AT24" t="s">
        <v>152</v>
      </c>
      <c r="AU24" t="s">
        <v>152</v>
      </c>
      <c r="AV24" t="s">
        <v>152</v>
      </c>
      <c r="AW24" t="s">
        <v>152</v>
      </c>
      <c r="AX24" t="s">
        <v>152</v>
      </c>
      <c r="AY24" t="s">
        <v>152</v>
      </c>
      <c r="AZ24" t="s">
        <v>152</v>
      </c>
      <c r="BA24" t="s">
        <v>152</v>
      </c>
      <c r="BB24" t="s">
        <v>152</v>
      </c>
      <c r="BC24" t="s">
        <v>152</v>
      </c>
      <c r="BD24" t="s">
        <v>152</v>
      </c>
      <c r="BE24" t="s">
        <v>152</v>
      </c>
      <c r="BF24" t="s">
        <v>152</v>
      </c>
      <c r="BG24" t="s">
        <v>152</v>
      </c>
      <c r="BH24" t="s">
        <v>152</v>
      </c>
      <c r="BI24" t="s">
        <v>152</v>
      </c>
      <c r="BJ24">
        <v>6.2E-2</v>
      </c>
      <c r="BK24" t="s">
        <v>152</v>
      </c>
      <c r="BL24" t="s">
        <v>152</v>
      </c>
      <c r="BM24" t="s">
        <v>152</v>
      </c>
      <c r="BN24" t="s">
        <v>152</v>
      </c>
      <c r="BO24" t="s">
        <v>152</v>
      </c>
      <c r="BP24" t="s">
        <v>152</v>
      </c>
      <c r="BQ24" t="s">
        <v>152</v>
      </c>
      <c r="BR24" t="s">
        <v>152</v>
      </c>
      <c r="BS24" t="s">
        <v>152</v>
      </c>
      <c r="BT24" t="s">
        <v>152</v>
      </c>
      <c r="BU24" t="s">
        <v>152</v>
      </c>
      <c r="BV24">
        <v>0.14199999999999999</v>
      </c>
      <c r="BW24">
        <v>0.08</v>
      </c>
      <c r="BX24" t="s">
        <v>152</v>
      </c>
      <c r="BY24" t="s">
        <v>152</v>
      </c>
    </row>
    <row r="25" spans="1:77" x14ac:dyDescent="0.35">
      <c r="A25">
        <v>305</v>
      </c>
      <c r="B25" t="s">
        <v>1521</v>
      </c>
      <c r="C25" t="s">
        <v>1520</v>
      </c>
      <c r="D25" t="s">
        <v>200</v>
      </c>
      <c r="E25" t="s">
        <v>18</v>
      </c>
      <c r="F25">
        <v>1</v>
      </c>
      <c r="G25">
        <v>1</v>
      </c>
      <c r="H25">
        <v>0</v>
      </c>
      <c r="I25" t="s">
        <v>151</v>
      </c>
      <c r="J25" t="s">
        <v>152</v>
      </c>
      <c r="K25" t="s">
        <v>152</v>
      </c>
      <c r="L25" t="s">
        <v>152</v>
      </c>
      <c r="M25" t="s">
        <v>152</v>
      </c>
      <c r="N25" t="s">
        <v>152</v>
      </c>
      <c r="O25" t="s">
        <v>153</v>
      </c>
      <c r="P25" t="s">
        <v>154</v>
      </c>
      <c r="Q25" t="s">
        <v>152</v>
      </c>
      <c r="R25" t="s">
        <v>152</v>
      </c>
      <c r="S25" t="s">
        <v>152</v>
      </c>
      <c r="T25" t="s">
        <v>152</v>
      </c>
      <c r="U25" s="108" t="s">
        <v>152</v>
      </c>
      <c r="V25" t="s">
        <v>152</v>
      </c>
      <c r="W25" t="s">
        <v>152</v>
      </c>
      <c r="X25" s="102">
        <v>1E-4</v>
      </c>
      <c r="Y25" s="102">
        <v>1E-4</v>
      </c>
      <c r="Z25" s="102" t="s">
        <v>152</v>
      </c>
      <c r="AA25" s="102">
        <v>1E-4</v>
      </c>
      <c r="AB25" s="102" t="s">
        <v>152</v>
      </c>
      <c r="AC25" s="102" t="s">
        <v>152</v>
      </c>
      <c r="AD25" t="s">
        <v>152</v>
      </c>
      <c r="AE25" t="s">
        <v>152</v>
      </c>
      <c r="AF25" t="s">
        <v>152</v>
      </c>
      <c r="AG25" t="s">
        <v>152</v>
      </c>
      <c r="AH25">
        <v>0.66100000000000003</v>
      </c>
      <c r="AI25">
        <v>0.83258299999999996</v>
      </c>
      <c r="AJ25">
        <v>2.3622000000000001E-2</v>
      </c>
      <c r="AK25" t="s">
        <v>152</v>
      </c>
      <c r="AL25" t="s">
        <v>152</v>
      </c>
      <c r="AM25" t="s">
        <v>152</v>
      </c>
      <c r="AN25" t="s">
        <v>152</v>
      </c>
      <c r="AO25" t="s">
        <v>152</v>
      </c>
      <c r="AP25" t="s">
        <v>152</v>
      </c>
      <c r="AQ25" t="s">
        <v>152</v>
      </c>
      <c r="AR25" t="s">
        <v>152</v>
      </c>
      <c r="AS25" t="s">
        <v>152</v>
      </c>
      <c r="AT25" t="s">
        <v>152</v>
      </c>
      <c r="AU25" t="s">
        <v>152</v>
      </c>
      <c r="AV25" t="s">
        <v>152</v>
      </c>
      <c r="AW25" t="s">
        <v>152</v>
      </c>
      <c r="AX25" t="s">
        <v>152</v>
      </c>
      <c r="AY25" t="s">
        <v>152</v>
      </c>
      <c r="AZ25" t="s">
        <v>152</v>
      </c>
      <c r="BA25" t="s">
        <v>152</v>
      </c>
      <c r="BB25" t="s">
        <v>152</v>
      </c>
      <c r="BC25" t="s">
        <v>152</v>
      </c>
      <c r="BD25" t="s">
        <v>152</v>
      </c>
      <c r="BE25" t="s">
        <v>152</v>
      </c>
      <c r="BF25" t="s">
        <v>152</v>
      </c>
      <c r="BG25" t="s">
        <v>152</v>
      </c>
      <c r="BH25" t="s">
        <v>152</v>
      </c>
      <c r="BI25" t="s">
        <v>152</v>
      </c>
      <c r="BJ25" t="s">
        <v>152</v>
      </c>
      <c r="BK25">
        <v>6.4000000000000001E-2</v>
      </c>
      <c r="BL25" t="s">
        <v>152</v>
      </c>
      <c r="BM25" t="s">
        <v>152</v>
      </c>
      <c r="BN25" t="s">
        <v>152</v>
      </c>
      <c r="BO25" t="s">
        <v>152</v>
      </c>
      <c r="BP25" t="s">
        <v>152</v>
      </c>
      <c r="BQ25" t="s">
        <v>152</v>
      </c>
      <c r="BR25" t="s">
        <v>152</v>
      </c>
      <c r="BS25" t="s">
        <v>152</v>
      </c>
      <c r="BT25" t="s">
        <v>152</v>
      </c>
      <c r="BU25" t="s">
        <v>152</v>
      </c>
      <c r="BV25" t="s">
        <v>152</v>
      </c>
      <c r="BW25" t="s">
        <v>152</v>
      </c>
      <c r="BX25" t="s">
        <v>152</v>
      </c>
      <c r="BY25" t="s">
        <v>152</v>
      </c>
    </row>
    <row r="26" spans="1:77" x14ac:dyDescent="0.35">
      <c r="A26">
        <v>306</v>
      </c>
      <c r="B26" t="s">
        <v>1521</v>
      </c>
      <c r="C26" t="s">
        <v>1520</v>
      </c>
      <c r="D26" t="s">
        <v>201</v>
      </c>
      <c r="E26" t="s">
        <v>18</v>
      </c>
      <c r="F26">
        <v>1</v>
      </c>
      <c r="G26">
        <v>1</v>
      </c>
      <c r="H26">
        <v>0</v>
      </c>
      <c r="I26" t="s">
        <v>151</v>
      </c>
      <c r="J26" t="s">
        <v>152</v>
      </c>
      <c r="K26" t="s">
        <v>152</v>
      </c>
      <c r="L26" t="s">
        <v>152</v>
      </c>
      <c r="M26" t="s">
        <v>152</v>
      </c>
      <c r="N26" t="s">
        <v>152</v>
      </c>
      <c r="O26" t="s">
        <v>153</v>
      </c>
      <c r="P26" t="s">
        <v>154</v>
      </c>
      <c r="Q26" t="s">
        <v>152</v>
      </c>
      <c r="R26" t="s">
        <v>152</v>
      </c>
      <c r="S26" t="s">
        <v>152</v>
      </c>
      <c r="T26" t="s">
        <v>152</v>
      </c>
      <c r="U26" s="108" t="s">
        <v>152</v>
      </c>
      <c r="V26" t="s">
        <v>152</v>
      </c>
      <c r="W26" t="s">
        <v>152</v>
      </c>
      <c r="X26" s="102">
        <v>1E-4</v>
      </c>
      <c r="Y26" s="102">
        <v>1E-4</v>
      </c>
      <c r="Z26" s="102" t="s">
        <v>152</v>
      </c>
      <c r="AA26" s="102">
        <v>1E-4</v>
      </c>
      <c r="AB26" s="102" t="s">
        <v>152</v>
      </c>
      <c r="AC26" s="102" t="s">
        <v>152</v>
      </c>
      <c r="AD26" t="s">
        <v>152</v>
      </c>
      <c r="AE26" t="s">
        <v>152</v>
      </c>
      <c r="AF26" t="s">
        <v>152</v>
      </c>
      <c r="AG26" t="s">
        <v>152</v>
      </c>
      <c r="AH26">
        <v>-0.872</v>
      </c>
      <c r="AI26">
        <v>0.29038599999999998</v>
      </c>
      <c r="AJ26">
        <v>2.3622000000000001E-2</v>
      </c>
      <c r="AK26" t="s">
        <v>152</v>
      </c>
      <c r="AL26" t="s">
        <v>152</v>
      </c>
      <c r="AM26" t="s">
        <v>152</v>
      </c>
      <c r="AN26" t="s">
        <v>152</v>
      </c>
      <c r="AO26" t="s">
        <v>152</v>
      </c>
      <c r="AP26" t="s">
        <v>152</v>
      </c>
      <c r="AQ26" t="s">
        <v>152</v>
      </c>
      <c r="AR26" t="s">
        <v>152</v>
      </c>
      <c r="AS26" t="s">
        <v>152</v>
      </c>
      <c r="AT26" t="s">
        <v>152</v>
      </c>
      <c r="AU26" t="s">
        <v>152</v>
      </c>
      <c r="AV26" t="s">
        <v>152</v>
      </c>
      <c r="AW26" t="s">
        <v>152</v>
      </c>
      <c r="AX26" t="s">
        <v>152</v>
      </c>
      <c r="AY26" t="s">
        <v>152</v>
      </c>
      <c r="AZ26" t="s">
        <v>152</v>
      </c>
      <c r="BA26" t="s">
        <v>152</v>
      </c>
      <c r="BB26" t="s">
        <v>152</v>
      </c>
      <c r="BC26" t="s">
        <v>152</v>
      </c>
      <c r="BD26" t="s">
        <v>152</v>
      </c>
      <c r="BE26" t="s">
        <v>152</v>
      </c>
      <c r="BF26">
        <v>0.05</v>
      </c>
      <c r="BG26" t="s">
        <v>152</v>
      </c>
      <c r="BH26" t="s">
        <v>152</v>
      </c>
      <c r="BI26" t="s">
        <v>152</v>
      </c>
      <c r="BJ26" t="s">
        <v>152</v>
      </c>
      <c r="BK26" t="s">
        <v>152</v>
      </c>
      <c r="BL26" t="s">
        <v>152</v>
      </c>
      <c r="BM26" t="s">
        <v>152</v>
      </c>
      <c r="BN26" t="s">
        <v>152</v>
      </c>
      <c r="BO26" t="s">
        <v>152</v>
      </c>
      <c r="BP26" t="s">
        <v>152</v>
      </c>
      <c r="BQ26" t="s">
        <v>152</v>
      </c>
      <c r="BR26" t="s">
        <v>152</v>
      </c>
      <c r="BS26" t="s">
        <v>152</v>
      </c>
      <c r="BT26" t="s">
        <v>152</v>
      </c>
      <c r="BU26" t="s">
        <v>152</v>
      </c>
      <c r="BV26" t="s">
        <v>152</v>
      </c>
      <c r="BW26" t="s">
        <v>152</v>
      </c>
      <c r="BX26" t="s">
        <v>152</v>
      </c>
      <c r="BY26" t="s">
        <v>152</v>
      </c>
    </row>
    <row r="27" spans="1:77" x14ac:dyDescent="0.35">
      <c r="A27">
        <v>307</v>
      </c>
      <c r="B27" t="s">
        <v>1521</v>
      </c>
      <c r="C27" t="s">
        <v>1520</v>
      </c>
      <c r="D27" t="s">
        <v>202</v>
      </c>
      <c r="E27" t="s">
        <v>18</v>
      </c>
      <c r="F27">
        <v>1</v>
      </c>
      <c r="G27">
        <v>1</v>
      </c>
      <c r="H27">
        <v>0</v>
      </c>
      <c r="I27" t="s">
        <v>151</v>
      </c>
      <c r="J27" t="s">
        <v>152</v>
      </c>
      <c r="K27" t="s">
        <v>152</v>
      </c>
      <c r="L27" t="s">
        <v>152</v>
      </c>
      <c r="M27" t="s">
        <v>152</v>
      </c>
      <c r="N27" t="s">
        <v>152</v>
      </c>
      <c r="O27" t="s">
        <v>153</v>
      </c>
      <c r="P27" t="s">
        <v>154</v>
      </c>
      <c r="Q27" t="s">
        <v>152</v>
      </c>
      <c r="R27" t="s">
        <v>152</v>
      </c>
      <c r="S27" t="s">
        <v>152</v>
      </c>
      <c r="T27" t="s">
        <v>152</v>
      </c>
      <c r="U27" s="108" t="s">
        <v>152</v>
      </c>
      <c r="V27" t="s">
        <v>152</v>
      </c>
      <c r="W27" t="s">
        <v>152</v>
      </c>
      <c r="X27" s="102">
        <v>2.0000000000000001E-4</v>
      </c>
      <c r="Y27" s="102">
        <v>2.0000000000000001E-4</v>
      </c>
      <c r="Z27" s="102" t="s">
        <v>152</v>
      </c>
      <c r="AA27" s="102">
        <v>2.9999999999999997E-4</v>
      </c>
      <c r="AB27" s="102">
        <v>4.75545E-5</v>
      </c>
      <c r="AC27" s="102">
        <v>0</v>
      </c>
      <c r="AD27">
        <v>1.85E-4</v>
      </c>
      <c r="AE27">
        <v>1.1280000000000001E-3</v>
      </c>
      <c r="AF27" t="s">
        <v>152</v>
      </c>
      <c r="AG27" t="s">
        <v>152</v>
      </c>
      <c r="AH27">
        <v>0.66100000000000003</v>
      </c>
      <c r="AI27">
        <v>1.9169799999999999</v>
      </c>
      <c r="AJ27">
        <v>3.1496099999999999E-2</v>
      </c>
      <c r="AK27" t="s">
        <v>152</v>
      </c>
      <c r="AL27" t="s">
        <v>152</v>
      </c>
      <c r="AM27" t="s">
        <v>152</v>
      </c>
      <c r="AN27" t="s">
        <v>152</v>
      </c>
      <c r="AO27" t="s">
        <v>152</v>
      </c>
      <c r="AP27" t="s">
        <v>152</v>
      </c>
      <c r="AQ27" t="s">
        <v>152</v>
      </c>
      <c r="AR27" t="s">
        <v>152</v>
      </c>
      <c r="AS27" t="s">
        <v>152</v>
      </c>
      <c r="AT27" t="s">
        <v>152</v>
      </c>
      <c r="AU27" t="s">
        <v>152</v>
      </c>
      <c r="AV27" t="s">
        <v>152</v>
      </c>
      <c r="AW27" t="s">
        <v>152</v>
      </c>
      <c r="AX27" t="s">
        <v>152</v>
      </c>
      <c r="AY27" t="s">
        <v>152</v>
      </c>
      <c r="AZ27" t="s">
        <v>152</v>
      </c>
      <c r="BA27" t="s">
        <v>152</v>
      </c>
      <c r="BB27" t="s">
        <v>152</v>
      </c>
      <c r="BC27" t="s">
        <v>152</v>
      </c>
      <c r="BD27" t="s">
        <v>152</v>
      </c>
      <c r="BE27" t="s">
        <v>152</v>
      </c>
      <c r="BF27">
        <v>7.8E-2</v>
      </c>
      <c r="BG27" t="s">
        <v>152</v>
      </c>
      <c r="BH27" t="s">
        <v>152</v>
      </c>
      <c r="BI27" t="s">
        <v>152</v>
      </c>
      <c r="BJ27" t="s">
        <v>152</v>
      </c>
      <c r="BK27" t="s">
        <v>152</v>
      </c>
      <c r="BL27" t="s">
        <v>152</v>
      </c>
      <c r="BM27" t="s">
        <v>152</v>
      </c>
      <c r="BN27" t="s">
        <v>152</v>
      </c>
      <c r="BO27" t="s">
        <v>152</v>
      </c>
      <c r="BP27" t="s">
        <v>152</v>
      </c>
      <c r="BQ27" t="s">
        <v>152</v>
      </c>
      <c r="BR27" t="s">
        <v>152</v>
      </c>
      <c r="BS27" t="s">
        <v>152</v>
      </c>
      <c r="BT27" t="s">
        <v>152</v>
      </c>
      <c r="BU27" t="s">
        <v>152</v>
      </c>
      <c r="BV27" t="s">
        <v>152</v>
      </c>
      <c r="BW27" t="s">
        <v>152</v>
      </c>
      <c r="BX27" t="s">
        <v>152</v>
      </c>
      <c r="BY27" t="s">
        <v>152</v>
      </c>
    </row>
    <row r="28" spans="1:77" x14ac:dyDescent="0.35">
      <c r="A28">
        <v>309</v>
      </c>
      <c r="B28" t="s">
        <v>1521</v>
      </c>
      <c r="C28" t="s">
        <v>1524</v>
      </c>
      <c r="D28" t="s">
        <v>203</v>
      </c>
      <c r="E28" t="s">
        <v>18</v>
      </c>
      <c r="F28">
        <v>3</v>
      </c>
      <c r="G28">
        <v>3</v>
      </c>
      <c r="H28">
        <v>0</v>
      </c>
      <c r="I28" t="s">
        <v>151</v>
      </c>
      <c r="J28" t="s">
        <v>152</v>
      </c>
      <c r="K28" t="s">
        <v>152</v>
      </c>
      <c r="L28" t="s">
        <v>152</v>
      </c>
      <c r="M28" t="s">
        <v>152</v>
      </c>
      <c r="N28" t="s">
        <v>152</v>
      </c>
      <c r="O28" t="s">
        <v>153</v>
      </c>
      <c r="P28" t="s">
        <v>154</v>
      </c>
      <c r="Q28" t="s">
        <v>152</v>
      </c>
      <c r="R28" t="s">
        <v>152</v>
      </c>
      <c r="S28" t="s">
        <v>152</v>
      </c>
      <c r="T28" t="s">
        <v>152</v>
      </c>
      <c r="U28" s="108" t="s">
        <v>152</v>
      </c>
      <c r="V28" t="s">
        <v>152</v>
      </c>
      <c r="W28" t="s">
        <v>152</v>
      </c>
      <c r="X28" s="102">
        <v>0.2666</v>
      </c>
      <c r="Y28" s="102">
        <v>0.2666</v>
      </c>
      <c r="Z28" s="102" t="s">
        <v>152</v>
      </c>
      <c r="AA28" s="102">
        <v>0.26390000000000002</v>
      </c>
      <c r="AB28" s="102" t="s">
        <v>152</v>
      </c>
      <c r="AC28" s="102" t="s">
        <v>152</v>
      </c>
      <c r="AD28" t="s">
        <v>152</v>
      </c>
      <c r="AE28" t="s">
        <v>152</v>
      </c>
      <c r="AF28" t="s">
        <v>152</v>
      </c>
      <c r="AG28" t="s">
        <v>152</v>
      </c>
      <c r="AH28">
        <v>0</v>
      </c>
      <c r="AI28">
        <v>-0.61327600000000004</v>
      </c>
      <c r="AJ28">
        <v>1.5748000000000002E-2</v>
      </c>
      <c r="AK28" t="s">
        <v>152</v>
      </c>
      <c r="AL28" t="s">
        <v>152</v>
      </c>
      <c r="AM28" t="s">
        <v>152</v>
      </c>
      <c r="AN28" t="s">
        <v>152</v>
      </c>
      <c r="AO28" t="s">
        <v>152</v>
      </c>
      <c r="AP28" t="s">
        <v>152</v>
      </c>
      <c r="AQ28" t="s">
        <v>152</v>
      </c>
      <c r="AR28" t="s">
        <v>152</v>
      </c>
      <c r="AS28" t="s">
        <v>152</v>
      </c>
      <c r="AT28" t="s">
        <v>152</v>
      </c>
      <c r="AU28" t="s">
        <v>152</v>
      </c>
      <c r="AV28" t="s">
        <v>152</v>
      </c>
      <c r="AW28" t="s">
        <v>152</v>
      </c>
      <c r="AX28" t="s">
        <v>152</v>
      </c>
      <c r="AY28" t="s">
        <v>152</v>
      </c>
      <c r="AZ28">
        <v>6.3E-2</v>
      </c>
      <c r="BA28" t="s">
        <v>152</v>
      </c>
      <c r="BB28" t="s">
        <v>152</v>
      </c>
      <c r="BC28" t="s">
        <v>152</v>
      </c>
      <c r="BD28">
        <v>9.4E-2</v>
      </c>
      <c r="BE28" t="s">
        <v>152</v>
      </c>
      <c r="BF28" t="s">
        <v>152</v>
      </c>
      <c r="BG28" t="s">
        <v>152</v>
      </c>
      <c r="BH28" t="s">
        <v>152</v>
      </c>
      <c r="BI28">
        <v>0.13300000000000001</v>
      </c>
      <c r="BJ28" t="s">
        <v>152</v>
      </c>
      <c r="BK28" t="s">
        <v>152</v>
      </c>
      <c r="BL28" t="s">
        <v>152</v>
      </c>
      <c r="BM28" t="s">
        <v>152</v>
      </c>
      <c r="BN28" t="s">
        <v>152</v>
      </c>
      <c r="BO28" t="s">
        <v>152</v>
      </c>
      <c r="BP28" t="s">
        <v>152</v>
      </c>
      <c r="BQ28" t="s">
        <v>152</v>
      </c>
      <c r="BR28" t="s">
        <v>152</v>
      </c>
      <c r="BS28" t="s">
        <v>152</v>
      </c>
      <c r="BT28" t="s">
        <v>152</v>
      </c>
      <c r="BU28" t="s">
        <v>152</v>
      </c>
      <c r="BV28" t="s">
        <v>152</v>
      </c>
      <c r="BW28" t="s">
        <v>152</v>
      </c>
      <c r="BX28" t="s">
        <v>152</v>
      </c>
      <c r="BY28" t="s">
        <v>152</v>
      </c>
    </row>
    <row r="29" spans="1:77" x14ac:dyDescent="0.35">
      <c r="A29">
        <v>310</v>
      </c>
      <c r="B29" t="s">
        <v>1520</v>
      </c>
      <c r="C29" t="s">
        <v>1525</v>
      </c>
      <c r="D29" t="s">
        <v>204</v>
      </c>
      <c r="E29" t="s">
        <v>18</v>
      </c>
      <c r="F29">
        <v>18</v>
      </c>
      <c r="G29">
        <v>10</v>
      </c>
      <c r="H29">
        <v>17</v>
      </c>
      <c r="I29" t="s">
        <v>151</v>
      </c>
      <c r="J29" t="s">
        <v>152</v>
      </c>
      <c r="K29" t="s">
        <v>152</v>
      </c>
      <c r="L29" t="s">
        <v>152</v>
      </c>
      <c r="M29" t="s">
        <v>152</v>
      </c>
      <c r="N29" t="s">
        <v>152</v>
      </c>
      <c r="O29" t="s">
        <v>153</v>
      </c>
      <c r="P29" t="s">
        <v>154</v>
      </c>
      <c r="Q29" t="s">
        <v>205</v>
      </c>
      <c r="R29" t="s">
        <v>206</v>
      </c>
      <c r="S29" t="s">
        <v>152</v>
      </c>
      <c r="T29" t="s">
        <v>152</v>
      </c>
      <c r="U29" s="108">
        <v>0.1686</v>
      </c>
      <c r="V29" t="s">
        <v>18</v>
      </c>
      <c r="W29" t="s">
        <v>159</v>
      </c>
      <c r="X29" s="102">
        <v>0.58550000000000002</v>
      </c>
      <c r="Y29" s="102">
        <v>0.58450000000000002</v>
      </c>
      <c r="Z29" s="102">
        <v>0.74250000000000005</v>
      </c>
      <c r="AA29" s="102">
        <v>0</v>
      </c>
      <c r="AB29" s="102">
        <v>8.9354923099999997E-2</v>
      </c>
      <c r="AC29" s="102">
        <v>0.74379802409999995</v>
      </c>
      <c r="AD29">
        <v>0</v>
      </c>
      <c r="AE29">
        <v>0</v>
      </c>
      <c r="AF29" t="s">
        <v>152</v>
      </c>
      <c r="AG29" t="s">
        <v>152</v>
      </c>
      <c r="AH29">
        <v>0</v>
      </c>
      <c r="AI29">
        <v>-7.1078699999999995E-2</v>
      </c>
      <c r="AJ29">
        <v>4.7244099999999997E-2</v>
      </c>
      <c r="AK29" t="s">
        <v>152</v>
      </c>
      <c r="AL29" t="s">
        <v>152</v>
      </c>
      <c r="AM29" t="s">
        <v>152</v>
      </c>
      <c r="AN29" t="s">
        <v>152</v>
      </c>
      <c r="AO29" t="s">
        <v>152</v>
      </c>
      <c r="AP29" t="s">
        <v>152</v>
      </c>
      <c r="AQ29" t="s">
        <v>152</v>
      </c>
      <c r="AR29" t="s">
        <v>152</v>
      </c>
      <c r="AS29" t="s">
        <v>152</v>
      </c>
      <c r="AT29" t="s">
        <v>152</v>
      </c>
      <c r="AU29" t="s">
        <v>152</v>
      </c>
      <c r="AV29" t="s">
        <v>152</v>
      </c>
      <c r="AW29" t="s">
        <v>152</v>
      </c>
      <c r="AX29" t="s">
        <v>152</v>
      </c>
      <c r="AY29">
        <v>0.93600000000000005</v>
      </c>
      <c r="AZ29">
        <v>0.84699999999999998</v>
      </c>
      <c r="BA29" t="s">
        <v>152</v>
      </c>
      <c r="BB29">
        <v>0.89</v>
      </c>
      <c r="BC29" t="s">
        <v>152</v>
      </c>
      <c r="BD29" t="s">
        <v>152</v>
      </c>
      <c r="BE29" t="s">
        <v>152</v>
      </c>
      <c r="BF29">
        <v>0.76800000000000002</v>
      </c>
      <c r="BG29" t="s">
        <v>152</v>
      </c>
      <c r="BH29">
        <v>0.90300000000000002</v>
      </c>
      <c r="BI29" t="s">
        <v>152</v>
      </c>
      <c r="BJ29">
        <v>0.77700000000000002</v>
      </c>
      <c r="BK29" t="s">
        <v>152</v>
      </c>
      <c r="BL29">
        <v>0.79700000000000004</v>
      </c>
      <c r="BM29">
        <v>0.45600000000000002</v>
      </c>
      <c r="BN29">
        <v>0.76900000000000002</v>
      </c>
      <c r="BO29">
        <v>0.746</v>
      </c>
      <c r="BP29">
        <v>0.86499999999999999</v>
      </c>
      <c r="BQ29">
        <v>0.79100000000000004</v>
      </c>
      <c r="BR29">
        <v>0.78800000000000003</v>
      </c>
      <c r="BS29" t="s">
        <v>152</v>
      </c>
      <c r="BT29">
        <v>0.86699999999999999</v>
      </c>
      <c r="BU29">
        <v>0.71799999999999997</v>
      </c>
      <c r="BV29" t="s">
        <v>152</v>
      </c>
      <c r="BW29">
        <v>0.88600000000000001</v>
      </c>
      <c r="BX29">
        <v>0.87</v>
      </c>
      <c r="BY29">
        <v>0.89500000000000002</v>
      </c>
    </row>
    <row r="30" spans="1:77" x14ac:dyDescent="0.35">
      <c r="A30">
        <v>311</v>
      </c>
      <c r="B30" t="s">
        <v>1521</v>
      </c>
      <c r="C30" t="s">
        <v>1526</v>
      </c>
      <c r="D30" t="s">
        <v>207</v>
      </c>
      <c r="E30" t="s">
        <v>18</v>
      </c>
      <c r="F30">
        <v>2</v>
      </c>
      <c r="G30">
        <v>2</v>
      </c>
      <c r="H30">
        <v>0</v>
      </c>
      <c r="I30" t="s">
        <v>151</v>
      </c>
      <c r="J30" t="s">
        <v>152</v>
      </c>
      <c r="K30" t="s">
        <v>152</v>
      </c>
      <c r="L30" t="s">
        <v>152</v>
      </c>
      <c r="M30" t="s">
        <v>152</v>
      </c>
      <c r="N30" t="s">
        <v>152</v>
      </c>
      <c r="O30" t="s">
        <v>153</v>
      </c>
      <c r="P30" t="s">
        <v>154</v>
      </c>
      <c r="Q30" t="s">
        <v>152</v>
      </c>
      <c r="R30" t="s">
        <v>152</v>
      </c>
      <c r="S30" t="s">
        <v>152</v>
      </c>
      <c r="T30" t="s">
        <v>152</v>
      </c>
      <c r="U30" s="108" t="s">
        <v>152</v>
      </c>
      <c r="V30" t="s">
        <v>152</v>
      </c>
      <c r="W30" t="s">
        <v>152</v>
      </c>
      <c r="X30" s="102">
        <v>0</v>
      </c>
      <c r="Y30" s="102">
        <v>0</v>
      </c>
      <c r="Z30" s="102" t="s">
        <v>152</v>
      </c>
      <c r="AA30" s="102">
        <v>1E-4</v>
      </c>
      <c r="AB30" s="102" t="s">
        <v>152</v>
      </c>
      <c r="AC30" s="102" t="s">
        <v>152</v>
      </c>
      <c r="AD30" t="s">
        <v>152</v>
      </c>
      <c r="AE30" t="s">
        <v>152</v>
      </c>
      <c r="AF30" t="s">
        <v>152</v>
      </c>
      <c r="AG30" t="s">
        <v>152</v>
      </c>
      <c r="AH30">
        <v>0</v>
      </c>
      <c r="AI30">
        <v>1.1940500000000001</v>
      </c>
      <c r="AJ30">
        <v>8.6614200000000002E-2</v>
      </c>
      <c r="AK30" t="s">
        <v>152</v>
      </c>
      <c r="AL30" t="s">
        <v>152</v>
      </c>
      <c r="AM30" t="s">
        <v>152</v>
      </c>
      <c r="AN30" t="s">
        <v>152</v>
      </c>
      <c r="AO30" t="s">
        <v>152</v>
      </c>
      <c r="AP30" t="s">
        <v>152</v>
      </c>
      <c r="AQ30" t="s">
        <v>152</v>
      </c>
      <c r="AR30" t="s">
        <v>152</v>
      </c>
      <c r="AS30" t="s">
        <v>152</v>
      </c>
      <c r="AT30" t="s">
        <v>152</v>
      </c>
      <c r="AU30" t="s">
        <v>152</v>
      </c>
      <c r="AV30" t="s">
        <v>152</v>
      </c>
      <c r="AW30" t="s">
        <v>152</v>
      </c>
      <c r="AX30" t="s">
        <v>152</v>
      </c>
      <c r="AY30" t="s">
        <v>152</v>
      </c>
      <c r="AZ30" t="s">
        <v>152</v>
      </c>
      <c r="BA30" t="s">
        <v>152</v>
      </c>
      <c r="BB30" t="s">
        <v>152</v>
      </c>
      <c r="BC30" t="s">
        <v>152</v>
      </c>
      <c r="BD30">
        <v>7.5999999999999998E-2</v>
      </c>
      <c r="BE30" t="s">
        <v>152</v>
      </c>
      <c r="BF30">
        <v>6.8000000000000005E-2</v>
      </c>
      <c r="BG30" t="s">
        <v>152</v>
      </c>
      <c r="BH30" t="s">
        <v>152</v>
      </c>
      <c r="BI30" t="s">
        <v>152</v>
      </c>
      <c r="BJ30" t="s">
        <v>152</v>
      </c>
      <c r="BK30" t="s">
        <v>152</v>
      </c>
      <c r="BL30" t="s">
        <v>152</v>
      </c>
      <c r="BM30" t="s">
        <v>152</v>
      </c>
      <c r="BN30" t="s">
        <v>152</v>
      </c>
      <c r="BO30" t="s">
        <v>152</v>
      </c>
      <c r="BP30" t="s">
        <v>152</v>
      </c>
      <c r="BQ30" t="s">
        <v>152</v>
      </c>
      <c r="BR30" t="s">
        <v>152</v>
      </c>
      <c r="BS30" t="s">
        <v>152</v>
      </c>
      <c r="BT30" t="s">
        <v>152</v>
      </c>
      <c r="BU30" t="s">
        <v>152</v>
      </c>
      <c r="BV30" t="s">
        <v>152</v>
      </c>
      <c r="BW30" t="s">
        <v>152</v>
      </c>
      <c r="BX30" t="s">
        <v>152</v>
      </c>
      <c r="BY30" t="s">
        <v>152</v>
      </c>
    </row>
    <row r="31" spans="1:77" x14ac:dyDescent="0.35">
      <c r="A31">
        <v>312</v>
      </c>
      <c r="B31" t="s">
        <v>1521</v>
      </c>
      <c r="C31" t="s">
        <v>1526</v>
      </c>
      <c r="D31" t="s">
        <v>208</v>
      </c>
      <c r="E31" t="s">
        <v>18</v>
      </c>
      <c r="F31">
        <v>1</v>
      </c>
      <c r="G31">
        <v>1</v>
      </c>
      <c r="H31">
        <v>0</v>
      </c>
      <c r="I31" t="s">
        <v>151</v>
      </c>
      <c r="J31" t="s">
        <v>152</v>
      </c>
      <c r="K31" t="s">
        <v>152</v>
      </c>
      <c r="L31" t="s">
        <v>152</v>
      </c>
      <c r="M31" t="s">
        <v>152</v>
      </c>
      <c r="N31" t="s">
        <v>152</v>
      </c>
      <c r="O31" t="s">
        <v>153</v>
      </c>
      <c r="P31" t="s">
        <v>154</v>
      </c>
      <c r="Q31" t="s">
        <v>152</v>
      </c>
      <c r="R31" t="s">
        <v>152</v>
      </c>
      <c r="S31" t="s">
        <v>152</v>
      </c>
      <c r="T31" t="s">
        <v>152</v>
      </c>
      <c r="U31" s="108" t="s">
        <v>152</v>
      </c>
      <c r="V31" t="s">
        <v>152</v>
      </c>
      <c r="W31" t="s">
        <v>152</v>
      </c>
      <c r="X31" s="102">
        <v>0</v>
      </c>
      <c r="Y31" s="102">
        <v>0</v>
      </c>
      <c r="Z31" s="102" t="s">
        <v>152</v>
      </c>
      <c r="AA31" s="102">
        <v>0</v>
      </c>
      <c r="AB31" s="102" t="s">
        <v>152</v>
      </c>
      <c r="AC31" s="102" t="s">
        <v>152</v>
      </c>
      <c r="AD31" t="s">
        <v>152</v>
      </c>
      <c r="AE31" t="s">
        <v>152</v>
      </c>
      <c r="AF31" t="s">
        <v>152</v>
      </c>
      <c r="AG31" t="s">
        <v>152</v>
      </c>
      <c r="AH31">
        <v>0</v>
      </c>
      <c r="AI31">
        <v>1.1940500000000001</v>
      </c>
      <c r="AJ31">
        <v>9.4488199999999994E-2</v>
      </c>
      <c r="AK31" t="s">
        <v>152</v>
      </c>
      <c r="AL31" t="s">
        <v>152</v>
      </c>
      <c r="AM31" t="s">
        <v>152</v>
      </c>
      <c r="AN31" t="s">
        <v>152</v>
      </c>
      <c r="AO31" t="s">
        <v>152</v>
      </c>
      <c r="AP31" t="s">
        <v>152</v>
      </c>
      <c r="AQ31" t="s">
        <v>152</v>
      </c>
      <c r="AR31" t="s">
        <v>152</v>
      </c>
      <c r="AS31" t="s">
        <v>152</v>
      </c>
      <c r="AT31" t="s">
        <v>152</v>
      </c>
      <c r="AU31" t="s">
        <v>152</v>
      </c>
      <c r="AV31" t="s">
        <v>152</v>
      </c>
      <c r="AW31" t="s">
        <v>152</v>
      </c>
      <c r="AX31" t="s">
        <v>152</v>
      </c>
      <c r="AY31" t="s">
        <v>152</v>
      </c>
      <c r="AZ31" t="s">
        <v>152</v>
      </c>
      <c r="BA31" t="s">
        <v>152</v>
      </c>
      <c r="BB31" t="s">
        <v>152</v>
      </c>
      <c r="BC31" t="s">
        <v>152</v>
      </c>
      <c r="BD31" t="s">
        <v>152</v>
      </c>
      <c r="BE31" t="s">
        <v>152</v>
      </c>
      <c r="BF31" t="s">
        <v>152</v>
      </c>
      <c r="BG31" t="s">
        <v>152</v>
      </c>
      <c r="BH31" t="s">
        <v>152</v>
      </c>
      <c r="BI31" t="s">
        <v>152</v>
      </c>
      <c r="BJ31" t="s">
        <v>152</v>
      </c>
      <c r="BK31" t="s">
        <v>152</v>
      </c>
      <c r="BL31" t="s">
        <v>152</v>
      </c>
      <c r="BM31" t="s">
        <v>152</v>
      </c>
      <c r="BN31" t="s">
        <v>152</v>
      </c>
      <c r="BO31" t="s">
        <v>152</v>
      </c>
      <c r="BP31" t="s">
        <v>152</v>
      </c>
      <c r="BQ31" t="s">
        <v>152</v>
      </c>
      <c r="BR31" t="s">
        <v>152</v>
      </c>
      <c r="BS31" t="s">
        <v>152</v>
      </c>
      <c r="BT31" t="s">
        <v>152</v>
      </c>
      <c r="BU31" t="s">
        <v>152</v>
      </c>
      <c r="BV31">
        <v>5.8000000000000003E-2</v>
      </c>
      <c r="BW31" t="s">
        <v>152</v>
      </c>
      <c r="BX31" t="s">
        <v>152</v>
      </c>
      <c r="BY31" t="s">
        <v>152</v>
      </c>
    </row>
    <row r="32" spans="1:77" x14ac:dyDescent="0.35">
      <c r="A32">
        <v>319</v>
      </c>
      <c r="B32" t="s">
        <v>1520</v>
      </c>
      <c r="C32" t="s">
        <v>1521</v>
      </c>
      <c r="D32" t="s">
        <v>209</v>
      </c>
      <c r="E32" t="s">
        <v>18</v>
      </c>
      <c r="F32">
        <v>1</v>
      </c>
      <c r="G32">
        <v>1</v>
      </c>
      <c r="H32">
        <v>1</v>
      </c>
      <c r="I32" t="s">
        <v>151</v>
      </c>
      <c r="J32" t="s">
        <v>152</v>
      </c>
      <c r="K32" t="s">
        <v>152</v>
      </c>
      <c r="L32" t="s">
        <v>152</v>
      </c>
      <c r="M32" t="s">
        <v>152</v>
      </c>
      <c r="N32" t="s">
        <v>152</v>
      </c>
      <c r="O32" t="s">
        <v>153</v>
      </c>
      <c r="P32" t="s">
        <v>154</v>
      </c>
      <c r="Q32" t="s">
        <v>210</v>
      </c>
      <c r="R32" t="s">
        <v>152</v>
      </c>
      <c r="S32" t="s">
        <v>152</v>
      </c>
      <c r="T32" t="s">
        <v>152</v>
      </c>
      <c r="U32" s="108" t="s">
        <v>152</v>
      </c>
      <c r="V32" t="s">
        <v>152</v>
      </c>
      <c r="W32" t="s">
        <v>152</v>
      </c>
      <c r="X32" s="102">
        <v>1.6199999999999999E-2</v>
      </c>
      <c r="Y32" s="102">
        <v>1.7899999999999999E-2</v>
      </c>
      <c r="Z32" s="102" t="s">
        <v>152</v>
      </c>
      <c r="AA32" s="102">
        <v>4.0000000000000001E-3</v>
      </c>
      <c r="AB32" s="102">
        <v>4.2799057999999999E-3</v>
      </c>
      <c r="AC32" s="102">
        <v>5.9275520999999996E-3</v>
      </c>
      <c r="AD32">
        <v>1.4161E-2</v>
      </c>
      <c r="AE32">
        <v>6.4050000000000001E-3</v>
      </c>
      <c r="AF32" t="s">
        <v>152</v>
      </c>
      <c r="AG32" t="s">
        <v>152</v>
      </c>
      <c r="AH32">
        <v>0</v>
      </c>
      <c r="AI32">
        <v>-0.25181100000000001</v>
      </c>
      <c r="AJ32">
        <v>0</v>
      </c>
      <c r="AK32" t="s">
        <v>152</v>
      </c>
      <c r="AL32" t="s">
        <v>152</v>
      </c>
      <c r="AM32" t="s">
        <v>152</v>
      </c>
      <c r="AN32" t="s">
        <v>152</v>
      </c>
      <c r="AO32" t="s">
        <v>152</v>
      </c>
      <c r="AP32" t="s">
        <v>152</v>
      </c>
      <c r="AQ32" t="s">
        <v>152</v>
      </c>
      <c r="AR32" t="s">
        <v>152</v>
      </c>
      <c r="AS32" t="s">
        <v>152</v>
      </c>
      <c r="AT32" t="s">
        <v>152</v>
      </c>
      <c r="AU32" t="s">
        <v>152</v>
      </c>
      <c r="AV32" t="s">
        <v>152</v>
      </c>
      <c r="AW32" t="s">
        <v>152</v>
      </c>
      <c r="AX32" t="s">
        <v>152</v>
      </c>
      <c r="AY32" t="s">
        <v>152</v>
      </c>
      <c r="AZ32" t="s">
        <v>152</v>
      </c>
      <c r="BA32" t="s">
        <v>152</v>
      </c>
      <c r="BB32" t="s">
        <v>152</v>
      </c>
      <c r="BC32" t="s">
        <v>152</v>
      </c>
      <c r="BD32" t="s">
        <v>152</v>
      </c>
      <c r="BE32" t="s">
        <v>152</v>
      </c>
      <c r="BF32" t="s">
        <v>152</v>
      </c>
      <c r="BG32" t="s">
        <v>152</v>
      </c>
      <c r="BH32" t="s">
        <v>152</v>
      </c>
      <c r="BI32">
        <v>0.93200000000000005</v>
      </c>
      <c r="BJ32" t="s">
        <v>152</v>
      </c>
      <c r="BK32" t="s">
        <v>152</v>
      </c>
      <c r="BL32" t="s">
        <v>152</v>
      </c>
      <c r="BM32" t="s">
        <v>152</v>
      </c>
      <c r="BN32" t="s">
        <v>152</v>
      </c>
      <c r="BO32" t="s">
        <v>152</v>
      </c>
      <c r="BP32" t="s">
        <v>152</v>
      </c>
      <c r="BQ32" t="s">
        <v>152</v>
      </c>
      <c r="BR32" t="s">
        <v>152</v>
      </c>
      <c r="BS32" t="s">
        <v>152</v>
      </c>
      <c r="BT32" t="s">
        <v>152</v>
      </c>
      <c r="BU32" t="s">
        <v>152</v>
      </c>
      <c r="BV32" t="s">
        <v>152</v>
      </c>
      <c r="BW32" t="s">
        <v>152</v>
      </c>
      <c r="BX32" t="s">
        <v>152</v>
      </c>
      <c r="BY32" t="s">
        <v>152</v>
      </c>
    </row>
    <row r="33" spans="1:77" x14ac:dyDescent="0.35">
      <c r="A33">
        <v>375</v>
      </c>
      <c r="B33" t="s">
        <v>1521</v>
      </c>
      <c r="C33" t="s">
        <v>1520</v>
      </c>
      <c r="D33" t="s">
        <v>211</v>
      </c>
      <c r="E33" t="s">
        <v>18</v>
      </c>
      <c r="F33">
        <v>1</v>
      </c>
      <c r="G33">
        <v>0</v>
      </c>
      <c r="H33">
        <v>1</v>
      </c>
      <c r="I33" t="s">
        <v>151</v>
      </c>
      <c r="J33" t="s">
        <v>152</v>
      </c>
      <c r="K33" t="s">
        <v>152</v>
      </c>
      <c r="L33" t="s">
        <v>152</v>
      </c>
      <c r="M33" t="s">
        <v>152</v>
      </c>
      <c r="N33" t="s">
        <v>152</v>
      </c>
      <c r="O33" t="s">
        <v>153</v>
      </c>
      <c r="P33" t="s">
        <v>154</v>
      </c>
      <c r="Q33" t="s">
        <v>152</v>
      </c>
      <c r="R33" t="s">
        <v>152</v>
      </c>
      <c r="S33" t="s">
        <v>152</v>
      </c>
      <c r="T33" t="s">
        <v>152</v>
      </c>
      <c r="U33" s="108" t="s">
        <v>152</v>
      </c>
      <c r="V33" t="s">
        <v>152</v>
      </c>
      <c r="W33" t="s">
        <v>152</v>
      </c>
      <c r="X33" s="102">
        <v>2.0000000000000001E-4</v>
      </c>
      <c r="Y33" s="102">
        <v>2.0000000000000001E-4</v>
      </c>
      <c r="Z33" s="102" t="s">
        <v>152</v>
      </c>
      <c r="AA33" s="102">
        <v>2.9999999999999997E-4</v>
      </c>
      <c r="AB33" s="102">
        <v>4.0421329999999999E-4</v>
      </c>
      <c r="AC33" s="102">
        <v>0</v>
      </c>
      <c r="AD33">
        <v>1.9719999999999998E-3</v>
      </c>
      <c r="AE33">
        <v>8.6899999999999998E-4</v>
      </c>
      <c r="AF33" t="s">
        <v>152</v>
      </c>
      <c r="AG33" t="s">
        <v>152</v>
      </c>
      <c r="AH33">
        <v>0</v>
      </c>
      <c r="AI33">
        <v>-0.97474000000000005</v>
      </c>
      <c r="AJ33">
        <v>0</v>
      </c>
      <c r="AK33" t="s">
        <v>152</v>
      </c>
      <c r="AL33" t="s">
        <v>152</v>
      </c>
      <c r="AM33" t="s">
        <v>152</v>
      </c>
      <c r="AN33" t="s">
        <v>152</v>
      </c>
      <c r="AO33" t="s">
        <v>152</v>
      </c>
      <c r="AP33" t="s">
        <v>152</v>
      </c>
      <c r="AQ33" t="s">
        <v>152</v>
      </c>
      <c r="AR33" t="s">
        <v>152</v>
      </c>
      <c r="AS33" t="s">
        <v>152</v>
      </c>
      <c r="AT33" t="s">
        <v>152</v>
      </c>
      <c r="AU33" t="s">
        <v>152</v>
      </c>
      <c r="AV33" t="s">
        <v>152</v>
      </c>
      <c r="AW33" t="s">
        <v>152</v>
      </c>
      <c r="AX33" t="s">
        <v>152</v>
      </c>
      <c r="AY33" t="s">
        <v>152</v>
      </c>
      <c r="AZ33" t="s">
        <v>152</v>
      </c>
      <c r="BA33" t="s">
        <v>152</v>
      </c>
      <c r="BB33" t="s">
        <v>152</v>
      </c>
      <c r="BC33" t="s">
        <v>152</v>
      </c>
      <c r="BD33">
        <v>0.996</v>
      </c>
      <c r="BE33" t="s">
        <v>152</v>
      </c>
      <c r="BF33" t="s">
        <v>152</v>
      </c>
      <c r="BG33" t="s">
        <v>152</v>
      </c>
      <c r="BH33" t="s">
        <v>152</v>
      </c>
      <c r="BI33" t="s">
        <v>152</v>
      </c>
      <c r="BJ33" t="s">
        <v>152</v>
      </c>
      <c r="BK33" t="s">
        <v>152</v>
      </c>
      <c r="BL33" t="s">
        <v>152</v>
      </c>
      <c r="BM33" t="s">
        <v>152</v>
      </c>
      <c r="BN33" t="s">
        <v>152</v>
      </c>
      <c r="BO33" t="s">
        <v>152</v>
      </c>
      <c r="BP33" t="s">
        <v>152</v>
      </c>
      <c r="BQ33" t="s">
        <v>152</v>
      </c>
      <c r="BR33" t="s">
        <v>152</v>
      </c>
      <c r="BS33" t="s">
        <v>152</v>
      </c>
      <c r="BT33" t="s">
        <v>152</v>
      </c>
      <c r="BU33" t="s">
        <v>152</v>
      </c>
      <c r="BV33" t="s">
        <v>152</v>
      </c>
      <c r="BW33" t="s">
        <v>152</v>
      </c>
      <c r="BX33" t="s">
        <v>152</v>
      </c>
      <c r="BY33" t="s">
        <v>152</v>
      </c>
    </row>
    <row r="34" spans="1:77" x14ac:dyDescent="0.35">
      <c r="A34">
        <v>404</v>
      </c>
      <c r="B34" t="s">
        <v>1521</v>
      </c>
      <c r="C34" t="s">
        <v>1520</v>
      </c>
      <c r="D34" t="s">
        <v>212</v>
      </c>
      <c r="E34" t="s">
        <v>18</v>
      </c>
      <c r="F34">
        <v>1</v>
      </c>
      <c r="G34">
        <v>1</v>
      </c>
      <c r="H34">
        <v>0</v>
      </c>
      <c r="I34" t="s">
        <v>151</v>
      </c>
      <c r="J34" t="s">
        <v>152</v>
      </c>
      <c r="K34" t="s">
        <v>152</v>
      </c>
      <c r="L34" t="s">
        <v>152</v>
      </c>
      <c r="M34" t="s">
        <v>152</v>
      </c>
      <c r="N34" t="s">
        <v>152</v>
      </c>
      <c r="O34" t="s">
        <v>153</v>
      </c>
      <c r="P34" t="s">
        <v>154</v>
      </c>
      <c r="Q34" t="s">
        <v>152</v>
      </c>
      <c r="R34" t="s">
        <v>152</v>
      </c>
      <c r="S34" t="s">
        <v>152</v>
      </c>
      <c r="T34" t="s">
        <v>152</v>
      </c>
      <c r="U34" s="108" t="s">
        <v>152</v>
      </c>
      <c r="V34" t="s">
        <v>152</v>
      </c>
      <c r="W34" t="s">
        <v>152</v>
      </c>
      <c r="X34" s="102">
        <v>0</v>
      </c>
      <c r="Y34" s="102">
        <v>0</v>
      </c>
      <c r="Z34" s="102" t="s">
        <v>152</v>
      </c>
      <c r="AA34" s="102">
        <v>0</v>
      </c>
      <c r="AB34" s="102">
        <v>2.37773E-5</v>
      </c>
      <c r="AC34" s="102">
        <v>0</v>
      </c>
      <c r="AD34" s="103">
        <v>2.1999999999999999E-5</v>
      </c>
      <c r="AE34">
        <v>0</v>
      </c>
      <c r="AF34" t="s">
        <v>152</v>
      </c>
      <c r="AG34" t="s">
        <v>152</v>
      </c>
      <c r="AH34">
        <v>0</v>
      </c>
      <c r="AI34">
        <v>-1.3362000000000001</v>
      </c>
      <c r="AJ34">
        <v>0</v>
      </c>
      <c r="AK34" t="s">
        <v>152</v>
      </c>
      <c r="AL34" t="s">
        <v>152</v>
      </c>
      <c r="AM34" t="s">
        <v>152</v>
      </c>
      <c r="AN34" t="s">
        <v>152</v>
      </c>
      <c r="AO34" t="s">
        <v>152</v>
      </c>
      <c r="AP34" t="s">
        <v>152</v>
      </c>
      <c r="AQ34" t="s">
        <v>152</v>
      </c>
      <c r="AR34" t="s">
        <v>152</v>
      </c>
      <c r="AS34" t="s">
        <v>152</v>
      </c>
      <c r="AT34" t="s">
        <v>152</v>
      </c>
      <c r="AU34" t="s">
        <v>152</v>
      </c>
      <c r="AV34" t="s">
        <v>152</v>
      </c>
      <c r="AW34" t="s">
        <v>152</v>
      </c>
      <c r="AX34" t="s">
        <v>152</v>
      </c>
      <c r="AY34" t="s">
        <v>152</v>
      </c>
      <c r="AZ34" t="s">
        <v>152</v>
      </c>
      <c r="BA34" t="s">
        <v>152</v>
      </c>
      <c r="BB34" t="s">
        <v>152</v>
      </c>
      <c r="BC34" t="s">
        <v>152</v>
      </c>
      <c r="BD34" t="s">
        <v>152</v>
      </c>
      <c r="BE34" t="s">
        <v>152</v>
      </c>
      <c r="BF34" t="s">
        <v>152</v>
      </c>
      <c r="BG34" t="s">
        <v>152</v>
      </c>
      <c r="BH34" t="s">
        <v>152</v>
      </c>
      <c r="BI34" t="s">
        <v>152</v>
      </c>
      <c r="BJ34" t="s">
        <v>152</v>
      </c>
      <c r="BK34" t="s">
        <v>152</v>
      </c>
      <c r="BL34" t="s">
        <v>152</v>
      </c>
      <c r="BM34" t="s">
        <v>152</v>
      </c>
      <c r="BN34" t="s">
        <v>152</v>
      </c>
      <c r="BO34" t="s">
        <v>152</v>
      </c>
      <c r="BP34" t="s">
        <v>152</v>
      </c>
      <c r="BQ34" t="s">
        <v>152</v>
      </c>
      <c r="BR34" t="s">
        <v>152</v>
      </c>
      <c r="BS34" t="s">
        <v>152</v>
      </c>
      <c r="BT34">
        <v>9.2999999999999999E-2</v>
      </c>
      <c r="BU34" t="s">
        <v>152</v>
      </c>
      <c r="BV34" t="s">
        <v>152</v>
      </c>
      <c r="BW34" t="s">
        <v>152</v>
      </c>
      <c r="BX34" t="s">
        <v>152</v>
      </c>
      <c r="BY34" t="s">
        <v>152</v>
      </c>
    </row>
    <row r="35" spans="1:77" x14ac:dyDescent="0.35">
      <c r="A35">
        <v>429</v>
      </c>
      <c r="B35" t="s">
        <v>1518</v>
      </c>
      <c r="C35" t="s">
        <v>1519</v>
      </c>
      <c r="D35" t="s">
        <v>213</v>
      </c>
      <c r="E35" t="s">
        <v>18</v>
      </c>
      <c r="F35">
        <v>2</v>
      </c>
      <c r="G35">
        <v>2</v>
      </c>
      <c r="H35">
        <v>0</v>
      </c>
      <c r="I35" t="s">
        <v>151</v>
      </c>
      <c r="J35" t="s">
        <v>152</v>
      </c>
      <c r="K35" t="s">
        <v>152</v>
      </c>
      <c r="L35" t="s">
        <v>152</v>
      </c>
      <c r="M35" t="s">
        <v>152</v>
      </c>
      <c r="N35" t="s">
        <v>152</v>
      </c>
      <c r="O35" t="s">
        <v>153</v>
      </c>
      <c r="P35" t="s">
        <v>154</v>
      </c>
      <c r="Q35" t="s">
        <v>152</v>
      </c>
      <c r="R35" t="s">
        <v>152</v>
      </c>
      <c r="S35" t="s">
        <v>152</v>
      </c>
      <c r="T35" t="s">
        <v>152</v>
      </c>
      <c r="U35" s="108" t="s">
        <v>152</v>
      </c>
      <c r="V35" t="s">
        <v>152</v>
      </c>
      <c r="W35" t="s">
        <v>152</v>
      </c>
      <c r="X35" s="102">
        <v>0</v>
      </c>
      <c r="Y35" s="102">
        <v>0</v>
      </c>
      <c r="Z35" s="102" t="s">
        <v>152</v>
      </c>
      <c r="AA35" s="102">
        <v>0</v>
      </c>
      <c r="AB35" s="102">
        <v>0</v>
      </c>
      <c r="AC35" s="102">
        <v>0</v>
      </c>
      <c r="AD35">
        <v>1.22E-4</v>
      </c>
      <c r="AE35">
        <v>0</v>
      </c>
      <c r="AF35" t="s">
        <v>152</v>
      </c>
      <c r="AG35" t="s">
        <v>152</v>
      </c>
      <c r="AH35">
        <v>0.499</v>
      </c>
      <c r="AI35">
        <v>0.109654</v>
      </c>
      <c r="AJ35">
        <v>0</v>
      </c>
      <c r="AK35" t="s">
        <v>152</v>
      </c>
      <c r="AL35" t="s">
        <v>152</v>
      </c>
      <c r="AM35" t="s">
        <v>152</v>
      </c>
      <c r="AN35" t="s">
        <v>152</v>
      </c>
      <c r="AO35" t="s">
        <v>152</v>
      </c>
      <c r="AP35" t="s">
        <v>152</v>
      </c>
      <c r="AQ35" t="s">
        <v>152</v>
      </c>
      <c r="AR35" t="s">
        <v>152</v>
      </c>
      <c r="AS35" t="s">
        <v>152</v>
      </c>
      <c r="AT35" t="s">
        <v>152</v>
      </c>
      <c r="AU35" t="s">
        <v>152</v>
      </c>
      <c r="AV35" t="s">
        <v>152</v>
      </c>
      <c r="AW35" t="s">
        <v>152</v>
      </c>
      <c r="AX35" t="s">
        <v>152</v>
      </c>
      <c r="AY35" t="s">
        <v>152</v>
      </c>
      <c r="AZ35" t="s">
        <v>152</v>
      </c>
      <c r="BA35" t="s">
        <v>152</v>
      </c>
      <c r="BB35" t="s">
        <v>152</v>
      </c>
      <c r="BC35" t="s">
        <v>152</v>
      </c>
      <c r="BD35" t="s">
        <v>152</v>
      </c>
      <c r="BE35" t="s">
        <v>152</v>
      </c>
      <c r="BF35" t="s">
        <v>152</v>
      </c>
      <c r="BG35" t="s">
        <v>152</v>
      </c>
      <c r="BH35">
        <v>0.08</v>
      </c>
      <c r="BI35" t="s">
        <v>152</v>
      </c>
      <c r="BJ35" t="s">
        <v>152</v>
      </c>
      <c r="BK35" t="s">
        <v>152</v>
      </c>
      <c r="BL35" t="s">
        <v>152</v>
      </c>
      <c r="BM35" t="s">
        <v>152</v>
      </c>
      <c r="BN35" t="s">
        <v>152</v>
      </c>
      <c r="BO35" t="s">
        <v>152</v>
      </c>
      <c r="BP35">
        <v>0.13200000000000001</v>
      </c>
      <c r="BQ35" t="s">
        <v>152</v>
      </c>
      <c r="BR35" t="s">
        <v>152</v>
      </c>
      <c r="BS35" t="s">
        <v>152</v>
      </c>
      <c r="BT35" t="s">
        <v>152</v>
      </c>
      <c r="BU35" t="s">
        <v>152</v>
      </c>
      <c r="BV35" t="s">
        <v>152</v>
      </c>
      <c r="BW35" t="s">
        <v>152</v>
      </c>
      <c r="BX35" t="s">
        <v>152</v>
      </c>
      <c r="BY35" t="s">
        <v>152</v>
      </c>
    </row>
    <row r="36" spans="1:77" x14ac:dyDescent="0.35">
      <c r="A36">
        <v>462</v>
      </c>
      <c r="B36" t="s">
        <v>1521</v>
      </c>
      <c r="C36" t="s">
        <v>1520</v>
      </c>
      <c r="D36" t="s">
        <v>214</v>
      </c>
      <c r="E36" t="s">
        <v>18</v>
      </c>
      <c r="F36">
        <v>1</v>
      </c>
      <c r="G36">
        <v>0</v>
      </c>
      <c r="H36">
        <v>1</v>
      </c>
      <c r="I36" t="s">
        <v>151</v>
      </c>
      <c r="J36" t="s">
        <v>152</v>
      </c>
      <c r="K36" t="s">
        <v>152</v>
      </c>
      <c r="L36" t="s">
        <v>152</v>
      </c>
      <c r="M36" t="s">
        <v>152</v>
      </c>
      <c r="N36" t="s">
        <v>152</v>
      </c>
      <c r="O36" t="s">
        <v>153</v>
      </c>
      <c r="P36" t="s">
        <v>154</v>
      </c>
      <c r="Q36" t="s">
        <v>215</v>
      </c>
      <c r="R36" t="s">
        <v>152</v>
      </c>
      <c r="S36" t="s">
        <v>152</v>
      </c>
      <c r="T36" t="s">
        <v>152</v>
      </c>
      <c r="U36" s="108">
        <v>1.8800000000000001E-2</v>
      </c>
      <c r="V36" t="s">
        <v>159</v>
      </c>
      <c r="W36" t="s">
        <v>159</v>
      </c>
      <c r="X36" s="102">
        <v>5.3600000000000002E-2</v>
      </c>
      <c r="Y36" s="102">
        <v>5.8400000000000001E-2</v>
      </c>
      <c r="Z36" s="102">
        <v>6.13E-2</v>
      </c>
      <c r="AA36" s="102">
        <v>3.4000000000000002E-2</v>
      </c>
      <c r="AB36" s="102">
        <v>3.4049028699999997E-2</v>
      </c>
      <c r="AC36" s="102">
        <v>3.7102085600000001E-2</v>
      </c>
      <c r="AD36">
        <v>0.126499</v>
      </c>
      <c r="AE36">
        <v>1.9650000000000002E-3</v>
      </c>
      <c r="AF36" t="s">
        <v>152</v>
      </c>
      <c r="AG36" t="s">
        <v>152</v>
      </c>
      <c r="AH36">
        <v>0</v>
      </c>
      <c r="AI36">
        <v>-0.97474000000000005</v>
      </c>
      <c r="AJ36">
        <v>0</v>
      </c>
      <c r="AK36" t="s">
        <v>152</v>
      </c>
      <c r="AL36" t="s">
        <v>152</v>
      </c>
      <c r="AM36" t="s">
        <v>152</v>
      </c>
      <c r="AN36" t="s">
        <v>152</v>
      </c>
      <c r="AO36" t="s">
        <v>152</v>
      </c>
      <c r="AP36" t="s">
        <v>152</v>
      </c>
      <c r="AQ36" t="s">
        <v>152</v>
      </c>
      <c r="AR36" t="s">
        <v>152</v>
      </c>
      <c r="AS36" t="s">
        <v>152</v>
      </c>
      <c r="AT36" t="s">
        <v>152</v>
      </c>
      <c r="AU36" t="s">
        <v>152</v>
      </c>
      <c r="AV36" t="s">
        <v>152</v>
      </c>
      <c r="AW36" t="s">
        <v>152</v>
      </c>
      <c r="AX36" t="s">
        <v>152</v>
      </c>
      <c r="AY36" t="s">
        <v>152</v>
      </c>
      <c r="AZ36" t="s">
        <v>152</v>
      </c>
      <c r="BA36">
        <v>0.997</v>
      </c>
      <c r="BB36" t="s">
        <v>152</v>
      </c>
      <c r="BC36" t="s">
        <v>152</v>
      </c>
      <c r="BD36" t="s">
        <v>152</v>
      </c>
      <c r="BE36" t="s">
        <v>152</v>
      </c>
      <c r="BF36" t="s">
        <v>152</v>
      </c>
      <c r="BG36" t="s">
        <v>152</v>
      </c>
      <c r="BH36" t="s">
        <v>152</v>
      </c>
      <c r="BI36" t="s">
        <v>152</v>
      </c>
      <c r="BJ36" t="s">
        <v>152</v>
      </c>
      <c r="BK36" t="s">
        <v>152</v>
      </c>
      <c r="BL36" t="s">
        <v>152</v>
      </c>
      <c r="BM36" t="s">
        <v>152</v>
      </c>
      <c r="BN36" t="s">
        <v>152</v>
      </c>
      <c r="BO36" t="s">
        <v>152</v>
      </c>
      <c r="BP36" t="s">
        <v>152</v>
      </c>
      <c r="BQ36" t="s">
        <v>152</v>
      </c>
      <c r="BR36" t="s">
        <v>152</v>
      </c>
      <c r="BS36" t="s">
        <v>152</v>
      </c>
      <c r="BT36" t="s">
        <v>152</v>
      </c>
      <c r="BU36" t="s">
        <v>152</v>
      </c>
      <c r="BV36" t="s">
        <v>152</v>
      </c>
      <c r="BW36" t="s">
        <v>152</v>
      </c>
      <c r="BX36" t="s">
        <v>152</v>
      </c>
      <c r="BY36" t="s">
        <v>152</v>
      </c>
    </row>
    <row r="37" spans="1:77" x14ac:dyDescent="0.35">
      <c r="A37">
        <v>471</v>
      </c>
      <c r="B37" t="s">
        <v>1520</v>
      </c>
      <c r="C37" t="s">
        <v>1521</v>
      </c>
      <c r="D37" t="s">
        <v>216</v>
      </c>
      <c r="E37" t="s">
        <v>18</v>
      </c>
      <c r="F37">
        <v>1</v>
      </c>
      <c r="G37">
        <v>1</v>
      </c>
      <c r="H37">
        <v>1</v>
      </c>
      <c r="I37" t="s">
        <v>151</v>
      </c>
      <c r="J37" t="s">
        <v>152</v>
      </c>
      <c r="K37" t="s">
        <v>152</v>
      </c>
      <c r="L37" t="s">
        <v>152</v>
      </c>
      <c r="M37" t="s">
        <v>152</v>
      </c>
      <c r="N37" t="s">
        <v>152</v>
      </c>
      <c r="O37" t="s">
        <v>153</v>
      </c>
      <c r="P37" t="s">
        <v>154</v>
      </c>
      <c r="Q37" t="s">
        <v>152</v>
      </c>
      <c r="R37" t="s">
        <v>152</v>
      </c>
      <c r="S37" t="s">
        <v>152</v>
      </c>
      <c r="T37" t="s">
        <v>152</v>
      </c>
      <c r="U37" s="108" t="s">
        <v>152</v>
      </c>
      <c r="V37" t="s">
        <v>152</v>
      </c>
      <c r="W37" t="s">
        <v>152</v>
      </c>
      <c r="X37" s="102">
        <v>1.1000000000000001E-3</v>
      </c>
      <c r="Y37" s="102">
        <v>1.1000000000000001E-3</v>
      </c>
      <c r="Z37" s="102" t="s">
        <v>152</v>
      </c>
      <c r="AA37" s="102">
        <v>1.8E-3</v>
      </c>
      <c r="AB37" s="102">
        <v>1.7119622999999999E-3</v>
      </c>
      <c r="AC37" s="102">
        <v>1.0976948E-3</v>
      </c>
      <c r="AD37">
        <v>5.9020000000000001E-3</v>
      </c>
      <c r="AE37">
        <v>0</v>
      </c>
      <c r="AF37" t="s">
        <v>152</v>
      </c>
      <c r="AG37" t="s">
        <v>152</v>
      </c>
      <c r="AH37">
        <v>0</v>
      </c>
      <c r="AI37">
        <v>-0.79400800000000005</v>
      </c>
      <c r="AJ37">
        <v>0</v>
      </c>
      <c r="AK37" t="s">
        <v>152</v>
      </c>
      <c r="AL37" t="s">
        <v>152</v>
      </c>
      <c r="AM37" t="s">
        <v>152</v>
      </c>
      <c r="AN37" t="s">
        <v>152</v>
      </c>
      <c r="AO37" t="s">
        <v>152</v>
      </c>
      <c r="AP37" t="s">
        <v>152</v>
      </c>
      <c r="AQ37" t="s">
        <v>152</v>
      </c>
      <c r="AR37" t="s">
        <v>152</v>
      </c>
      <c r="AS37" t="s">
        <v>152</v>
      </c>
      <c r="AT37" t="s">
        <v>152</v>
      </c>
      <c r="AU37" t="s">
        <v>152</v>
      </c>
      <c r="AV37" t="s">
        <v>152</v>
      </c>
      <c r="AW37" t="s">
        <v>152</v>
      </c>
      <c r="AX37" t="s">
        <v>152</v>
      </c>
      <c r="AY37" t="s">
        <v>152</v>
      </c>
      <c r="AZ37" t="s">
        <v>152</v>
      </c>
      <c r="BA37" t="s">
        <v>152</v>
      </c>
      <c r="BB37" t="s">
        <v>152</v>
      </c>
      <c r="BC37" t="s">
        <v>152</v>
      </c>
      <c r="BD37" t="s">
        <v>152</v>
      </c>
      <c r="BE37" t="s">
        <v>152</v>
      </c>
      <c r="BF37" t="s">
        <v>152</v>
      </c>
      <c r="BG37" t="s">
        <v>152</v>
      </c>
      <c r="BH37" t="s">
        <v>152</v>
      </c>
      <c r="BI37" t="s">
        <v>152</v>
      </c>
      <c r="BJ37" t="s">
        <v>152</v>
      </c>
      <c r="BK37" t="s">
        <v>152</v>
      </c>
      <c r="BL37" t="s">
        <v>152</v>
      </c>
      <c r="BM37" t="s">
        <v>152</v>
      </c>
      <c r="BN37" t="s">
        <v>152</v>
      </c>
      <c r="BO37" t="s">
        <v>152</v>
      </c>
      <c r="BP37" t="s">
        <v>152</v>
      </c>
      <c r="BQ37" t="s">
        <v>152</v>
      </c>
      <c r="BR37" t="s">
        <v>152</v>
      </c>
      <c r="BS37" t="s">
        <v>152</v>
      </c>
      <c r="BT37" t="s">
        <v>152</v>
      </c>
      <c r="BU37" t="s">
        <v>152</v>
      </c>
      <c r="BV37">
        <v>0.96699999999999997</v>
      </c>
      <c r="BW37" t="s">
        <v>152</v>
      </c>
      <c r="BX37" t="s">
        <v>152</v>
      </c>
      <c r="BY37" t="s">
        <v>152</v>
      </c>
    </row>
    <row r="38" spans="1:77" x14ac:dyDescent="0.35">
      <c r="A38">
        <v>489</v>
      </c>
      <c r="B38" t="s">
        <v>1520</v>
      </c>
      <c r="C38" t="s">
        <v>1521</v>
      </c>
      <c r="D38" t="s">
        <v>217</v>
      </c>
      <c r="E38" t="s">
        <v>18</v>
      </c>
      <c r="F38">
        <v>2</v>
      </c>
      <c r="G38">
        <v>2</v>
      </c>
      <c r="H38">
        <v>2</v>
      </c>
      <c r="I38" t="s">
        <v>151</v>
      </c>
      <c r="J38" t="s">
        <v>152</v>
      </c>
      <c r="K38" t="s">
        <v>152</v>
      </c>
      <c r="L38" t="s">
        <v>152</v>
      </c>
      <c r="M38" t="s">
        <v>152</v>
      </c>
      <c r="N38" t="s">
        <v>152</v>
      </c>
      <c r="O38" t="s">
        <v>153</v>
      </c>
      <c r="P38" t="s">
        <v>154</v>
      </c>
      <c r="Q38" t="s">
        <v>218</v>
      </c>
      <c r="R38" t="s">
        <v>152</v>
      </c>
      <c r="S38" t="s">
        <v>152</v>
      </c>
      <c r="T38" t="s">
        <v>152</v>
      </c>
      <c r="U38" s="108">
        <v>0.22239999999999999</v>
      </c>
      <c r="V38" t="s">
        <v>159</v>
      </c>
      <c r="W38" t="s">
        <v>159</v>
      </c>
      <c r="X38" s="102">
        <v>0.15490000000000001</v>
      </c>
      <c r="Y38" s="102">
        <v>0.1681</v>
      </c>
      <c r="Z38" s="102">
        <v>0.1434</v>
      </c>
      <c r="AA38" s="102">
        <v>0.25729999999999997</v>
      </c>
      <c r="AB38" s="102">
        <v>0.23439617660000001</v>
      </c>
      <c r="AC38" s="102">
        <v>0.2847420417</v>
      </c>
      <c r="AD38">
        <v>0.63505999999999996</v>
      </c>
      <c r="AE38">
        <v>0</v>
      </c>
      <c r="AF38" t="s">
        <v>152</v>
      </c>
      <c r="AG38" t="s">
        <v>152</v>
      </c>
      <c r="AH38">
        <v>0</v>
      </c>
      <c r="AI38">
        <v>-1.51694</v>
      </c>
      <c r="AJ38">
        <v>0</v>
      </c>
      <c r="AK38" t="s">
        <v>152</v>
      </c>
      <c r="AL38" t="s">
        <v>152</v>
      </c>
      <c r="AM38" t="s">
        <v>152</v>
      </c>
      <c r="AN38" t="s">
        <v>152</v>
      </c>
      <c r="AO38" t="s">
        <v>152</v>
      </c>
      <c r="AP38" t="s">
        <v>152</v>
      </c>
      <c r="AQ38" t="s">
        <v>152</v>
      </c>
      <c r="AR38" t="s">
        <v>152</v>
      </c>
      <c r="AS38" t="s">
        <v>152</v>
      </c>
      <c r="AT38" t="s">
        <v>152</v>
      </c>
      <c r="AU38" t="s">
        <v>152</v>
      </c>
      <c r="AV38" t="s">
        <v>152</v>
      </c>
      <c r="AW38" t="s">
        <v>152</v>
      </c>
      <c r="AX38" t="s">
        <v>152</v>
      </c>
      <c r="AY38" t="s">
        <v>152</v>
      </c>
      <c r="AZ38" t="s">
        <v>152</v>
      </c>
      <c r="BA38">
        <v>0.96599999999999997</v>
      </c>
      <c r="BB38" t="s">
        <v>152</v>
      </c>
      <c r="BC38" t="s">
        <v>152</v>
      </c>
      <c r="BD38" t="s">
        <v>152</v>
      </c>
      <c r="BE38" t="s">
        <v>152</v>
      </c>
      <c r="BF38" t="s">
        <v>152</v>
      </c>
      <c r="BG38" t="s">
        <v>152</v>
      </c>
      <c r="BH38" t="s">
        <v>152</v>
      </c>
      <c r="BI38">
        <v>0.95599999999999996</v>
      </c>
      <c r="BJ38" t="s">
        <v>152</v>
      </c>
      <c r="BK38" t="s">
        <v>152</v>
      </c>
      <c r="BL38" t="s">
        <v>152</v>
      </c>
      <c r="BM38" t="s">
        <v>152</v>
      </c>
      <c r="BN38" t="s">
        <v>152</v>
      </c>
      <c r="BO38" t="s">
        <v>152</v>
      </c>
      <c r="BP38" t="s">
        <v>152</v>
      </c>
      <c r="BQ38" t="s">
        <v>152</v>
      </c>
      <c r="BR38" t="s">
        <v>152</v>
      </c>
      <c r="BS38" t="s">
        <v>152</v>
      </c>
      <c r="BT38" t="s">
        <v>152</v>
      </c>
      <c r="BU38" t="s">
        <v>152</v>
      </c>
      <c r="BV38" t="s">
        <v>152</v>
      </c>
      <c r="BW38" t="s">
        <v>152</v>
      </c>
      <c r="BX38" t="s">
        <v>152</v>
      </c>
      <c r="BY38" t="s">
        <v>152</v>
      </c>
    </row>
    <row r="39" spans="1:77" x14ac:dyDescent="0.35">
      <c r="A39">
        <v>497</v>
      </c>
      <c r="B39" t="s">
        <v>1521</v>
      </c>
      <c r="C39" t="s">
        <v>1520</v>
      </c>
      <c r="D39" t="s">
        <v>219</v>
      </c>
      <c r="E39" t="s">
        <v>18</v>
      </c>
      <c r="F39">
        <v>2</v>
      </c>
      <c r="G39">
        <v>0</v>
      </c>
      <c r="H39">
        <v>2</v>
      </c>
      <c r="I39" t="s">
        <v>151</v>
      </c>
      <c r="J39" t="s">
        <v>152</v>
      </c>
      <c r="K39" t="s">
        <v>152</v>
      </c>
      <c r="L39" t="s">
        <v>152</v>
      </c>
      <c r="M39" t="s">
        <v>152</v>
      </c>
      <c r="N39" t="s">
        <v>152</v>
      </c>
      <c r="O39" t="s">
        <v>153</v>
      </c>
      <c r="P39" t="s">
        <v>154</v>
      </c>
      <c r="Q39" t="s">
        <v>220</v>
      </c>
      <c r="R39" t="s">
        <v>152</v>
      </c>
      <c r="S39" t="s">
        <v>152</v>
      </c>
      <c r="T39" t="s">
        <v>152</v>
      </c>
      <c r="U39" s="108">
        <v>8.6E-3</v>
      </c>
      <c r="V39" t="s">
        <v>159</v>
      </c>
      <c r="W39" t="s">
        <v>159</v>
      </c>
      <c r="X39" s="102">
        <v>3.5299999999999998E-2</v>
      </c>
      <c r="Y39" s="102">
        <v>3.85E-2</v>
      </c>
      <c r="Z39" s="102">
        <v>4.1700000000000001E-2</v>
      </c>
      <c r="AA39" s="102">
        <v>2.1000000000000001E-2</v>
      </c>
      <c r="AB39" s="102">
        <v>2.1375752000000001E-2</v>
      </c>
      <c r="AC39" s="102">
        <v>1.55872667E-2</v>
      </c>
      <c r="AD39">
        <v>7.8770000000000007E-2</v>
      </c>
      <c r="AE39">
        <v>0</v>
      </c>
      <c r="AF39" t="s">
        <v>152</v>
      </c>
      <c r="AG39" t="s">
        <v>152</v>
      </c>
      <c r="AH39">
        <v>0</v>
      </c>
      <c r="AI39">
        <v>-1.8784000000000001</v>
      </c>
      <c r="AJ39">
        <v>0</v>
      </c>
      <c r="AK39" t="s">
        <v>152</v>
      </c>
      <c r="AL39" t="s">
        <v>152</v>
      </c>
      <c r="AM39" t="s">
        <v>152</v>
      </c>
      <c r="AN39" t="s">
        <v>152</v>
      </c>
      <c r="AO39" t="s">
        <v>152</v>
      </c>
      <c r="AP39" t="s">
        <v>152</v>
      </c>
      <c r="AQ39" t="s">
        <v>152</v>
      </c>
      <c r="AR39" t="s">
        <v>152</v>
      </c>
      <c r="AS39" t="s">
        <v>152</v>
      </c>
      <c r="AT39" t="s">
        <v>152</v>
      </c>
      <c r="AU39" t="s">
        <v>152</v>
      </c>
      <c r="AV39" t="s">
        <v>152</v>
      </c>
      <c r="AW39" t="s">
        <v>152</v>
      </c>
      <c r="AX39" t="s">
        <v>152</v>
      </c>
      <c r="AY39" t="s">
        <v>152</v>
      </c>
      <c r="AZ39" t="s">
        <v>152</v>
      </c>
      <c r="BA39" t="s">
        <v>152</v>
      </c>
      <c r="BB39" t="s">
        <v>152</v>
      </c>
      <c r="BC39" t="s">
        <v>152</v>
      </c>
      <c r="BD39" t="s">
        <v>152</v>
      </c>
      <c r="BE39">
        <v>0.996</v>
      </c>
      <c r="BF39" t="s">
        <v>152</v>
      </c>
      <c r="BG39" t="s">
        <v>152</v>
      </c>
      <c r="BH39" t="s">
        <v>152</v>
      </c>
      <c r="BI39" t="s">
        <v>152</v>
      </c>
      <c r="BJ39" t="s">
        <v>152</v>
      </c>
      <c r="BK39" t="s">
        <v>152</v>
      </c>
      <c r="BL39" t="s">
        <v>152</v>
      </c>
      <c r="BM39" t="s">
        <v>152</v>
      </c>
      <c r="BN39" t="s">
        <v>152</v>
      </c>
      <c r="BO39" t="s">
        <v>152</v>
      </c>
      <c r="BP39" t="s">
        <v>152</v>
      </c>
      <c r="BQ39" t="s">
        <v>152</v>
      </c>
      <c r="BR39" t="s">
        <v>152</v>
      </c>
      <c r="BS39" t="s">
        <v>152</v>
      </c>
      <c r="BT39" t="s">
        <v>152</v>
      </c>
      <c r="BU39" t="s">
        <v>152</v>
      </c>
      <c r="BV39">
        <v>0.997</v>
      </c>
      <c r="BW39" t="s">
        <v>152</v>
      </c>
      <c r="BX39" t="s">
        <v>152</v>
      </c>
      <c r="BY39" t="s">
        <v>152</v>
      </c>
    </row>
    <row r="40" spans="1:77" x14ac:dyDescent="0.35">
      <c r="A40">
        <v>513</v>
      </c>
      <c r="B40" t="s">
        <v>1518</v>
      </c>
      <c r="C40" t="s">
        <v>1519</v>
      </c>
      <c r="D40" t="s">
        <v>221</v>
      </c>
      <c r="E40" t="s">
        <v>18</v>
      </c>
      <c r="F40">
        <v>1</v>
      </c>
      <c r="G40">
        <v>0</v>
      </c>
      <c r="H40">
        <v>1</v>
      </c>
      <c r="I40" t="s">
        <v>151</v>
      </c>
      <c r="J40" t="s">
        <v>152</v>
      </c>
      <c r="K40" t="s">
        <v>152</v>
      </c>
      <c r="L40" t="s">
        <v>152</v>
      </c>
      <c r="M40" t="s">
        <v>152</v>
      </c>
      <c r="N40" t="s">
        <v>152</v>
      </c>
      <c r="O40" t="s">
        <v>153</v>
      </c>
      <c r="P40" t="s">
        <v>154</v>
      </c>
      <c r="Q40" t="s">
        <v>222</v>
      </c>
      <c r="R40" t="s">
        <v>152</v>
      </c>
      <c r="S40" t="s">
        <v>152</v>
      </c>
      <c r="T40" t="s">
        <v>152</v>
      </c>
      <c r="U40" s="108" t="s">
        <v>152</v>
      </c>
      <c r="V40" t="s">
        <v>152</v>
      </c>
      <c r="W40" t="s">
        <v>152</v>
      </c>
      <c r="X40" s="102">
        <v>1.14E-2</v>
      </c>
      <c r="Y40" s="102">
        <v>1.23E-2</v>
      </c>
      <c r="Z40" s="102">
        <v>2.41E-2</v>
      </c>
      <c r="AA40" s="102">
        <v>1.0999999999999999E-2</v>
      </c>
      <c r="AB40" s="102">
        <v>1.33865944E-2</v>
      </c>
      <c r="AC40" s="102">
        <v>1.09769484E-2</v>
      </c>
      <c r="AD40">
        <v>5.2692999999999997E-2</v>
      </c>
      <c r="AE40">
        <v>1.2019999999999999E-3</v>
      </c>
      <c r="AF40" t="s">
        <v>152</v>
      </c>
      <c r="AG40" t="s">
        <v>152</v>
      </c>
      <c r="AH40">
        <v>0</v>
      </c>
      <c r="AI40">
        <v>-2.4205999999999999</v>
      </c>
      <c r="AJ40">
        <v>0</v>
      </c>
      <c r="AK40" t="s">
        <v>152</v>
      </c>
      <c r="AL40" t="s">
        <v>152</v>
      </c>
      <c r="AM40" t="s">
        <v>152</v>
      </c>
      <c r="AN40" t="s">
        <v>152</v>
      </c>
      <c r="AO40" t="s">
        <v>152</v>
      </c>
      <c r="AP40" t="s">
        <v>152</v>
      </c>
      <c r="AQ40" t="s">
        <v>152</v>
      </c>
      <c r="AR40" t="s">
        <v>152</v>
      </c>
      <c r="AS40" t="s">
        <v>152</v>
      </c>
      <c r="AT40" t="s">
        <v>152</v>
      </c>
      <c r="AU40" t="s">
        <v>152</v>
      </c>
      <c r="AV40" t="s">
        <v>152</v>
      </c>
      <c r="AW40" t="s">
        <v>152</v>
      </c>
      <c r="AX40" t="s">
        <v>152</v>
      </c>
      <c r="AY40" t="s">
        <v>152</v>
      </c>
      <c r="AZ40" t="s">
        <v>152</v>
      </c>
      <c r="BA40" t="s">
        <v>152</v>
      </c>
      <c r="BB40" t="s">
        <v>152</v>
      </c>
      <c r="BC40" t="s">
        <v>152</v>
      </c>
      <c r="BD40" t="s">
        <v>152</v>
      </c>
      <c r="BE40" t="s">
        <v>152</v>
      </c>
      <c r="BF40" t="s">
        <v>152</v>
      </c>
      <c r="BG40" t="s">
        <v>152</v>
      </c>
      <c r="BH40" t="s">
        <v>152</v>
      </c>
      <c r="BI40">
        <v>0.99399999999999999</v>
      </c>
      <c r="BJ40" t="s">
        <v>152</v>
      </c>
      <c r="BK40" t="s">
        <v>152</v>
      </c>
      <c r="BL40" t="s">
        <v>152</v>
      </c>
      <c r="BM40" t="s">
        <v>152</v>
      </c>
      <c r="BN40" t="s">
        <v>152</v>
      </c>
      <c r="BO40" t="s">
        <v>152</v>
      </c>
      <c r="BP40" t="s">
        <v>152</v>
      </c>
      <c r="BQ40" t="s">
        <v>152</v>
      </c>
      <c r="BR40" t="s">
        <v>152</v>
      </c>
      <c r="BS40" t="s">
        <v>152</v>
      </c>
      <c r="BT40" t="s">
        <v>152</v>
      </c>
      <c r="BU40" t="s">
        <v>152</v>
      </c>
      <c r="BV40" t="s">
        <v>152</v>
      </c>
      <c r="BW40" t="s">
        <v>152</v>
      </c>
      <c r="BX40" t="s">
        <v>152</v>
      </c>
      <c r="BY40" t="s">
        <v>152</v>
      </c>
    </row>
    <row r="41" spans="1:77" x14ac:dyDescent="0.35">
      <c r="A41">
        <v>513</v>
      </c>
      <c r="B41" t="s">
        <v>1527</v>
      </c>
      <c r="C41" t="s">
        <v>1518</v>
      </c>
      <c r="D41" t="s">
        <v>223</v>
      </c>
      <c r="E41" t="s">
        <v>18</v>
      </c>
      <c r="F41">
        <v>4</v>
      </c>
      <c r="G41">
        <v>0</v>
      </c>
      <c r="H41">
        <v>4</v>
      </c>
      <c r="I41" t="s">
        <v>151</v>
      </c>
      <c r="J41" t="s">
        <v>152</v>
      </c>
      <c r="K41" t="s">
        <v>152</v>
      </c>
      <c r="L41" t="s">
        <v>152</v>
      </c>
      <c r="M41" t="s">
        <v>152</v>
      </c>
      <c r="N41" t="s">
        <v>152</v>
      </c>
      <c r="O41" t="s">
        <v>153</v>
      </c>
      <c r="P41" t="s">
        <v>154</v>
      </c>
      <c r="Q41" t="s">
        <v>152</v>
      </c>
      <c r="R41" t="s">
        <v>152</v>
      </c>
      <c r="S41" t="s">
        <v>152</v>
      </c>
      <c r="T41" t="s">
        <v>152</v>
      </c>
      <c r="U41" s="108" t="s">
        <v>152</v>
      </c>
      <c r="V41" t="s">
        <v>152</v>
      </c>
      <c r="W41" t="s">
        <v>152</v>
      </c>
      <c r="X41" s="102">
        <v>0.1615</v>
      </c>
      <c r="Y41" s="102">
        <v>0.17299999999999999</v>
      </c>
      <c r="Z41" s="102" t="s">
        <v>152</v>
      </c>
      <c r="AA41" s="102">
        <v>0.2417</v>
      </c>
      <c r="AB41" s="102" t="s">
        <v>152</v>
      </c>
      <c r="AC41" s="102" t="s">
        <v>152</v>
      </c>
      <c r="AD41">
        <v>5.2692999999999997E-2</v>
      </c>
      <c r="AE41">
        <v>1.2019999999999999E-3</v>
      </c>
      <c r="AF41" t="s">
        <v>152</v>
      </c>
      <c r="AG41" t="s">
        <v>152</v>
      </c>
      <c r="AH41">
        <v>0</v>
      </c>
      <c r="AI41">
        <v>-1.15547</v>
      </c>
      <c r="AJ41">
        <v>0</v>
      </c>
      <c r="AK41" t="s">
        <v>152</v>
      </c>
      <c r="AL41" t="s">
        <v>152</v>
      </c>
      <c r="AM41" t="s">
        <v>152</v>
      </c>
      <c r="AN41" t="s">
        <v>152</v>
      </c>
      <c r="AO41" t="s">
        <v>152</v>
      </c>
      <c r="AP41" t="s">
        <v>152</v>
      </c>
      <c r="AQ41" t="s">
        <v>152</v>
      </c>
      <c r="AR41" t="s">
        <v>152</v>
      </c>
      <c r="AS41" t="s">
        <v>152</v>
      </c>
      <c r="AT41" t="s">
        <v>152</v>
      </c>
      <c r="AU41" t="s">
        <v>152</v>
      </c>
      <c r="AV41" t="s">
        <v>152</v>
      </c>
      <c r="AW41" t="s">
        <v>152</v>
      </c>
      <c r="AX41" t="s">
        <v>152</v>
      </c>
      <c r="AY41" t="s">
        <v>152</v>
      </c>
      <c r="AZ41" t="s">
        <v>152</v>
      </c>
      <c r="BA41">
        <v>0.98699999999999999</v>
      </c>
      <c r="BB41" t="s">
        <v>152</v>
      </c>
      <c r="BC41" t="s">
        <v>152</v>
      </c>
      <c r="BD41" t="s">
        <v>152</v>
      </c>
      <c r="BE41" t="s">
        <v>152</v>
      </c>
      <c r="BF41" t="s">
        <v>152</v>
      </c>
      <c r="BG41" t="s">
        <v>152</v>
      </c>
      <c r="BH41" t="s">
        <v>152</v>
      </c>
      <c r="BI41" t="s">
        <v>152</v>
      </c>
      <c r="BJ41" t="s">
        <v>152</v>
      </c>
      <c r="BK41" t="s">
        <v>152</v>
      </c>
      <c r="BL41" t="s">
        <v>152</v>
      </c>
      <c r="BM41" t="s">
        <v>152</v>
      </c>
      <c r="BN41" t="s">
        <v>152</v>
      </c>
      <c r="BO41">
        <v>0.98699999999999999</v>
      </c>
      <c r="BP41" t="s">
        <v>152</v>
      </c>
      <c r="BQ41">
        <v>0.97799999999999998</v>
      </c>
      <c r="BR41" t="s">
        <v>152</v>
      </c>
      <c r="BS41" t="s">
        <v>152</v>
      </c>
      <c r="BT41" t="s">
        <v>152</v>
      </c>
      <c r="BU41">
        <v>0.999</v>
      </c>
      <c r="BV41" t="s">
        <v>152</v>
      </c>
      <c r="BW41" t="s">
        <v>152</v>
      </c>
      <c r="BX41" t="s">
        <v>152</v>
      </c>
      <c r="BY41" t="s">
        <v>152</v>
      </c>
    </row>
    <row r="42" spans="1:77" x14ac:dyDescent="0.35">
      <c r="A42">
        <v>513</v>
      </c>
      <c r="B42" t="s">
        <v>1518</v>
      </c>
      <c r="C42" t="s">
        <v>1528</v>
      </c>
      <c r="D42" s="111" t="s">
        <v>1529</v>
      </c>
      <c r="E42" t="s">
        <v>18</v>
      </c>
      <c r="F42">
        <v>1</v>
      </c>
      <c r="G42">
        <v>0</v>
      </c>
      <c r="H42">
        <v>0</v>
      </c>
      <c r="I42" t="s">
        <v>151</v>
      </c>
      <c r="J42" t="s">
        <v>152</v>
      </c>
      <c r="K42" t="s">
        <v>152</v>
      </c>
      <c r="L42" t="s">
        <v>152</v>
      </c>
      <c r="M42" t="s">
        <v>152</v>
      </c>
      <c r="N42" t="s">
        <v>152</v>
      </c>
      <c r="O42" t="s">
        <v>153</v>
      </c>
      <c r="P42" t="s">
        <v>154</v>
      </c>
      <c r="Q42" t="s">
        <v>152</v>
      </c>
      <c r="R42" t="s">
        <v>152</v>
      </c>
      <c r="S42" t="s">
        <v>152</v>
      </c>
      <c r="T42" t="s">
        <v>152</v>
      </c>
      <c r="U42" s="108" t="s">
        <v>152</v>
      </c>
      <c r="V42" t="s">
        <v>152</v>
      </c>
      <c r="W42" t="s">
        <v>152</v>
      </c>
      <c r="X42">
        <v>9.9000000000000008E-3</v>
      </c>
      <c r="Y42">
        <v>1.09E-2</v>
      </c>
      <c r="Z42">
        <v>5.1999999999999998E-3</v>
      </c>
      <c r="AA42">
        <v>8.8000000000000005E-3</v>
      </c>
      <c r="AB42" s="102" t="s">
        <v>152</v>
      </c>
      <c r="AC42" s="102" t="s">
        <v>152</v>
      </c>
      <c r="AD42">
        <v>5.2692999999999997E-2</v>
      </c>
      <c r="AE42">
        <v>1.2019999999999999E-3</v>
      </c>
      <c r="AF42" t="s">
        <v>152</v>
      </c>
      <c r="AG42" t="s">
        <v>152</v>
      </c>
      <c r="AH42">
        <v>0</v>
      </c>
      <c r="AI42">
        <v>-1.15547</v>
      </c>
      <c r="AJ42">
        <v>0</v>
      </c>
      <c r="AK42" t="s">
        <v>152</v>
      </c>
      <c r="AL42" t="s">
        <v>152</v>
      </c>
      <c r="AM42" t="s">
        <v>152</v>
      </c>
      <c r="AN42" t="s">
        <v>152</v>
      </c>
      <c r="AO42" t="s">
        <v>152</v>
      </c>
      <c r="AP42" t="s">
        <v>152</v>
      </c>
      <c r="AQ42" t="s">
        <v>152</v>
      </c>
      <c r="AR42" t="s">
        <v>152</v>
      </c>
      <c r="AS42" t="s">
        <v>152</v>
      </c>
      <c r="AT42" t="s">
        <v>152</v>
      </c>
      <c r="AU42" t="s">
        <v>152</v>
      </c>
      <c r="AV42" t="s">
        <v>152</v>
      </c>
      <c r="AW42" t="s">
        <v>152</v>
      </c>
      <c r="AX42" t="s">
        <v>152</v>
      </c>
      <c r="AY42" t="s">
        <v>152</v>
      </c>
      <c r="AZ42" t="s">
        <v>152</v>
      </c>
      <c r="BA42" t="s">
        <v>152</v>
      </c>
      <c r="BB42" t="s">
        <v>152</v>
      </c>
      <c r="BC42" t="s">
        <v>152</v>
      </c>
      <c r="BD42" t="s">
        <v>152</v>
      </c>
      <c r="BE42" t="s">
        <v>152</v>
      </c>
      <c r="BF42" t="s">
        <v>152</v>
      </c>
      <c r="BG42" t="s">
        <v>152</v>
      </c>
      <c r="BH42" t="s">
        <v>152</v>
      </c>
      <c r="BI42" t="s">
        <v>152</v>
      </c>
      <c r="BJ42" t="s">
        <v>152</v>
      </c>
      <c r="BK42" t="s">
        <v>152</v>
      </c>
      <c r="BL42" t="s">
        <v>152</v>
      </c>
      <c r="BM42" t="s">
        <v>152</v>
      </c>
      <c r="BN42" t="s">
        <v>152</v>
      </c>
      <c r="BO42" t="s">
        <v>152</v>
      </c>
      <c r="BP42" t="s">
        <v>152</v>
      </c>
      <c r="BQ42" t="s">
        <v>152</v>
      </c>
      <c r="BR42" t="s">
        <v>152</v>
      </c>
      <c r="BS42" t="s">
        <v>152</v>
      </c>
      <c r="BT42" t="s">
        <v>152</v>
      </c>
      <c r="BU42" t="s">
        <v>152</v>
      </c>
      <c r="BV42">
        <v>0.88800000000000001</v>
      </c>
      <c r="BW42" t="s">
        <v>152</v>
      </c>
      <c r="BX42" t="s">
        <v>152</v>
      </c>
      <c r="BY42" t="s">
        <v>152</v>
      </c>
    </row>
    <row r="43" spans="1:77" x14ac:dyDescent="0.35">
      <c r="A43">
        <v>653</v>
      </c>
      <c r="B43" t="s">
        <v>1518</v>
      </c>
      <c r="C43" t="s">
        <v>1519</v>
      </c>
      <c r="D43" t="s">
        <v>224</v>
      </c>
      <c r="E43" t="s">
        <v>18</v>
      </c>
      <c r="F43">
        <v>1</v>
      </c>
      <c r="G43">
        <v>1</v>
      </c>
      <c r="H43">
        <v>0</v>
      </c>
      <c r="I43" t="s">
        <v>225</v>
      </c>
      <c r="J43" t="s">
        <v>226</v>
      </c>
      <c r="K43" t="s">
        <v>227</v>
      </c>
      <c r="L43">
        <v>6</v>
      </c>
      <c r="M43" t="s">
        <v>152</v>
      </c>
      <c r="N43" t="s">
        <v>152</v>
      </c>
      <c r="O43" t="s">
        <v>228</v>
      </c>
      <c r="P43" t="s">
        <v>154</v>
      </c>
      <c r="Q43" t="s">
        <v>152</v>
      </c>
      <c r="R43" t="s">
        <v>152</v>
      </c>
      <c r="S43" t="s">
        <v>152</v>
      </c>
      <c r="T43" t="s">
        <v>152</v>
      </c>
      <c r="U43" s="108" t="s">
        <v>152</v>
      </c>
      <c r="V43" t="s">
        <v>152</v>
      </c>
      <c r="W43" t="s">
        <v>152</v>
      </c>
      <c r="X43" s="102">
        <v>0</v>
      </c>
      <c r="Y43" s="102">
        <v>0</v>
      </c>
      <c r="Z43" s="102" t="s">
        <v>152</v>
      </c>
      <c r="AA43" s="102" t="s">
        <v>152</v>
      </c>
      <c r="AB43" s="102" t="s">
        <v>152</v>
      </c>
      <c r="AC43" s="102" t="s">
        <v>152</v>
      </c>
      <c r="AD43" t="s">
        <v>152</v>
      </c>
      <c r="AE43" t="s">
        <v>152</v>
      </c>
      <c r="AF43" t="s">
        <v>152</v>
      </c>
      <c r="AG43" t="s">
        <v>152</v>
      </c>
      <c r="AH43">
        <v>4.01</v>
      </c>
      <c r="AI43">
        <v>4.9894299999999996</v>
      </c>
      <c r="AJ43">
        <v>1</v>
      </c>
      <c r="AK43" t="s">
        <v>152</v>
      </c>
      <c r="AL43" t="s">
        <v>152</v>
      </c>
      <c r="AM43" t="s">
        <v>152</v>
      </c>
      <c r="AN43" t="s">
        <v>152</v>
      </c>
      <c r="AO43" t="s">
        <v>152</v>
      </c>
      <c r="AP43" t="s">
        <v>152</v>
      </c>
      <c r="AQ43" t="s">
        <v>152</v>
      </c>
      <c r="AR43" t="s">
        <v>152</v>
      </c>
      <c r="AS43" t="s">
        <v>152</v>
      </c>
      <c r="AT43" t="s">
        <v>152</v>
      </c>
      <c r="AU43" t="s">
        <v>152</v>
      </c>
      <c r="AV43" t="s">
        <v>152</v>
      </c>
      <c r="AW43" t="s">
        <v>152</v>
      </c>
      <c r="AX43" t="s">
        <v>152</v>
      </c>
      <c r="AY43" t="s">
        <v>152</v>
      </c>
      <c r="AZ43" t="s">
        <v>152</v>
      </c>
      <c r="BA43" t="s">
        <v>152</v>
      </c>
      <c r="BB43" t="s">
        <v>152</v>
      </c>
      <c r="BC43" t="s">
        <v>152</v>
      </c>
      <c r="BD43" t="s">
        <v>152</v>
      </c>
      <c r="BE43" t="s">
        <v>152</v>
      </c>
      <c r="BF43" t="s">
        <v>152</v>
      </c>
      <c r="BG43" t="s">
        <v>152</v>
      </c>
      <c r="BH43" t="s">
        <v>152</v>
      </c>
      <c r="BI43" t="s">
        <v>152</v>
      </c>
      <c r="BJ43" t="s">
        <v>152</v>
      </c>
      <c r="BK43" t="s">
        <v>152</v>
      </c>
      <c r="BL43" t="s">
        <v>152</v>
      </c>
      <c r="BM43" t="s">
        <v>152</v>
      </c>
      <c r="BN43" t="s">
        <v>152</v>
      </c>
      <c r="BO43" t="s">
        <v>152</v>
      </c>
      <c r="BP43" t="s">
        <v>152</v>
      </c>
      <c r="BQ43" t="s">
        <v>152</v>
      </c>
      <c r="BR43" t="s">
        <v>152</v>
      </c>
      <c r="BS43" t="s">
        <v>152</v>
      </c>
      <c r="BT43" t="s">
        <v>152</v>
      </c>
      <c r="BU43" t="s">
        <v>152</v>
      </c>
      <c r="BV43" t="s">
        <v>152</v>
      </c>
      <c r="BW43">
        <v>6.7000000000000004E-2</v>
      </c>
      <c r="BX43" t="s">
        <v>152</v>
      </c>
      <c r="BY43" t="s">
        <v>152</v>
      </c>
    </row>
    <row r="44" spans="1:77" x14ac:dyDescent="0.35">
      <c r="A44">
        <v>702</v>
      </c>
      <c r="B44" t="s">
        <v>1521</v>
      </c>
      <c r="C44" t="s">
        <v>1520</v>
      </c>
      <c r="D44" t="s">
        <v>229</v>
      </c>
      <c r="E44" t="s">
        <v>18</v>
      </c>
      <c r="F44">
        <v>1</v>
      </c>
      <c r="G44">
        <v>1</v>
      </c>
      <c r="H44">
        <v>0</v>
      </c>
      <c r="I44" t="s">
        <v>225</v>
      </c>
      <c r="J44" t="s">
        <v>226</v>
      </c>
      <c r="K44" t="s">
        <v>227</v>
      </c>
      <c r="L44">
        <v>55</v>
      </c>
      <c r="M44" t="s">
        <v>152</v>
      </c>
      <c r="N44" t="s">
        <v>152</v>
      </c>
      <c r="O44" t="s">
        <v>228</v>
      </c>
      <c r="P44" t="s">
        <v>154</v>
      </c>
      <c r="Q44" t="s">
        <v>152</v>
      </c>
      <c r="R44" t="s">
        <v>152</v>
      </c>
      <c r="S44" t="s">
        <v>152</v>
      </c>
      <c r="T44" t="s">
        <v>152</v>
      </c>
      <c r="U44" s="108" t="s">
        <v>152</v>
      </c>
      <c r="V44" t="s">
        <v>152</v>
      </c>
      <c r="W44" t="s">
        <v>152</v>
      </c>
      <c r="X44" s="102">
        <v>1E-4</v>
      </c>
      <c r="Y44" s="102">
        <v>1E-4</v>
      </c>
      <c r="Z44" s="102" t="s">
        <v>152</v>
      </c>
      <c r="AA44" s="102">
        <v>2.0000000000000001E-4</v>
      </c>
      <c r="AB44" s="102">
        <v>1.4266349999999999E-4</v>
      </c>
      <c r="AC44" s="102">
        <v>4.3907789999999999E-4</v>
      </c>
      <c r="AD44">
        <v>8.1599999999999999E-4</v>
      </c>
      <c r="AE44">
        <v>0</v>
      </c>
      <c r="AF44" t="s">
        <v>152</v>
      </c>
      <c r="AG44" t="s">
        <v>152</v>
      </c>
      <c r="AH44">
        <v>-8.02</v>
      </c>
      <c r="AI44">
        <v>-0.79400800000000005</v>
      </c>
      <c r="AJ44">
        <v>0</v>
      </c>
      <c r="AK44" t="s">
        <v>152</v>
      </c>
      <c r="AL44" t="s">
        <v>152</v>
      </c>
      <c r="AM44" t="s">
        <v>152</v>
      </c>
      <c r="AN44" t="s">
        <v>152</v>
      </c>
      <c r="AO44" t="s">
        <v>152</v>
      </c>
      <c r="AP44" t="s">
        <v>152</v>
      </c>
      <c r="AQ44" t="s">
        <v>152</v>
      </c>
      <c r="AR44" t="s">
        <v>152</v>
      </c>
      <c r="AS44" t="s">
        <v>152</v>
      </c>
      <c r="AT44" t="s">
        <v>152</v>
      </c>
      <c r="AU44" t="s">
        <v>152</v>
      </c>
      <c r="AV44" t="s">
        <v>152</v>
      </c>
      <c r="AW44" t="s">
        <v>152</v>
      </c>
      <c r="AX44" t="s">
        <v>152</v>
      </c>
      <c r="AY44" t="s">
        <v>152</v>
      </c>
      <c r="AZ44" t="s">
        <v>152</v>
      </c>
      <c r="BA44" t="s">
        <v>152</v>
      </c>
      <c r="BB44" t="s">
        <v>152</v>
      </c>
      <c r="BC44" t="s">
        <v>152</v>
      </c>
      <c r="BD44" t="s">
        <v>152</v>
      </c>
      <c r="BE44" t="s">
        <v>152</v>
      </c>
      <c r="BF44" t="s">
        <v>152</v>
      </c>
      <c r="BG44" t="s">
        <v>152</v>
      </c>
      <c r="BH44" t="s">
        <v>152</v>
      </c>
      <c r="BI44">
        <v>5.0999999999999997E-2</v>
      </c>
      <c r="BJ44" t="s">
        <v>152</v>
      </c>
      <c r="BK44" t="s">
        <v>152</v>
      </c>
      <c r="BL44" t="s">
        <v>152</v>
      </c>
      <c r="BM44" t="s">
        <v>152</v>
      </c>
      <c r="BN44" t="s">
        <v>152</v>
      </c>
      <c r="BO44" t="s">
        <v>152</v>
      </c>
      <c r="BP44" t="s">
        <v>152</v>
      </c>
      <c r="BQ44" t="s">
        <v>152</v>
      </c>
      <c r="BR44" t="s">
        <v>152</v>
      </c>
      <c r="BS44" t="s">
        <v>152</v>
      </c>
      <c r="BT44" t="s">
        <v>152</v>
      </c>
      <c r="BU44" t="s">
        <v>152</v>
      </c>
      <c r="BV44" t="s">
        <v>152</v>
      </c>
      <c r="BW44" t="s">
        <v>152</v>
      </c>
      <c r="BX44" t="s">
        <v>152</v>
      </c>
      <c r="BY44" t="s">
        <v>152</v>
      </c>
    </row>
    <row r="45" spans="1:77" x14ac:dyDescent="0.35">
      <c r="A45">
        <v>709</v>
      </c>
      <c r="B45" t="s">
        <v>1518</v>
      </c>
      <c r="C45" t="s">
        <v>1519</v>
      </c>
      <c r="D45" t="s">
        <v>230</v>
      </c>
      <c r="E45" t="s">
        <v>18</v>
      </c>
      <c r="F45">
        <v>5</v>
      </c>
      <c r="G45">
        <v>0</v>
      </c>
      <c r="H45">
        <v>5</v>
      </c>
      <c r="I45" t="s">
        <v>225</v>
      </c>
      <c r="J45" t="s">
        <v>226</v>
      </c>
      <c r="K45" t="s">
        <v>227</v>
      </c>
      <c r="L45">
        <v>62</v>
      </c>
      <c r="M45" t="s">
        <v>152</v>
      </c>
      <c r="N45" t="s">
        <v>152</v>
      </c>
      <c r="O45" t="s">
        <v>228</v>
      </c>
      <c r="P45" t="s">
        <v>154</v>
      </c>
      <c r="Q45" t="s">
        <v>231</v>
      </c>
      <c r="R45" t="s">
        <v>152</v>
      </c>
      <c r="S45" t="s">
        <v>152</v>
      </c>
      <c r="T45" t="s">
        <v>152</v>
      </c>
      <c r="U45" s="108">
        <v>0.22109999999999999</v>
      </c>
      <c r="V45" t="s">
        <v>159</v>
      </c>
      <c r="W45" t="s">
        <v>159</v>
      </c>
      <c r="X45" s="102">
        <v>0.13239999999999999</v>
      </c>
      <c r="Y45" s="102">
        <v>0.14449999999999999</v>
      </c>
      <c r="Z45" s="102">
        <v>0.1356</v>
      </c>
      <c r="AA45" s="102">
        <v>0.1293</v>
      </c>
      <c r="AB45" s="102">
        <v>0.1244263737</v>
      </c>
      <c r="AC45" s="102">
        <v>0.14774972559999999</v>
      </c>
      <c r="AD45">
        <v>0.48488500000000001</v>
      </c>
      <c r="AE45">
        <v>0</v>
      </c>
      <c r="AF45" t="s">
        <v>152</v>
      </c>
      <c r="AG45" t="s">
        <v>152</v>
      </c>
      <c r="AH45">
        <v>-8.02</v>
      </c>
      <c r="AI45">
        <v>-3.86646</v>
      </c>
      <c r="AJ45">
        <v>0</v>
      </c>
      <c r="AK45" t="s">
        <v>152</v>
      </c>
      <c r="AL45" t="s">
        <v>152</v>
      </c>
      <c r="AM45" t="s">
        <v>152</v>
      </c>
      <c r="AN45" t="s">
        <v>152</v>
      </c>
      <c r="AO45" t="s">
        <v>152</v>
      </c>
      <c r="AP45" t="s">
        <v>152</v>
      </c>
      <c r="AQ45" t="s">
        <v>152</v>
      </c>
      <c r="AR45" t="s">
        <v>152</v>
      </c>
      <c r="AS45" t="s">
        <v>152</v>
      </c>
      <c r="AT45" t="s">
        <v>152</v>
      </c>
      <c r="AU45" t="s">
        <v>152</v>
      </c>
      <c r="AV45" t="s">
        <v>152</v>
      </c>
      <c r="AW45" t="s">
        <v>152</v>
      </c>
      <c r="AX45" t="s">
        <v>152</v>
      </c>
      <c r="AY45">
        <v>0.98899999999999999</v>
      </c>
      <c r="AZ45">
        <v>0.999</v>
      </c>
      <c r="BA45" t="s">
        <v>152</v>
      </c>
      <c r="BB45" t="s">
        <v>152</v>
      </c>
      <c r="BC45" t="s">
        <v>152</v>
      </c>
      <c r="BD45">
        <v>0.98499999999999999</v>
      </c>
      <c r="BE45" t="s">
        <v>152</v>
      </c>
      <c r="BF45" t="s">
        <v>152</v>
      </c>
      <c r="BG45" t="s">
        <v>152</v>
      </c>
      <c r="BH45">
        <v>0.98599999999999999</v>
      </c>
      <c r="BI45" t="s">
        <v>152</v>
      </c>
      <c r="BJ45" t="s">
        <v>152</v>
      </c>
      <c r="BK45" t="s">
        <v>152</v>
      </c>
      <c r="BL45" t="s">
        <v>152</v>
      </c>
      <c r="BM45" t="s">
        <v>152</v>
      </c>
      <c r="BN45" t="s">
        <v>152</v>
      </c>
      <c r="BO45">
        <v>0.92900000000000005</v>
      </c>
      <c r="BP45" t="s">
        <v>152</v>
      </c>
      <c r="BQ45" t="s">
        <v>152</v>
      </c>
      <c r="BR45" t="s">
        <v>152</v>
      </c>
      <c r="BS45" t="s">
        <v>152</v>
      </c>
      <c r="BT45" t="s">
        <v>152</v>
      </c>
      <c r="BU45" t="s">
        <v>152</v>
      </c>
      <c r="BV45" t="s">
        <v>152</v>
      </c>
      <c r="BW45" t="s">
        <v>152</v>
      </c>
      <c r="BX45" t="s">
        <v>152</v>
      </c>
      <c r="BY45" t="s">
        <v>152</v>
      </c>
    </row>
    <row r="46" spans="1:77" x14ac:dyDescent="0.35">
      <c r="A46">
        <v>750</v>
      </c>
      <c r="B46" t="s">
        <v>1519</v>
      </c>
      <c r="C46" t="s">
        <v>1518</v>
      </c>
      <c r="D46" t="s">
        <v>232</v>
      </c>
      <c r="E46" t="s">
        <v>159</v>
      </c>
      <c r="F46">
        <v>27</v>
      </c>
      <c r="G46">
        <v>15</v>
      </c>
      <c r="H46">
        <v>27</v>
      </c>
      <c r="I46" t="s">
        <v>225</v>
      </c>
      <c r="J46" t="s">
        <v>226</v>
      </c>
      <c r="K46" t="s">
        <v>227</v>
      </c>
      <c r="L46">
        <v>103</v>
      </c>
      <c r="M46" t="s">
        <v>152</v>
      </c>
      <c r="N46" t="s">
        <v>152</v>
      </c>
      <c r="O46" t="s">
        <v>228</v>
      </c>
      <c r="P46" t="s">
        <v>154</v>
      </c>
      <c r="Q46" t="s">
        <v>233</v>
      </c>
      <c r="R46" t="s">
        <v>152</v>
      </c>
      <c r="S46" t="s">
        <v>152</v>
      </c>
      <c r="T46" t="s">
        <v>152</v>
      </c>
      <c r="U46" s="108" t="s">
        <v>152</v>
      </c>
      <c r="V46" t="s">
        <v>152</v>
      </c>
      <c r="W46" t="s">
        <v>152</v>
      </c>
      <c r="X46" s="102">
        <v>0.97499999999999998</v>
      </c>
      <c r="Y46" s="102">
        <v>0.97729999999999995</v>
      </c>
      <c r="Z46" s="102">
        <v>0.88660000000000005</v>
      </c>
      <c r="AA46" s="102">
        <v>0.98280000000000001</v>
      </c>
      <c r="AB46" s="102">
        <v>0.92460232539999998</v>
      </c>
      <c r="AC46" s="102">
        <v>0.96882546650000001</v>
      </c>
      <c r="AD46">
        <v>4.9721000000000001E-2</v>
      </c>
      <c r="AE46">
        <v>0</v>
      </c>
      <c r="AF46" t="s">
        <v>152</v>
      </c>
      <c r="AG46" t="s">
        <v>152</v>
      </c>
      <c r="AH46">
        <v>1.58</v>
      </c>
      <c r="AI46">
        <v>6.7967500000000003</v>
      </c>
      <c r="AJ46">
        <v>1</v>
      </c>
      <c r="AK46" t="s">
        <v>152</v>
      </c>
      <c r="AL46" t="s">
        <v>152</v>
      </c>
      <c r="AM46" t="s">
        <v>152</v>
      </c>
      <c r="AN46" t="s">
        <v>152</v>
      </c>
      <c r="AO46" t="s">
        <v>152</v>
      </c>
      <c r="AP46" t="s">
        <v>152</v>
      </c>
      <c r="AQ46" t="s">
        <v>152</v>
      </c>
      <c r="AR46" t="s">
        <v>152</v>
      </c>
      <c r="AS46" t="s">
        <v>152</v>
      </c>
      <c r="AT46" t="s">
        <v>152</v>
      </c>
      <c r="AU46" t="s">
        <v>152</v>
      </c>
      <c r="AV46" t="s">
        <v>152</v>
      </c>
      <c r="AW46" t="s">
        <v>152</v>
      </c>
      <c r="AX46" t="s">
        <v>152</v>
      </c>
      <c r="AY46">
        <v>0.96199999999999997</v>
      </c>
      <c r="AZ46">
        <v>0.97199999999999998</v>
      </c>
      <c r="BA46">
        <v>0.92400000000000004</v>
      </c>
      <c r="BB46">
        <v>0.97799999999999998</v>
      </c>
      <c r="BC46">
        <v>0.88600000000000001</v>
      </c>
      <c r="BD46">
        <v>0.95299999999999996</v>
      </c>
      <c r="BE46">
        <v>0.91300000000000003</v>
      </c>
      <c r="BF46">
        <v>0.94799999999999995</v>
      </c>
      <c r="BG46">
        <v>0.90900000000000003</v>
      </c>
      <c r="BH46">
        <v>0.93300000000000005</v>
      </c>
      <c r="BI46">
        <v>0.97099999999999997</v>
      </c>
      <c r="BJ46">
        <v>0.94799999999999995</v>
      </c>
      <c r="BK46">
        <v>0.95</v>
      </c>
      <c r="BL46">
        <v>0.94599999999999995</v>
      </c>
      <c r="BM46">
        <v>0.84</v>
      </c>
      <c r="BN46">
        <v>0.94499999999999995</v>
      </c>
      <c r="BO46">
        <v>0.874</v>
      </c>
      <c r="BP46">
        <v>0.89</v>
      </c>
      <c r="BQ46">
        <v>0.83799999999999997</v>
      </c>
      <c r="BR46">
        <v>0.96699999999999997</v>
      </c>
      <c r="BS46">
        <v>0.94299999999999995</v>
      </c>
      <c r="BT46">
        <v>0.95</v>
      </c>
      <c r="BU46">
        <v>0.94799999999999995</v>
      </c>
      <c r="BV46">
        <v>0.93400000000000005</v>
      </c>
      <c r="BW46">
        <v>0.92500000000000004</v>
      </c>
      <c r="BX46">
        <v>0.88200000000000001</v>
      </c>
      <c r="BY46">
        <v>0.95</v>
      </c>
    </row>
    <row r="47" spans="1:77" x14ac:dyDescent="0.35">
      <c r="A47">
        <v>867</v>
      </c>
      <c r="B47" t="s">
        <v>1521</v>
      </c>
      <c r="C47" t="s">
        <v>1520</v>
      </c>
      <c r="D47" t="s">
        <v>234</v>
      </c>
      <c r="E47" t="s">
        <v>18</v>
      </c>
      <c r="F47">
        <v>1</v>
      </c>
      <c r="G47">
        <v>0</v>
      </c>
      <c r="H47">
        <v>1</v>
      </c>
      <c r="I47" t="s">
        <v>225</v>
      </c>
      <c r="J47" t="s">
        <v>226</v>
      </c>
      <c r="K47" t="s">
        <v>227</v>
      </c>
      <c r="L47">
        <v>220</v>
      </c>
      <c r="M47" t="s">
        <v>152</v>
      </c>
      <c r="N47" t="s">
        <v>152</v>
      </c>
      <c r="O47" t="s">
        <v>228</v>
      </c>
      <c r="P47" t="s">
        <v>154</v>
      </c>
      <c r="Q47" t="s">
        <v>152</v>
      </c>
      <c r="R47" t="s">
        <v>152</v>
      </c>
      <c r="S47" t="s">
        <v>152</v>
      </c>
      <c r="T47" t="s">
        <v>152</v>
      </c>
      <c r="U47" s="108" t="s">
        <v>152</v>
      </c>
      <c r="V47" t="s">
        <v>152</v>
      </c>
      <c r="W47" t="s">
        <v>152</v>
      </c>
      <c r="X47" s="102">
        <v>1E-4</v>
      </c>
      <c r="Y47" s="102">
        <v>1E-4</v>
      </c>
      <c r="Z47" s="102" t="s">
        <v>152</v>
      </c>
      <c r="AA47" s="102">
        <v>2.0000000000000001E-4</v>
      </c>
      <c r="AB47" s="102">
        <v>2.3777250000000001E-4</v>
      </c>
      <c r="AC47" s="102">
        <v>0</v>
      </c>
      <c r="AD47">
        <v>8.7399999999999999E-4</v>
      </c>
      <c r="AE47">
        <v>6.7900000000000002E-4</v>
      </c>
      <c r="AF47" t="s">
        <v>152</v>
      </c>
      <c r="AG47" t="s">
        <v>152</v>
      </c>
      <c r="AH47">
        <v>-9</v>
      </c>
      <c r="AI47">
        <v>-3.6857199999999999</v>
      </c>
      <c r="AJ47">
        <v>0</v>
      </c>
      <c r="AK47" t="s">
        <v>152</v>
      </c>
      <c r="AL47" t="s">
        <v>152</v>
      </c>
      <c r="AM47" t="s">
        <v>152</v>
      </c>
      <c r="AN47" t="s">
        <v>152</v>
      </c>
      <c r="AO47" t="s">
        <v>152</v>
      </c>
      <c r="AP47" t="s">
        <v>152</v>
      </c>
      <c r="AQ47" t="s">
        <v>152</v>
      </c>
      <c r="AR47" t="s">
        <v>152</v>
      </c>
      <c r="AS47" t="s">
        <v>152</v>
      </c>
      <c r="AT47" t="s">
        <v>152</v>
      </c>
      <c r="AU47" t="s">
        <v>152</v>
      </c>
      <c r="AV47" t="s">
        <v>152</v>
      </c>
      <c r="AW47" t="s">
        <v>152</v>
      </c>
      <c r="AX47" t="s">
        <v>152</v>
      </c>
      <c r="AY47" t="s">
        <v>152</v>
      </c>
      <c r="AZ47" t="s">
        <v>152</v>
      </c>
      <c r="BA47" t="s">
        <v>152</v>
      </c>
      <c r="BB47" t="s">
        <v>152</v>
      </c>
      <c r="BC47" t="s">
        <v>152</v>
      </c>
      <c r="BD47" t="s">
        <v>152</v>
      </c>
      <c r="BE47" t="s">
        <v>152</v>
      </c>
      <c r="BF47" t="s">
        <v>152</v>
      </c>
      <c r="BG47" t="s">
        <v>152</v>
      </c>
      <c r="BH47" t="s">
        <v>152</v>
      </c>
      <c r="BI47" t="s">
        <v>152</v>
      </c>
      <c r="BJ47" t="s">
        <v>152</v>
      </c>
      <c r="BK47" t="s">
        <v>152</v>
      </c>
      <c r="BL47" t="s">
        <v>152</v>
      </c>
      <c r="BM47" t="s">
        <v>152</v>
      </c>
      <c r="BN47" t="s">
        <v>152</v>
      </c>
      <c r="BO47" t="s">
        <v>152</v>
      </c>
      <c r="BP47" t="s">
        <v>152</v>
      </c>
      <c r="BQ47" t="s">
        <v>152</v>
      </c>
      <c r="BR47" t="s">
        <v>152</v>
      </c>
      <c r="BS47" t="s">
        <v>152</v>
      </c>
      <c r="BT47" t="s">
        <v>152</v>
      </c>
      <c r="BU47">
        <v>0.996</v>
      </c>
      <c r="BV47" t="s">
        <v>152</v>
      </c>
      <c r="BW47" t="s">
        <v>152</v>
      </c>
      <c r="BX47" t="s">
        <v>152</v>
      </c>
      <c r="BY47" t="s">
        <v>152</v>
      </c>
    </row>
    <row r="48" spans="1:77" x14ac:dyDescent="0.35">
      <c r="A48">
        <v>930</v>
      </c>
      <c r="B48" t="s">
        <v>1518</v>
      </c>
      <c r="C48" t="s">
        <v>1519</v>
      </c>
      <c r="D48" t="s">
        <v>235</v>
      </c>
      <c r="E48" t="s">
        <v>18</v>
      </c>
      <c r="F48">
        <v>3</v>
      </c>
      <c r="G48">
        <v>0</v>
      </c>
      <c r="H48">
        <v>3</v>
      </c>
      <c r="I48" t="s">
        <v>225</v>
      </c>
      <c r="J48" t="s">
        <v>226</v>
      </c>
      <c r="K48" t="s">
        <v>227</v>
      </c>
      <c r="L48">
        <v>283</v>
      </c>
      <c r="M48" t="s">
        <v>152</v>
      </c>
      <c r="N48" t="s">
        <v>152</v>
      </c>
      <c r="O48" t="s">
        <v>228</v>
      </c>
      <c r="P48" t="s">
        <v>154</v>
      </c>
      <c r="Q48" t="s">
        <v>236</v>
      </c>
      <c r="R48" t="s">
        <v>152</v>
      </c>
      <c r="S48" t="s">
        <v>152</v>
      </c>
      <c r="T48" t="s">
        <v>152</v>
      </c>
      <c r="U48" s="108">
        <v>1.3100000000000001E-2</v>
      </c>
      <c r="V48" t="s">
        <v>159</v>
      </c>
      <c r="W48" t="s">
        <v>159</v>
      </c>
      <c r="X48" s="102">
        <v>3.4500000000000003E-2</v>
      </c>
      <c r="Y48" s="102">
        <v>3.7600000000000001E-2</v>
      </c>
      <c r="Z48" s="102">
        <v>3.7199999999999997E-2</v>
      </c>
      <c r="AA48" s="102">
        <v>2.0199999999999999E-2</v>
      </c>
      <c r="AB48" s="102">
        <v>1.9616235100000001E-2</v>
      </c>
      <c r="AC48" s="102">
        <v>2.1295279899999998E-2</v>
      </c>
      <c r="AD48">
        <v>9.3907000000000004E-2</v>
      </c>
      <c r="AE48">
        <v>0</v>
      </c>
      <c r="AF48" t="s">
        <v>152</v>
      </c>
      <c r="AG48" t="s">
        <v>152</v>
      </c>
      <c r="AH48">
        <v>-9</v>
      </c>
      <c r="AI48">
        <v>-6.7581699999999998</v>
      </c>
      <c r="AJ48">
        <v>0</v>
      </c>
      <c r="AK48" t="s">
        <v>152</v>
      </c>
      <c r="AL48" t="s">
        <v>152</v>
      </c>
      <c r="AM48" t="s">
        <v>152</v>
      </c>
      <c r="AN48" t="s">
        <v>152</v>
      </c>
      <c r="AO48" t="s">
        <v>152</v>
      </c>
      <c r="AP48" t="s">
        <v>152</v>
      </c>
      <c r="AQ48" t="s">
        <v>152</v>
      </c>
      <c r="AR48" t="s">
        <v>152</v>
      </c>
      <c r="AS48" t="s">
        <v>152</v>
      </c>
      <c r="AT48" t="s">
        <v>152</v>
      </c>
      <c r="AU48" t="s">
        <v>152</v>
      </c>
      <c r="AV48" t="s">
        <v>152</v>
      </c>
      <c r="AW48" t="s">
        <v>152</v>
      </c>
      <c r="AX48" t="s">
        <v>152</v>
      </c>
      <c r="AY48" t="s">
        <v>152</v>
      </c>
      <c r="AZ48">
        <v>0.98799999999999999</v>
      </c>
      <c r="BA48" t="s">
        <v>152</v>
      </c>
      <c r="BB48" t="s">
        <v>152</v>
      </c>
      <c r="BC48" t="s">
        <v>152</v>
      </c>
      <c r="BD48">
        <v>0.997</v>
      </c>
      <c r="BE48" t="s">
        <v>152</v>
      </c>
      <c r="BF48" t="s">
        <v>152</v>
      </c>
      <c r="BG48" t="s">
        <v>152</v>
      </c>
      <c r="BH48" t="s">
        <v>152</v>
      </c>
      <c r="BI48" t="s">
        <v>152</v>
      </c>
      <c r="BJ48" t="s">
        <v>152</v>
      </c>
      <c r="BK48" t="s">
        <v>152</v>
      </c>
      <c r="BL48" t="s">
        <v>152</v>
      </c>
      <c r="BM48" t="s">
        <v>152</v>
      </c>
      <c r="BN48" t="s">
        <v>152</v>
      </c>
      <c r="BO48">
        <v>0.97799999999999998</v>
      </c>
      <c r="BP48" t="s">
        <v>152</v>
      </c>
      <c r="BQ48" t="s">
        <v>152</v>
      </c>
      <c r="BR48" t="s">
        <v>152</v>
      </c>
      <c r="BS48" t="s">
        <v>152</v>
      </c>
      <c r="BT48" t="s">
        <v>152</v>
      </c>
      <c r="BU48" t="s">
        <v>152</v>
      </c>
      <c r="BV48" t="s">
        <v>152</v>
      </c>
      <c r="BW48" t="s">
        <v>152</v>
      </c>
      <c r="BX48" t="s">
        <v>152</v>
      </c>
      <c r="BY48" t="s">
        <v>152</v>
      </c>
    </row>
    <row r="49" spans="1:77" x14ac:dyDescent="0.35">
      <c r="A49">
        <v>1004</v>
      </c>
      <c r="B49" t="s">
        <v>1518</v>
      </c>
      <c r="C49" t="s">
        <v>1519</v>
      </c>
      <c r="D49" t="s">
        <v>237</v>
      </c>
      <c r="E49" t="s">
        <v>18</v>
      </c>
      <c r="F49">
        <v>1</v>
      </c>
      <c r="G49">
        <v>1</v>
      </c>
      <c r="H49">
        <v>0</v>
      </c>
      <c r="I49" t="s">
        <v>225</v>
      </c>
      <c r="J49" t="s">
        <v>226</v>
      </c>
      <c r="K49" t="s">
        <v>227</v>
      </c>
      <c r="L49">
        <v>357</v>
      </c>
      <c r="M49" t="s">
        <v>152</v>
      </c>
      <c r="N49" t="s">
        <v>152</v>
      </c>
      <c r="O49" t="s">
        <v>228</v>
      </c>
      <c r="P49" t="s">
        <v>154</v>
      </c>
      <c r="Q49" t="s">
        <v>152</v>
      </c>
      <c r="R49" t="s">
        <v>152</v>
      </c>
      <c r="S49" t="s">
        <v>152</v>
      </c>
      <c r="T49" t="s">
        <v>152</v>
      </c>
      <c r="U49" s="108" t="s">
        <v>152</v>
      </c>
      <c r="V49" t="s">
        <v>152</v>
      </c>
      <c r="W49" t="s">
        <v>152</v>
      </c>
      <c r="X49" s="102" t="s">
        <v>152</v>
      </c>
      <c r="Y49" s="102" t="s">
        <v>152</v>
      </c>
      <c r="Z49" s="102" t="s">
        <v>152</v>
      </c>
      <c r="AA49" s="102" t="s">
        <v>152</v>
      </c>
      <c r="AB49" s="102" t="s">
        <v>152</v>
      </c>
      <c r="AC49" s="102" t="s">
        <v>152</v>
      </c>
      <c r="AD49" t="s">
        <v>152</v>
      </c>
      <c r="AE49" t="s">
        <v>152</v>
      </c>
      <c r="AF49" t="s">
        <v>152</v>
      </c>
      <c r="AG49" t="s">
        <v>152</v>
      </c>
      <c r="AH49">
        <v>1.7</v>
      </c>
      <c r="AI49">
        <v>-7.1078699999999995E-2</v>
      </c>
      <c r="AJ49">
        <v>0</v>
      </c>
      <c r="AK49" t="s">
        <v>152</v>
      </c>
      <c r="AL49" t="s">
        <v>152</v>
      </c>
      <c r="AM49" t="s">
        <v>152</v>
      </c>
      <c r="AN49" t="s">
        <v>152</v>
      </c>
      <c r="AO49" t="s">
        <v>152</v>
      </c>
      <c r="AP49" t="s">
        <v>152</v>
      </c>
      <c r="AQ49" t="s">
        <v>152</v>
      </c>
      <c r="AR49" t="s">
        <v>152</v>
      </c>
      <c r="AS49" t="s">
        <v>152</v>
      </c>
      <c r="AT49" t="s">
        <v>152</v>
      </c>
      <c r="AU49" t="s">
        <v>152</v>
      </c>
      <c r="AV49" t="s">
        <v>152</v>
      </c>
      <c r="AW49" t="s">
        <v>152</v>
      </c>
      <c r="AX49" t="s">
        <v>152</v>
      </c>
      <c r="AY49" t="s">
        <v>152</v>
      </c>
      <c r="AZ49" t="s">
        <v>152</v>
      </c>
      <c r="BA49" t="s">
        <v>152</v>
      </c>
      <c r="BB49" t="s">
        <v>152</v>
      </c>
      <c r="BC49">
        <v>8.1000000000000003E-2</v>
      </c>
      <c r="BD49" t="s">
        <v>152</v>
      </c>
      <c r="BE49" t="s">
        <v>152</v>
      </c>
      <c r="BF49" t="s">
        <v>152</v>
      </c>
      <c r="BG49" t="s">
        <v>152</v>
      </c>
      <c r="BH49" t="s">
        <v>152</v>
      </c>
      <c r="BI49" t="s">
        <v>152</v>
      </c>
      <c r="BJ49" t="s">
        <v>152</v>
      </c>
      <c r="BK49" t="s">
        <v>152</v>
      </c>
      <c r="BL49" t="s">
        <v>152</v>
      </c>
      <c r="BM49" t="s">
        <v>152</v>
      </c>
      <c r="BN49" t="s">
        <v>152</v>
      </c>
      <c r="BO49" t="s">
        <v>152</v>
      </c>
      <c r="BP49" t="s">
        <v>152</v>
      </c>
      <c r="BQ49" t="s">
        <v>152</v>
      </c>
      <c r="BR49" t="s">
        <v>152</v>
      </c>
      <c r="BS49" t="s">
        <v>152</v>
      </c>
      <c r="BT49" t="s">
        <v>152</v>
      </c>
      <c r="BU49" t="s">
        <v>152</v>
      </c>
      <c r="BV49" t="s">
        <v>152</v>
      </c>
      <c r="BW49" t="s">
        <v>152</v>
      </c>
      <c r="BX49" t="s">
        <v>152</v>
      </c>
      <c r="BY49" t="s">
        <v>152</v>
      </c>
    </row>
    <row r="50" spans="1:77" x14ac:dyDescent="0.35">
      <c r="A50">
        <v>1028</v>
      </c>
      <c r="B50" t="s">
        <v>1518</v>
      </c>
      <c r="C50" t="s">
        <v>1519</v>
      </c>
      <c r="D50" t="s">
        <v>238</v>
      </c>
      <c r="E50" t="s">
        <v>18</v>
      </c>
      <c r="F50">
        <v>1</v>
      </c>
      <c r="G50">
        <v>1</v>
      </c>
      <c r="H50">
        <v>0</v>
      </c>
      <c r="I50" t="s">
        <v>225</v>
      </c>
      <c r="J50" t="s">
        <v>226</v>
      </c>
      <c r="K50" t="s">
        <v>227</v>
      </c>
      <c r="L50">
        <v>381</v>
      </c>
      <c r="M50" t="s">
        <v>152</v>
      </c>
      <c r="N50" t="s">
        <v>152</v>
      </c>
      <c r="O50" t="s">
        <v>228</v>
      </c>
      <c r="P50" t="s">
        <v>154</v>
      </c>
      <c r="Q50" t="s">
        <v>152</v>
      </c>
      <c r="R50" t="s">
        <v>152</v>
      </c>
      <c r="S50" t="s">
        <v>152</v>
      </c>
      <c r="T50" t="s">
        <v>152</v>
      </c>
      <c r="U50" s="108" t="s">
        <v>152</v>
      </c>
      <c r="V50" t="s">
        <v>152</v>
      </c>
      <c r="W50" t="s">
        <v>152</v>
      </c>
      <c r="X50" s="102" t="s">
        <v>152</v>
      </c>
      <c r="Y50" s="102" t="s">
        <v>152</v>
      </c>
      <c r="Z50" s="102" t="s">
        <v>152</v>
      </c>
      <c r="AA50" s="102" t="s">
        <v>152</v>
      </c>
      <c r="AB50" s="102" t="s">
        <v>152</v>
      </c>
      <c r="AC50" s="102" t="s">
        <v>152</v>
      </c>
      <c r="AD50" t="s">
        <v>152</v>
      </c>
      <c r="AE50" t="s">
        <v>152</v>
      </c>
      <c r="AF50" t="s">
        <v>152</v>
      </c>
      <c r="AG50" t="s">
        <v>152</v>
      </c>
      <c r="AH50">
        <v>2.79</v>
      </c>
      <c r="AI50">
        <v>2.7795399999999999</v>
      </c>
      <c r="AJ50">
        <v>1</v>
      </c>
      <c r="AK50" t="s">
        <v>152</v>
      </c>
      <c r="AL50" t="s">
        <v>152</v>
      </c>
      <c r="AM50" t="s">
        <v>152</v>
      </c>
      <c r="AN50" t="s">
        <v>152</v>
      </c>
      <c r="AO50" t="s">
        <v>152</v>
      </c>
      <c r="AP50" t="s">
        <v>152</v>
      </c>
      <c r="AQ50" t="s">
        <v>152</v>
      </c>
      <c r="AR50" t="s">
        <v>152</v>
      </c>
      <c r="AS50" t="s">
        <v>152</v>
      </c>
      <c r="AT50" t="s">
        <v>152</v>
      </c>
      <c r="AU50" t="s">
        <v>152</v>
      </c>
      <c r="AV50" t="s">
        <v>152</v>
      </c>
      <c r="AW50" t="s">
        <v>152</v>
      </c>
      <c r="AX50" t="s">
        <v>152</v>
      </c>
      <c r="AY50" t="s">
        <v>152</v>
      </c>
      <c r="AZ50" t="s">
        <v>152</v>
      </c>
      <c r="BA50" t="s">
        <v>152</v>
      </c>
      <c r="BB50" t="s">
        <v>152</v>
      </c>
      <c r="BC50" t="s">
        <v>152</v>
      </c>
      <c r="BD50" t="s">
        <v>152</v>
      </c>
      <c r="BE50" t="s">
        <v>152</v>
      </c>
      <c r="BF50">
        <v>5.5E-2</v>
      </c>
      <c r="BG50" t="s">
        <v>152</v>
      </c>
      <c r="BH50" t="s">
        <v>152</v>
      </c>
      <c r="BI50" t="s">
        <v>152</v>
      </c>
      <c r="BJ50" t="s">
        <v>152</v>
      </c>
      <c r="BK50" t="s">
        <v>152</v>
      </c>
      <c r="BL50" t="s">
        <v>152</v>
      </c>
      <c r="BM50" t="s">
        <v>152</v>
      </c>
      <c r="BN50" t="s">
        <v>152</v>
      </c>
      <c r="BO50" t="s">
        <v>152</v>
      </c>
      <c r="BP50" t="s">
        <v>152</v>
      </c>
      <c r="BQ50" t="s">
        <v>152</v>
      </c>
      <c r="BR50" t="s">
        <v>152</v>
      </c>
      <c r="BS50" t="s">
        <v>152</v>
      </c>
      <c r="BT50" t="s">
        <v>152</v>
      </c>
      <c r="BU50" t="s">
        <v>152</v>
      </c>
      <c r="BV50" t="s">
        <v>152</v>
      </c>
      <c r="BW50" t="s">
        <v>152</v>
      </c>
      <c r="BX50" t="s">
        <v>152</v>
      </c>
      <c r="BY50" t="s">
        <v>152</v>
      </c>
    </row>
    <row r="51" spans="1:77" x14ac:dyDescent="0.35">
      <c r="A51">
        <v>1189</v>
      </c>
      <c r="B51" t="s">
        <v>1520</v>
      </c>
      <c r="C51" t="s">
        <v>1521</v>
      </c>
      <c r="D51" t="s">
        <v>239</v>
      </c>
      <c r="E51" t="s">
        <v>18</v>
      </c>
      <c r="F51">
        <v>1</v>
      </c>
      <c r="G51">
        <v>0</v>
      </c>
      <c r="H51">
        <v>1</v>
      </c>
      <c r="I51" t="s">
        <v>225</v>
      </c>
      <c r="J51" t="s">
        <v>226</v>
      </c>
      <c r="K51" t="s">
        <v>227</v>
      </c>
      <c r="L51">
        <v>542</v>
      </c>
      <c r="M51" t="s">
        <v>152</v>
      </c>
      <c r="N51" t="s">
        <v>152</v>
      </c>
      <c r="O51" t="s">
        <v>228</v>
      </c>
      <c r="P51" t="s">
        <v>154</v>
      </c>
      <c r="Q51" t="s">
        <v>240</v>
      </c>
      <c r="R51" t="s">
        <v>152</v>
      </c>
      <c r="S51" t="s">
        <v>152</v>
      </c>
      <c r="T51" t="s">
        <v>152</v>
      </c>
      <c r="U51" s="108">
        <v>1.11E-2</v>
      </c>
      <c r="V51" t="s">
        <v>159</v>
      </c>
      <c r="W51" t="s">
        <v>159</v>
      </c>
      <c r="X51" s="102">
        <v>4.82E-2</v>
      </c>
      <c r="Y51" s="102">
        <v>5.2600000000000001E-2</v>
      </c>
      <c r="Z51" s="102">
        <v>3.6499999999999998E-2</v>
      </c>
      <c r="AA51" s="102">
        <v>3.15E-2</v>
      </c>
      <c r="AB51" s="102">
        <v>3.2503507100000002E-2</v>
      </c>
      <c r="AC51" s="102">
        <v>2.5027442399999999E-2</v>
      </c>
      <c r="AD51">
        <v>0.12932099999999999</v>
      </c>
      <c r="AE51">
        <v>0</v>
      </c>
      <c r="AF51" t="s">
        <v>152</v>
      </c>
      <c r="AG51" t="s">
        <v>152</v>
      </c>
      <c r="AH51">
        <v>-1.98</v>
      </c>
      <c r="AI51">
        <v>-0.66796100000000003</v>
      </c>
      <c r="AJ51">
        <v>0.15748000000000001</v>
      </c>
      <c r="AK51" t="s">
        <v>152</v>
      </c>
      <c r="AL51" t="s">
        <v>152</v>
      </c>
      <c r="AM51" t="s">
        <v>152</v>
      </c>
      <c r="AN51" t="s">
        <v>152</v>
      </c>
      <c r="AO51" t="s">
        <v>152</v>
      </c>
      <c r="AP51" t="s">
        <v>152</v>
      </c>
      <c r="AQ51" t="s">
        <v>152</v>
      </c>
      <c r="AR51" t="s">
        <v>152</v>
      </c>
      <c r="AS51" t="s">
        <v>152</v>
      </c>
      <c r="AT51" t="s">
        <v>152</v>
      </c>
      <c r="AU51" t="s">
        <v>152</v>
      </c>
      <c r="AV51" t="s">
        <v>152</v>
      </c>
      <c r="AW51" t="s">
        <v>152</v>
      </c>
      <c r="AX51" t="s">
        <v>152</v>
      </c>
      <c r="AY51" t="s">
        <v>152</v>
      </c>
      <c r="AZ51" t="s">
        <v>152</v>
      </c>
      <c r="BA51" t="s">
        <v>152</v>
      </c>
      <c r="BB51" t="s">
        <v>152</v>
      </c>
      <c r="BC51" t="s">
        <v>152</v>
      </c>
      <c r="BD51" t="s">
        <v>152</v>
      </c>
      <c r="BE51" t="s">
        <v>152</v>
      </c>
      <c r="BF51" t="s">
        <v>152</v>
      </c>
      <c r="BG51" t="s">
        <v>152</v>
      </c>
      <c r="BH51" t="s">
        <v>152</v>
      </c>
      <c r="BI51" t="s">
        <v>152</v>
      </c>
      <c r="BJ51" t="s">
        <v>152</v>
      </c>
      <c r="BK51" t="s">
        <v>152</v>
      </c>
      <c r="BL51" t="s">
        <v>152</v>
      </c>
      <c r="BM51" t="s">
        <v>152</v>
      </c>
      <c r="BN51" t="s">
        <v>152</v>
      </c>
      <c r="BO51" t="s">
        <v>152</v>
      </c>
      <c r="BP51" t="s">
        <v>152</v>
      </c>
      <c r="BQ51" t="s">
        <v>152</v>
      </c>
      <c r="BR51" t="s">
        <v>152</v>
      </c>
      <c r="BS51" t="s">
        <v>152</v>
      </c>
      <c r="BT51" t="s">
        <v>152</v>
      </c>
      <c r="BU51" t="s">
        <v>152</v>
      </c>
      <c r="BV51">
        <v>0.88400000000000001</v>
      </c>
      <c r="BW51" t="s">
        <v>152</v>
      </c>
      <c r="BX51" t="s">
        <v>152</v>
      </c>
      <c r="BY51" t="s">
        <v>152</v>
      </c>
    </row>
    <row r="52" spans="1:77" x14ac:dyDescent="0.35">
      <c r="A52">
        <v>1438</v>
      </c>
      <c r="B52" t="s">
        <v>1519</v>
      </c>
      <c r="C52" t="s">
        <v>1518</v>
      </c>
      <c r="D52" t="s">
        <v>241</v>
      </c>
      <c r="E52" t="s">
        <v>159</v>
      </c>
      <c r="F52">
        <v>27</v>
      </c>
      <c r="G52">
        <v>5</v>
      </c>
      <c r="H52">
        <v>27</v>
      </c>
      <c r="I52" t="s">
        <v>225</v>
      </c>
      <c r="J52" t="s">
        <v>226</v>
      </c>
      <c r="K52" t="s">
        <v>227</v>
      </c>
      <c r="L52">
        <v>791</v>
      </c>
      <c r="M52" t="s">
        <v>152</v>
      </c>
      <c r="N52" t="s">
        <v>152</v>
      </c>
      <c r="O52" t="s">
        <v>228</v>
      </c>
      <c r="P52" t="s">
        <v>154</v>
      </c>
      <c r="Q52" t="s">
        <v>242</v>
      </c>
      <c r="R52" t="s">
        <v>152</v>
      </c>
      <c r="S52" t="s">
        <v>152</v>
      </c>
      <c r="T52" t="s">
        <v>152</v>
      </c>
      <c r="U52" s="108" t="s">
        <v>152</v>
      </c>
      <c r="V52" t="s">
        <v>152</v>
      </c>
      <c r="W52" t="s">
        <v>152</v>
      </c>
      <c r="X52" s="102">
        <v>0.96240000000000003</v>
      </c>
      <c r="Y52" s="102">
        <v>0.96550000000000002</v>
      </c>
      <c r="Z52" s="102">
        <v>0.74250000000000005</v>
      </c>
      <c r="AA52" s="102">
        <v>0.94810000000000005</v>
      </c>
      <c r="AB52" s="102">
        <v>0.89333523549999905</v>
      </c>
      <c r="AC52" s="102">
        <v>0.93874862790000002</v>
      </c>
      <c r="AD52">
        <v>0.13200400000000001</v>
      </c>
      <c r="AE52">
        <v>0</v>
      </c>
      <c r="AF52" t="s">
        <v>152</v>
      </c>
      <c r="AG52" t="s">
        <v>152</v>
      </c>
      <c r="AH52">
        <v>1.91</v>
      </c>
      <c r="AI52">
        <v>9.8149600000000004E-2</v>
      </c>
      <c r="AJ52">
        <v>0</v>
      </c>
      <c r="AK52" t="s">
        <v>152</v>
      </c>
      <c r="AL52" t="s">
        <v>152</v>
      </c>
      <c r="AM52" t="s">
        <v>152</v>
      </c>
      <c r="AN52" t="s">
        <v>152</v>
      </c>
      <c r="AO52" t="s">
        <v>152</v>
      </c>
      <c r="AP52" t="s">
        <v>152</v>
      </c>
      <c r="AQ52" t="s">
        <v>152</v>
      </c>
      <c r="AR52" t="s">
        <v>152</v>
      </c>
      <c r="AS52" t="s">
        <v>152</v>
      </c>
      <c r="AT52" t="s">
        <v>152</v>
      </c>
      <c r="AU52" t="s">
        <v>152</v>
      </c>
      <c r="AV52" t="s">
        <v>152</v>
      </c>
      <c r="AW52" t="s">
        <v>152</v>
      </c>
      <c r="AX52" t="s">
        <v>152</v>
      </c>
      <c r="AY52">
        <v>0.95199999999999996</v>
      </c>
      <c r="AZ52">
        <v>0.95399999999999996</v>
      </c>
      <c r="BA52">
        <v>0.94299999999999995</v>
      </c>
      <c r="BB52">
        <v>0.93700000000000006</v>
      </c>
      <c r="BC52">
        <v>0.95199999999999996</v>
      </c>
      <c r="BD52">
        <v>0.90300000000000002</v>
      </c>
      <c r="BE52">
        <v>0.93300000000000005</v>
      </c>
      <c r="BF52">
        <v>0.93700000000000006</v>
      </c>
      <c r="BG52">
        <v>0.94499999999999995</v>
      </c>
      <c r="BH52">
        <v>0.90100000000000002</v>
      </c>
      <c r="BI52">
        <v>0.95399999999999996</v>
      </c>
      <c r="BJ52">
        <v>0.96699999999999997</v>
      </c>
      <c r="BK52">
        <v>0.92100000000000004</v>
      </c>
      <c r="BL52">
        <v>0.97299999999999998</v>
      </c>
      <c r="BM52">
        <v>0.93799999999999994</v>
      </c>
      <c r="BN52">
        <v>0.95199999999999996</v>
      </c>
      <c r="BO52">
        <v>0.84299999999999997</v>
      </c>
      <c r="BP52">
        <v>0.83899999999999997</v>
      </c>
      <c r="BQ52">
        <v>0.95</v>
      </c>
      <c r="BR52">
        <v>0.97199999999999998</v>
      </c>
      <c r="BS52">
        <v>0.95299999999999996</v>
      </c>
      <c r="BT52">
        <v>0.92500000000000004</v>
      </c>
      <c r="BU52">
        <v>0.96799999999999997</v>
      </c>
      <c r="BV52">
        <v>0.92100000000000004</v>
      </c>
      <c r="BW52">
        <v>0.93700000000000006</v>
      </c>
      <c r="BX52">
        <v>0.91700000000000004</v>
      </c>
      <c r="BY52">
        <v>0.96</v>
      </c>
    </row>
    <row r="53" spans="1:77" x14ac:dyDescent="0.35">
      <c r="A53">
        <v>1631</v>
      </c>
      <c r="B53" t="s">
        <v>1521</v>
      </c>
      <c r="C53" t="s">
        <v>1520</v>
      </c>
      <c r="D53" t="s">
        <v>243</v>
      </c>
      <c r="E53" t="s">
        <v>18</v>
      </c>
      <c r="F53">
        <v>1</v>
      </c>
      <c r="G53">
        <v>1</v>
      </c>
      <c r="H53">
        <v>0</v>
      </c>
      <c r="I53" t="s">
        <v>244</v>
      </c>
      <c r="J53" t="s">
        <v>245</v>
      </c>
      <c r="K53" t="s">
        <v>246</v>
      </c>
      <c r="L53">
        <v>30</v>
      </c>
      <c r="M53" t="s">
        <v>152</v>
      </c>
      <c r="N53" t="s">
        <v>247</v>
      </c>
      <c r="O53" t="s">
        <v>228</v>
      </c>
      <c r="P53" t="s">
        <v>154</v>
      </c>
      <c r="Q53" t="s">
        <v>152</v>
      </c>
      <c r="R53" t="s">
        <v>152</v>
      </c>
      <c r="S53" t="s">
        <v>152</v>
      </c>
      <c r="T53" t="s">
        <v>152</v>
      </c>
      <c r="U53" s="108" t="s">
        <v>152</v>
      </c>
      <c r="V53" t="s">
        <v>152</v>
      </c>
      <c r="W53" t="s">
        <v>152</v>
      </c>
      <c r="X53" s="102">
        <v>0</v>
      </c>
      <c r="Y53" s="102" t="s">
        <v>152</v>
      </c>
      <c r="Z53" s="102" t="s">
        <v>152</v>
      </c>
      <c r="AA53" s="102" t="s">
        <v>152</v>
      </c>
      <c r="AB53" s="102">
        <v>0</v>
      </c>
      <c r="AC53" s="102">
        <v>0</v>
      </c>
      <c r="AD53">
        <v>0</v>
      </c>
      <c r="AE53">
        <v>0</v>
      </c>
      <c r="AF53" t="s">
        <v>152</v>
      </c>
      <c r="AG53" t="s">
        <v>152</v>
      </c>
      <c r="AH53">
        <v>2.46</v>
      </c>
      <c r="AI53">
        <v>1.8219000000000001</v>
      </c>
      <c r="AJ53">
        <v>0.99212599999999995</v>
      </c>
      <c r="AK53" t="s">
        <v>152</v>
      </c>
      <c r="AL53" t="s">
        <v>152</v>
      </c>
      <c r="AM53" t="s">
        <v>152</v>
      </c>
      <c r="AN53" t="s">
        <v>152</v>
      </c>
      <c r="AO53" t="s">
        <v>152</v>
      </c>
      <c r="AP53" t="s">
        <v>152</v>
      </c>
      <c r="AQ53" t="s">
        <v>152</v>
      </c>
      <c r="AR53" t="s">
        <v>152</v>
      </c>
      <c r="AS53" t="s">
        <v>152</v>
      </c>
      <c r="AT53" t="s">
        <v>152</v>
      </c>
      <c r="AU53" t="s">
        <v>152</v>
      </c>
      <c r="AV53" t="s">
        <v>152</v>
      </c>
      <c r="AW53" t="s">
        <v>152</v>
      </c>
      <c r="AX53" t="s">
        <v>152</v>
      </c>
      <c r="AY53" t="s">
        <v>152</v>
      </c>
      <c r="AZ53" t="s">
        <v>152</v>
      </c>
      <c r="BA53" t="s">
        <v>152</v>
      </c>
      <c r="BB53" t="s">
        <v>152</v>
      </c>
      <c r="BC53" t="s">
        <v>152</v>
      </c>
      <c r="BD53" t="s">
        <v>152</v>
      </c>
      <c r="BE53" t="s">
        <v>152</v>
      </c>
      <c r="BF53" t="s">
        <v>152</v>
      </c>
      <c r="BG53" t="s">
        <v>152</v>
      </c>
      <c r="BH53" t="s">
        <v>152</v>
      </c>
      <c r="BI53">
        <v>0.14299999999999999</v>
      </c>
      <c r="BJ53" t="s">
        <v>152</v>
      </c>
      <c r="BK53" t="s">
        <v>152</v>
      </c>
      <c r="BL53" t="s">
        <v>152</v>
      </c>
      <c r="BM53" t="s">
        <v>152</v>
      </c>
      <c r="BN53" t="s">
        <v>152</v>
      </c>
      <c r="BO53" t="s">
        <v>152</v>
      </c>
      <c r="BP53" t="s">
        <v>152</v>
      </c>
      <c r="BQ53" t="s">
        <v>152</v>
      </c>
      <c r="BR53" t="s">
        <v>152</v>
      </c>
      <c r="BS53" t="s">
        <v>152</v>
      </c>
      <c r="BT53" t="s">
        <v>152</v>
      </c>
      <c r="BU53" t="s">
        <v>152</v>
      </c>
      <c r="BV53" t="s">
        <v>152</v>
      </c>
      <c r="BW53" t="s">
        <v>152</v>
      </c>
      <c r="BX53" t="s">
        <v>152</v>
      </c>
      <c r="BY53" t="s">
        <v>152</v>
      </c>
    </row>
    <row r="54" spans="1:77" x14ac:dyDescent="0.35">
      <c r="A54">
        <v>1652</v>
      </c>
      <c r="B54" t="s">
        <v>1521</v>
      </c>
      <c r="C54" t="s">
        <v>1520</v>
      </c>
      <c r="D54" t="s">
        <v>248</v>
      </c>
      <c r="E54" t="s">
        <v>18</v>
      </c>
      <c r="F54">
        <v>2</v>
      </c>
      <c r="G54">
        <v>2</v>
      </c>
      <c r="H54">
        <v>0</v>
      </c>
      <c r="I54" t="s">
        <v>244</v>
      </c>
      <c r="J54" t="s">
        <v>245</v>
      </c>
      <c r="K54" t="s">
        <v>246</v>
      </c>
      <c r="L54">
        <v>51</v>
      </c>
      <c r="M54" t="s">
        <v>152</v>
      </c>
      <c r="N54" t="s">
        <v>249</v>
      </c>
      <c r="O54" t="s">
        <v>228</v>
      </c>
      <c r="P54" t="s">
        <v>154</v>
      </c>
      <c r="Q54" t="s">
        <v>152</v>
      </c>
      <c r="R54" t="s">
        <v>152</v>
      </c>
      <c r="S54" t="s">
        <v>152</v>
      </c>
      <c r="T54" t="s">
        <v>152</v>
      </c>
      <c r="U54" s="108" t="s">
        <v>152</v>
      </c>
      <c r="V54" t="s">
        <v>152</v>
      </c>
      <c r="W54" t="s">
        <v>152</v>
      </c>
      <c r="X54" s="102">
        <v>0</v>
      </c>
      <c r="Y54" s="102">
        <v>0</v>
      </c>
      <c r="Z54" s="102" t="s">
        <v>152</v>
      </c>
      <c r="AA54" s="102" t="s">
        <v>152</v>
      </c>
      <c r="AB54" s="102">
        <v>0</v>
      </c>
      <c r="AC54" s="102">
        <v>0</v>
      </c>
      <c r="AD54">
        <v>4.4499999999999997E-4</v>
      </c>
      <c r="AE54">
        <v>0</v>
      </c>
      <c r="AF54" t="s">
        <v>152</v>
      </c>
      <c r="AG54" t="s">
        <v>152</v>
      </c>
      <c r="AH54">
        <v>-1.03</v>
      </c>
      <c r="AI54">
        <v>-3.9239299999999999</v>
      </c>
      <c r="AJ54">
        <v>0</v>
      </c>
      <c r="AK54" t="s">
        <v>152</v>
      </c>
      <c r="AL54" t="s">
        <v>152</v>
      </c>
      <c r="AM54" t="s">
        <v>152</v>
      </c>
      <c r="AN54" t="s">
        <v>152</v>
      </c>
      <c r="AO54" t="s">
        <v>152</v>
      </c>
      <c r="AP54" t="s">
        <v>152</v>
      </c>
      <c r="AQ54" t="s">
        <v>152</v>
      </c>
      <c r="AR54" t="s">
        <v>152</v>
      </c>
      <c r="AS54" t="s">
        <v>152</v>
      </c>
      <c r="AT54" t="s">
        <v>152</v>
      </c>
      <c r="AU54" t="s">
        <v>152</v>
      </c>
      <c r="AV54" t="s">
        <v>152</v>
      </c>
      <c r="AW54" t="s">
        <v>152</v>
      </c>
      <c r="AX54" t="s">
        <v>152</v>
      </c>
      <c r="AY54" t="s">
        <v>152</v>
      </c>
      <c r="AZ54" t="s">
        <v>152</v>
      </c>
      <c r="BA54">
        <v>6.2E-2</v>
      </c>
      <c r="BB54" t="s">
        <v>152</v>
      </c>
      <c r="BC54">
        <v>0.14000000000000001</v>
      </c>
      <c r="BD54" t="s">
        <v>152</v>
      </c>
      <c r="BE54" t="s">
        <v>152</v>
      </c>
      <c r="BF54" t="s">
        <v>152</v>
      </c>
      <c r="BG54" t="s">
        <v>152</v>
      </c>
      <c r="BH54" t="s">
        <v>152</v>
      </c>
      <c r="BI54" t="s">
        <v>152</v>
      </c>
      <c r="BJ54" t="s">
        <v>152</v>
      </c>
      <c r="BK54" t="s">
        <v>152</v>
      </c>
      <c r="BL54" t="s">
        <v>152</v>
      </c>
      <c r="BM54" t="s">
        <v>152</v>
      </c>
      <c r="BN54" t="s">
        <v>152</v>
      </c>
      <c r="BO54" t="s">
        <v>152</v>
      </c>
      <c r="BP54" t="s">
        <v>152</v>
      </c>
      <c r="BQ54" t="s">
        <v>152</v>
      </c>
      <c r="BR54" t="s">
        <v>152</v>
      </c>
      <c r="BS54" t="s">
        <v>152</v>
      </c>
      <c r="BT54" t="s">
        <v>152</v>
      </c>
      <c r="BU54" t="s">
        <v>152</v>
      </c>
      <c r="BV54" t="s">
        <v>152</v>
      </c>
      <c r="BW54" t="s">
        <v>152</v>
      </c>
      <c r="BX54" t="s">
        <v>152</v>
      </c>
      <c r="BY54" t="s">
        <v>152</v>
      </c>
    </row>
    <row r="55" spans="1:77" x14ac:dyDescent="0.35">
      <c r="A55">
        <v>1657</v>
      </c>
      <c r="B55" t="s">
        <v>1521</v>
      </c>
      <c r="C55" t="s">
        <v>1520</v>
      </c>
      <c r="D55" t="s">
        <v>250</v>
      </c>
      <c r="E55" t="s">
        <v>18</v>
      </c>
      <c r="F55">
        <v>1</v>
      </c>
      <c r="G55">
        <v>1</v>
      </c>
      <c r="H55">
        <v>0</v>
      </c>
      <c r="I55" t="s">
        <v>244</v>
      </c>
      <c r="J55" t="s">
        <v>245</v>
      </c>
      <c r="K55" t="s">
        <v>246</v>
      </c>
      <c r="L55">
        <v>56</v>
      </c>
      <c r="M55" t="s">
        <v>152</v>
      </c>
      <c r="N55" t="s">
        <v>251</v>
      </c>
      <c r="O55" t="s">
        <v>228</v>
      </c>
      <c r="P55" t="s">
        <v>154</v>
      </c>
      <c r="Q55" t="s">
        <v>152</v>
      </c>
      <c r="R55" t="s">
        <v>152</v>
      </c>
      <c r="S55" t="s">
        <v>152</v>
      </c>
      <c r="T55" t="s">
        <v>152</v>
      </c>
      <c r="U55" s="108" t="s">
        <v>152</v>
      </c>
      <c r="V55" t="s">
        <v>152</v>
      </c>
      <c r="W55" t="s">
        <v>152</v>
      </c>
      <c r="X55" s="102">
        <v>2.0000000000000001E-4</v>
      </c>
      <c r="Y55" s="102">
        <v>2.0000000000000001E-4</v>
      </c>
      <c r="Z55" s="102" t="s">
        <v>152</v>
      </c>
      <c r="AA55" s="102">
        <v>1E-4</v>
      </c>
      <c r="AB55" s="102">
        <v>7.13318E-5</v>
      </c>
      <c r="AC55" s="102">
        <v>0</v>
      </c>
      <c r="AD55">
        <v>3.1199999999999999E-4</v>
      </c>
      <c r="AE55">
        <v>6.8599999999999998E-4</v>
      </c>
      <c r="AF55" t="s">
        <v>152</v>
      </c>
      <c r="AG55" t="s">
        <v>152</v>
      </c>
      <c r="AH55">
        <v>-8.0500000000000007</v>
      </c>
      <c r="AI55">
        <v>-1.8171299999999999</v>
      </c>
      <c r="AJ55">
        <v>0</v>
      </c>
      <c r="AK55" t="s">
        <v>152</v>
      </c>
      <c r="AL55" t="s">
        <v>152</v>
      </c>
      <c r="AM55" t="s">
        <v>152</v>
      </c>
      <c r="AN55" t="s">
        <v>152</v>
      </c>
      <c r="AO55" t="s">
        <v>152</v>
      </c>
      <c r="AP55" t="s">
        <v>152</v>
      </c>
      <c r="AQ55" t="s">
        <v>152</v>
      </c>
      <c r="AR55" t="s">
        <v>152</v>
      </c>
      <c r="AS55" t="s">
        <v>152</v>
      </c>
      <c r="AT55" t="s">
        <v>152</v>
      </c>
      <c r="AU55" t="s">
        <v>152</v>
      </c>
      <c r="AV55" t="s">
        <v>152</v>
      </c>
      <c r="AW55" t="s">
        <v>152</v>
      </c>
      <c r="AX55" t="s">
        <v>152</v>
      </c>
      <c r="AY55" t="s">
        <v>152</v>
      </c>
      <c r="AZ55" t="s">
        <v>152</v>
      </c>
      <c r="BA55" t="s">
        <v>152</v>
      </c>
      <c r="BB55" t="s">
        <v>152</v>
      </c>
      <c r="BC55" t="s">
        <v>152</v>
      </c>
      <c r="BD55" t="s">
        <v>152</v>
      </c>
      <c r="BE55" t="s">
        <v>152</v>
      </c>
      <c r="BF55" t="s">
        <v>152</v>
      </c>
      <c r="BG55">
        <v>6.0999999999999999E-2</v>
      </c>
      <c r="BH55" t="s">
        <v>152</v>
      </c>
      <c r="BI55" t="s">
        <v>152</v>
      </c>
      <c r="BJ55" t="s">
        <v>152</v>
      </c>
      <c r="BK55" t="s">
        <v>152</v>
      </c>
      <c r="BL55" t="s">
        <v>152</v>
      </c>
      <c r="BM55" t="s">
        <v>152</v>
      </c>
      <c r="BN55" t="s">
        <v>152</v>
      </c>
      <c r="BO55" t="s">
        <v>152</v>
      </c>
      <c r="BP55" t="s">
        <v>152</v>
      </c>
      <c r="BQ55" t="s">
        <v>152</v>
      </c>
      <c r="BR55" t="s">
        <v>152</v>
      </c>
      <c r="BS55" t="s">
        <v>152</v>
      </c>
      <c r="BT55" t="s">
        <v>152</v>
      </c>
      <c r="BU55" t="s">
        <v>152</v>
      </c>
      <c r="BV55" t="s">
        <v>152</v>
      </c>
      <c r="BW55" t="s">
        <v>152</v>
      </c>
      <c r="BX55" t="s">
        <v>152</v>
      </c>
      <c r="BY55" t="s">
        <v>152</v>
      </c>
    </row>
    <row r="56" spans="1:77" x14ac:dyDescent="0.35">
      <c r="A56">
        <v>1677</v>
      </c>
      <c r="B56" t="s">
        <v>1521</v>
      </c>
      <c r="C56" t="s">
        <v>1520</v>
      </c>
      <c r="D56" t="s">
        <v>252</v>
      </c>
      <c r="E56" t="s">
        <v>18</v>
      </c>
      <c r="F56">
        <v>1</v>
      </c>
      <c r="G56">
        <v>1</v>
      </c>
      <c r="H56">
        <v>0</v>
      </c>
      <c r="I56" t="s">
        <v>253</v>
      </c>
      <c r="J56" t="s">
        <v>254</v>
      </c>
      <c r="K56" t="s">
        <v>255</v>
      </c>
      <c r="L56">
        <v>7</v>
      </c>
      <c r="M56" t="s">
        <v>152</v>
      </c>
      <c r="N56" t="s">
        <v>152</v>
      </c>
      <c r="O56" t="s">
        <v>228</v>
      </c>
      <c r="P56" t="s">
        <v>154</v>
      </c>
      <c r="Q56" t="s">
        <v>152</v>
      </c>
      <c r="R56" t="s">
        <v>152</v>
      </c>
      <c r="S56" t="s">
        <v>152</v>
      </c>
      <c r="T56" t="s">
        <v>152</v>
      </c>
      <c r="U56" s="108" t="s">
        <v>152</v>
      </c>
      <c r="V56" t="s">
        <v>152</v>
      </c>
      <c r="W56" t="s">
        <v>152</v>
      </c>
      <c r="X56" s="102">
        <v>4.0000000000000002E-4</v>
      </c>
      <c r="Y56" s="102">
        <v>4.0000000000000002E-4</v>
      </c>
      <c r="Z56" s="102">
        <v>6.9999999999999999E-4</v>
      </c>
      <c r="AA56" s="102">
        <v>1.5E-3</v>
      </c>
      <c r="AB56" s="102">
        <v>1.7357396E-3</v>
      </c>
      <c r="AC56" s="102">
        <v>0</v>
      </c>
      <c r="AD56">
        <v>5.5459999999999997E-3</v>
      </c>
      <c r="AE56">
        <v>0</v>
      </c>
      <c r="AF56" t="s">
        <v>152</v>
      </c>
      <c r="AG56" t="s">
        <v>152</v>
      </c>
      <c r="AH56">
        <v>-8.9</v>
      </c>
      <c r="AI56">
        <v>-4.3069800000000003</v>
      </c>
      <c r="AJ56">
        <v>0</v>
      </c>
      <c r="AK56" t="s">
        <v>152</v>
      </c>
      <c r="AL56" t="s">
        <v>152</v>
      </c>
      <c r="AM56" t="s">
        <v>152</v>
      </c>
      <c r="AN56" t="s">
        <v>152</v>
      </c>
      <c r="AO56" t="s">
        <v>152</v>
      </c>
      <c r="AP56" t="s">
        <v>152</v>
      </c>
      <c r="AQ56" t="s">
        <v>152</v>
      </c>
      <c r="AR56" t="s">
        <v>152</v>
      </c>
      <c r="AS56" t="s">
        <v>152</v>
      </c>
      <c r="AT56" t="s">
        <v>152</v>
      </c>
      <c r="AU56" t="s">
        <v>152</v>
      </c>
      <c r="AV56" t="s">
        <v>152</v>
      </c>
      <c r="AW56" t="s">
        <v>152</v>
      </c>
      <c r="AX56" t="s">
        <v>152</v>
      </c>
      <c r="AY56" t="s">
        <v>152</v>
      </c>
      <c r="AZ56" t="s">
        <v>152</v>
      </c>
      <c r="BA56" t="s">
        <v>152</v>
      </c>
      <c r="BB56" t="s">
        <v>152</v>
      </c>
      <c r="BC56">
        <v>6.8000000000000005E-2</v>
      </c>
      <c r="BD56" t="s">
        <v>152</v>
      </c>
      <c r="BE56" t="s">
        <v>152</v>
      </c>
      <c r="BF56" t="s">
        <v>152</v>
      </c>
      <c r="BG56" t="s">
        <v>152</v>
      </c>
      <c r="BH56" t="s">
        <v>152</v>
      </c>
      <c r="BI56" t="s">
        <v>152</v>
      </c>
      <c r="BJ56" t="s">
        <v>152</v>
      </c>
      <c r="BK56" t="s">
        <v>152</v>
      </c>
      <c r="BL56" t="s">
        <v>152</v>
      </c>
      <c r="BM56" t="s">
        <v>152</v>
      </c>
      <c r="BN56" t="s">
        <v>152</v>
      </c>
      <c r="BO56" t="s">
        <v>152</v>
      </c>
      <c r="BP56" t="s">
        <v>152</v>
      </c>
      <c r="BQ56" t="s">
        <v>152</v>
      </c>
      <c r="BR56" t="s">
        <v>152</v>
      </c>
      <c r="BS56" t="s">
        <v>152</v>
      </c>
      <c r="BT56" t="s">
        <v>152</v>
      </c>
      <c r="BU56" t="s">
        <v>152</v>
      </c>
      <c r="BV56" t="s">
        <v>152</v>
      </c>
      <c r="BW56" t="s">
        <v>152</v>
      </c>
      <c r="BX56" t="s">
        <v>152</v>
      </c>
      <c r="BY56" t="s">
        <v>152</v>
      </c>
    </row>
    <row r="57" spans="1:77" x14ac:dyDescent="0.35">
      <c r="A57">
        <v>1782</v>
      </c>
      <c r="B57" t="s">
        <v>1518</v>
      </c>
      <c r="C57" t="s">
        <v>1519</v>
      </c>
      <c r="D57" t="s">
        <v>256</v>
      </c>
      <c r="E57" t="s">
        <v>18</v>
      </c>
      <c r="F57">
        <v>2</v>
      </c>
      <c r="G57">
        <v>2</v>
      </c>
      <c r="H57">
        <v>0</v>
      </c>
      <c r="I57" t="s">
        <v>253</v>
      </c>
      <c r="J57" t="s">
        <v>254</v>
      </c>
      <c r="K57" t="s">
        <v>255</v>
      </c>
      <c r="L57">
        <v>112</v>
      </c>
      <c r="M57" t="s">
        <v>152</v>
      </c>
      <c r="N57" t="s">
        <v>152</v>
      </c>
      <c r="O57" t="s">
        <v>228</v>
      </c>
      <c r="P57" t="s">
        <v>154</v>
      </c>
      <c r="Q57" t="s">
        <v>152</v>
      </c>
      <c r="R57" t="s">
        <v>152</v>
      </c>
      <c r="S57" t="s">
        <v>152</v>
      </c>
      <c r="T57" t="s">
        <v>152</v>
      </c>
      <c r="U57" s="108" t="s">
        <v>152</v>
      </c>
      <c r="V57" t="s">
        <v>152</v>
      </c>
      <c r="W57" t="s">
        <v>152</v>
      </c>
      <c r="X57" s="102">
        <v>0</v>
      </c>
      <c r="Y57" s="102">
        <v>0</v>
      </c>
      <c r="Z57" s="102" t="s">
        <v>152</v>
      </c>
      <c r="AA57" s="102" t="s">
        <v>152</v>
      </c>
      <c r="AB57" s="102" t="s">
        <v>152</v>
      </c>
      <c r="AC57" s="102" t="s">
        <v>152</v>
      </c>
      <c r="AD57" t="s">
        <v>152</v>
      </c>
      <c r="AE57" t="s">
        <v>152</v>
      </c>
      <c r="AF57" t="s">
        <v>152</v>
      </c>
      <c r="AG57" t="s">
        <v>152</v>
      </c>
      <c r="AH57">
        <v>4.58</v>
      </c>
      <c r="AI57">
        <v>9.4830000000000005</v>
      </c>
      <c r="AJ57">
        <v>1</v>
      </c>
      <c r="AK57" t="s">
        <v>152</v>
      </c>
      <c r="AL57" t="s">
        <v>152</v>
      </c>
      <c r="AM57" t="s">
        <v>152</v>
      </c>
      <c r="AN57" t="s">
        <v>152</v>
      </c>
      <c r="AO57" t="s">
        <v>152</v>
      </c>
      <c r="AP57" t="s">
        <v>152</v>
      </c>
      <c r="AQ57" t="s">
        <v>152</v>
      </c>
      <c r="AR57" t="s">
        <v>152</v>
      </c>
      <c r="AS57" t="s">
        <v>152</v>
      </c>
      <c r="AT57" t="s">
        <v>152</v>
      </c>
      <c r="AU57" t="s">
        <v>152</v>
      </c>
      <c r="AV57" t="s">
        <v>152</v>
      </c>
      <c r="AW57" t="s">
        <v>152</v>
      </c>
      <c r="AX57" t="s">
        <v>152</v>
      </c>
      <c r="AY57" t="s">
        <v>152</v>
      </c>
      <c r="AZ57" t="s">
        <v>152</v>
      </c>
      <c r="BA57" t="s">
        <v>152</v>
      </c>
      <c r="BB57" t="s">
        <v>152</v>
      </c>
      <c r="BC57" t="s">
        <v>152</v>
      </c>
      <c r="BD57" t="s">
        <v>152</v>
      </c>
      <c r="BE57" t="s">
        <v>152</v>
      </c>
      <c r="BF57" t="s">
        <v>152</v>
      </c>
      <c r="BG57" t="s">
        <v>152</v>
      </c>
      <c r="BH57" t="s">
        <v>152</v>
      </c>
      <c r="BI57">
        <v>5.2999999999999999E-2</v>
      </c>
      <c r="BJ57" t="s">
        <v>152</v>
      </c>
      <c r="BK57" t="s">
        <v>152</v>
      </c>
      <c r="BL57" t="s">
        <v>152</v>
      </c>
      <c r="BM57" t="s">
        <v>152</v>
      </c>
      <c r="BN57" t="s">
        <v>152</v>
      </c>
      <c r="BO57" t="s">
        <v>152</v>
      </c>
      <c r="BP57">
        <v>0.14699999999999999</v>
      </c>
      <c r="BQ57" t="s">
        <v>152</v>
      </c>
      <c r="BR57" t="s">
        <v>152</v>
      </c>
      <c r="BS57" t="s">
        <v>152</v>
      </c>
      <c r="BT57" t="s">
        <v>152</v>
      </c>
      <c r="BU57" t="s">
        <v>152</v>
      </c>
      <c r="BV57" t="s">
        <v>152</v>
      </c>
      <c r="BW57" t="s">
        <v>152</v>
      </c>
      <c r="BX57" t="s">
        <v>152</v>
      </c>
      <c r="BY57" t="s">
        <v>152</v>
      </c>
    </row>
    <row r="58" spans="1:77" x14ac:dyDescent="0.35">
      <c r="A58">
        <v>1811</v>
      </c>
      <c r="B58" t="s">
        <v>1519</v>
      </c>
      <c r="C58" t="s">
        <v>1518</v>
      </c>
      <c r="D58" t="s">
        <v>257</v>
      </c>
      <c r="E58" t="s">
        <v>18</v>
      </c>
      <c r="F58">
        <v>4</v>
      </c>
      <c r="G58">
        <v>2</v>
      </c>
      <c r="H58">
        <v>4</v>
      </c>
      <c r="I58" t="s">
        <v>253</v>
      </c>
      <c r="J58" t="s">
        <v>254</v>
      </c>
      <c r="K58" t="s">
        <v>255</v>
      </c>
      <c r="L58">
        <v>141</v>
      </c>
      <c r="M58" t="s">
        <v>152</v>
      </c>
      <c r="N58" t="s">
        <v>152</v>
      </c>
      <c r="O58" t="s">
        <v>228</v>
      </c>
      <c r="P58" t="s">
        <v>154</v>
      </c>
      <c r="Q58" t="s">
        <v>258</v>
      </c>
      <c r="R58" t="s">
        <v>152</v>
      </c>
      <c r="S58" t="s">
        <v>152</v>
      </c>
      <c r="T58" t="s">
        <v>152</v>
      </c>
      <c r="U58" s="108">
        <v>3.6600000000000001E-2</v>
      </c>
      <c r="V58" t="s">
        <v>159</v>
      </c>
      <c r="W58" t="s">
        <v>159</v>
      </c>
      <c r="X58" s="102">
        <v>9.9699999999999997E-2</v>
      </c>
      <c r="Y58" s="102">
        <v>0.1086</v>
      </c>
      <c r="Z58" s="102">
        <v>8.2100000000000006E-2</v>
      </c>
      <c r="AA58" s="102">
        <v>7.6499999999999999E-2</v>
      </c>
      <c r="AB58" s="102">
        <v>7.7585182000000003E-2</v>
      </c>
      <c r="AC58" s="102">
        <v>7.3106476399999995E-2</v>
      </c>
      <c r="AD58">
        <v>0.30017700000000003</v>
      </c>
      <c r="AE58">
        <v>0</v>
      </c>
      <c r="AF58" t="s">
        <v>152</v>
      </c>
      <c r="AG58" t="s">
        <v>152</v>
      </c>
      <c r="AH58">
        <v>-1.42</v>
      </c>
      <c r="AI58">
        <v>-2.9662899999999999</v>
      </c>
      <c r="AJ58">
        <v>0</v>
      </c>
      <c r="AK58" t="s">
        <v>152</v>
      </c>
      <c r="AL58" t="s">
        <v>152</v>
      </c>
      <c r="AM58" t="s">
        <v>152</v>
      </c>
      <c r="AN58" t="s">
        <v>152</v>
      </c>
      <c r="AO58" t="s">
        <v>152</v>
      </c>
      <c r="AP58" t="s">
        <v>152</v>
      </c>
      <c r="AQ58" t="s">
        <v>152</v>
      </c>
      <c r="AR58" t="s">
        <v>152</v>
      </c>
      <c r="AS58" t="s">
        <v>152</v>
      </c>
      <c r="AT58" t="s">
        <v>152</v>
      </c>
      <c r="AU58" t="s">
        <v>152</v>
      </c>
      <c r="AV58" t="s">
        <v>152</v>
      </c>
      <c r="AW58" t="s">
        <v>152</v>
      </c>
      <c r="AX58" t="s">
        <v>152</v>
      </c>
      <c r="AY58" t="s">
        <v>152</v>
      </c>
      <c r="AZ58" t="s">
        <v>152</v>
      </c>
      <c r="BA58" t="s">
        <v>152</v>
      </c>
      <c r="BB58" t="s">
        <v>152</v>
      </c>
      <c r="BC58" t="s">
        <v>152</v>
      </c>
      <c r="BD58" t="s">
        <v>152</v>
      </c>
      <c r="BE58">
        <v>0.93</v>
      </c>
      <c r="BF58" t="s">
        <v>152</v>
      </c>
      <c r="BG58" t="s">
        <v>152</v>
      </c>
      <c r="BH58" t="s">
        <v>152</v>
      </c>
      <c r="BI58" t="s">
        <v>152</v>
      </c>
      <c r="BJ58" t="s">
        <v>152</v>
      </c>
      <c r="BK58" t="s">
        <v>152</v>
      </c>
      <c r="BL58" t="s">
        <v>152</v>
      </c>
      <c r="BM58" t="s">
        <v>152</v>
      </c>
      <c r="BN58" t="s">
        <v>152</v>
      </c>
      <c r="BO58" t="s">
        <v>152</v>
      </c>
      <c r="BP58" t="s">
        <v>152</v>
      </c>
      <c r="BQ58" t="s">
        <v>152</v>
      </c>
      <c r="BR58">
        <v>0.88700000000000001</v>
      </c>
      <c r="BS58" t="s">
        <v>152</v>
      </c>
      <c r="BT58" t="s">
        <v>152</v>
      </c>
      <c r="BU58">
        <v>0.93200000000000005</v>
      </c>
      <c r="BV58">
        <v>0.85199999999999998</v>
      </c>
      <c r="BW58" t="s">
        <v>152</v>
      </c>
      <c r="BX58" t="s">
        <v>152</v>
      </c>
      <c r="BY58" t="s">
        <v>152</v>
      </c>
    </row>
    <row r="59" spans="1:77" x14ac:dyDescent="0.35">
      <c r="A59">
        <v>1888</v>
      </c>
      <c r="B59" t="s">
        <v>1518</v>
      </c>
      <c r="C59" t="s">
        <v>1519</v>
      </c>
      <c r="D59" t="s">
        <v>259</v>
      </c>
      <c r="E59" t="s">
        <v>18</v>
      </c>
      <c r="F59">
        <v>2</v>
      </c>
      <c r="G59">
        <v>0</v>
      </c>
      <c r="H59">
        <v>2</v>
      </c>
      <c r="I59" t="s">
        <v>253</v>
      </c>
      <c r="J59" t="s">
        <v>254</v>
      </c>
      <c r="K59" t="s">
        <v>255</v>
      </c>
      <c r="L59">
        <v>218</v>
      </c>
      <c r="M59" t="s">
        <v>152</v>
      </c>
      <c r="N59" t="s">
        <v>152</v>
      </c>
      <c r="O59" t="s">
        <v>228</v>
      </c>
      <c r="P59" t="s">
        <v>154</v>
      </c>
      <c r="Q59" t="s">
        <v>260</v>
      </c>
      <c r="R59" t="s">
        <v>152</v>
      </c>
      <c r="S59" t="s">
        <v>152</v>
      </c>
      <c r="T59" t="s">
        <v>152</v>
      </c>
      <c r="U59" s="108">
        <v>3.44E-2</v>
      </c>
      <c r="V59" t="s">
        <v>159</v>
      </c>
      <c r="W59" t="s">
        <v>159</v>
      </c>
      <c r="X59" s="102">
        <v>7.7299999999999994E-2</v>
      </c>
      <c r="Y59" s="102">
        <v>8.4400000000000003E-2</v>
      </c>
      <c r="Z59" s="102">
        <v>6.1899999999999997E-2</v>
      </c>
      <c r="AA59" s="102">
        <v>5.5300000000000002E-2</v>
      </c>
      <c r="AB59" s="102">
        <v>5.3831704600000002E-2</v>
      </c>
      <c r="AC59" s="102">
        <v>6.0373216200000003E-2</v>
      </c>
      <c r="AD59">
        <v>0.187304</v>
      </c>
      <c r="AE59">
        <v>0</v>
      </c>
      <c r="AF59" t="s">
        <v>152</v>
      </c>
      <c r="AG59" t="s">
        <v>152</v>
      </c>
      <c r="AH59">
        <v>3.21</v>
      </c>
      <c r="AI59">
        <v>-9.3378000000000003E-2</v>
      </c>
      <c r="AJ59">
        <v>0</v>
      </c>
      <c r="AK59" t="s">
        <v>152</v>
      </c>
      <c r="AL59" t="s">
        <v>152</v>
      </c>
      <c r="AM59" t="s">
        <v>152</v>
      </c>
      <c r="AN59" t="s">
        <v>152</v>
      </c>
      <c r="AO59" t="s">
        <v>152</v>
      </c>
      <c r="AP59" t="s">
        <v>152</v>
      </c>
      <c r="AQ59" t="s">
        <v>152</v>
      </c>
      <c r="AR59" t="s">
        <v>152</v>
      </c>
      <c r="AS59" t="s">
        <v>152</v>
      </c>
      <c r="AT59" t="s">
        <v>152</v>
      </c>
      <c r="AU59" t="s">
        <v>152</v>
      </c>
      <c r="AV59" t="s">
        <v>152</v>
      </c>
      <c r="AW59" t="s">
        <v>152</v>
      </c>
      <c r="AX59" t="s">
        <v>152</v>
      </c>
      <c r="AY59" t="s">
        <v>152</v>
      </c>
      <c r="AZ59">
        <v>0.89</v>
      </c>
      <c r="BA59" t="s">
        <v>152</v>
      </c>
      <c r="BB59" t="s">
        <v>152</v>
      </c>
      <c r="BC59" t="s">
        <v>152</v>
      </c>
      <c r="BD59">
        <v>0.93200000000000005</v>
      </c>
      <c r="BE59" t="s">
        <v>152</v>
      </c>
      <c r="BF59" t="s">
        <v>152</v>
      </c>
      <c r="BG59" t="s">
        <v>152</v>
      </c>
      <c r="BH59" t="s">
        <v>152</v>
      </c>
      <c r="BI59" t="s">
        <v>152</v>
      </c>
      <c r="BJ59" t="s">
        <v>152</v>
      </c>
      <c r="BK59" t="s">
        <v>152</v>
      </c>
      <c r="BL59" t="s">
        <v>152</v>
      </c>
      <c r="BM59" t="s">
        <v>152</v>
      </c>
      <c r="BN59" t="s">
        <v>152</v>
      </c>
      <c r="BO59" t="s">
        <v>152</v>
      </c>
      <c r="BP59" t="s">
        <v>152</v>
      </c>
      <c r="BQ59" t="s">
        <v>152</v>
      </c>
      <c r="BR59" t="s">
        <v>152</v>
      </c>
      <c r="BS59" t="s">
        <v>152</v>
      </c>
      <c r="BT59" t="s">
        <v>152</v>
      </c>
      <c r="BU59" t="s">
        <v>152</v>
      </c>
      <c r="BV59" t="s">
        <v>152</v>
      </c>
      <c r="BW59" t="s">
        <v>152</v>
      </c>
      <c r="BX59" t="s">
        <v>152</v>
      </c>
      <c r="BY59" t="s">
        <v>152</v>
      </c>
    </row>
    <row r="60" spans="1:77" x14ac:dyDescent="0.35">
      <c r="A60">
        <v>1916</v>
      </c>
      <c r="B60" t="s">
        <v>1518</v>
      </c>
      <c r="C60" t="s">
        <v>1519</v>
      </c>
      <c r="D60" t="s">
        <v>261</v>
      </c>
      <c r="E60" t="s">
        <v>18</v>
      </c>
      <c r="F60">
        <v>1</v>
      </c>
      <c r="G60">
        <v>1</v>
      </c>
      <c r="H60">
        <v>0</v>
      </c>
      <c r="I60" t="s">
        <v>253</v>
      </c>
      <c r="J60" t="s">
        <v>254</v>
      </c>
      <c r="K60" t="s">
        <v>255</v>
      </c>
      <c r="L60">
        <v>246</v>
      </c>
      <c r="M60" t="s">
        <v>152</v>
      </c>
      <c r="N60" t="s">
        <v>152</v>
      </c>
      <c r="O60" t="s">
        <v>228</v>
      </c>
      <c r="P60" t="s">
        <v>154</v>
      </c>
      <c r="Q60" t="s">
        <v>152</v>
      </c>
      <c r="R60" t="s">
        <v>152</v>
      </c>
      <c r="S60" t="s">
        <v>152</v>
      </c>
      <c r="T60" t="s">
        <v>152</v>
      </c>
      <c r="U60" s="108" t="s">
        <v>152</v>
      </c>
      <c r="V60" t="s">
        <v>152</v>
      </c>
      <c r="W60" t="s">
        <v>152</v>
      </c>
      <c r="X60" s="102" t="s">
        <v>152</v>
      </c>
      <c r="Y60" s="102" t="s">
        <v>152</v>
      </c>
      <c r="Z60" s="102" t="s">
        <v>152</v>
      </c>
      <c r="AA60" s="102" t="s">
        <v>152</v>
      </c>
      <c r="AB60" s="102" t="s">
        <v>152</v>
      </c>
      <c r="AC60" s="102" t="s">
        <v>152</v>
      </c>
      <c r="AD60" t="s">
        <v>152</v>
      </c>
      <c r="AE60" t="s">
        <v>152</v>
      </c>
      <c r="AF60" t="s">
        <v>152</v>
      </c>
      <c r="AG60" t="s">
        <v>152</v>
      </c>
      <c r="AH60">
        <v>4.58</v>
      </c>
      <c r="AI60">
        <v>6.2270300000000001</v>
      </c>
      <c r="AJ60">
        <v>1</v>
      </c>
      <c r="AK60" t="s">
        <v>152</v>
      </c>
      <c r="AL60" t="s">
        <v>152</v>
      </c>
      <c r="AM60" t="s">
        <v>152</v>
      </c>
      <c r="AN60" t="s">
        <v>152</v>
      </c>
      <c r="AO60" t="s">
        <v>152</v>
      </c>
      <c r="AP60" t="s">
        <v>152</v>
      </c>
      <c r="AQ60" t="s">
        <v>152</v>
      </c>
      <c r="AR60" t="s">
        <v>152</v>
      </c>
      <c r="AS60" t="s">
        <v>152</v>
      </c>
      <c r="AT60" t="s">
        <v>152</v>
      </c>
      <c r="AU60" t="s">
        <v>152</v>
      </c>
      <c r="AV60" t="s">
        <v>152</v>
      </c>
      <c r="AW60" t="s">
        <v>152</v>
      </c>
      <c r="AX60" t="s">
        <v>152</v>
      </c>
      <c r="AY60" t="s">
        <v>152</v>
      </c>
      <c r="AZ60" t="s">
        <v>152</v>
      </c>
      <c r="BA60" t="s">
        <v>152</v>
      </c>
      <c r="BB60" t="s">
        <v>152</v>
      </c>
      <c r="BC60" t="s">
        <v>152</v>
      </c>
      <c r="BD60" t="s">
        <v>152</v>
      </c>
      <c r="BE60" t="s">
        <v>152</v>
      </c>
      <c r="BF60" t="s">
        <v>152</v>
      </c>
      <c r="BG60" t="s">
        <v>152</v>
      </c>
      <c r="BH60" t="s">
        <v>152</v>
      </c>
      <c r="BI60" t="s">
        <v>152</v>
      </c>
      <c r="BJ60" t="s">
        <v>152</v>
      </c>
      <c r="BK60" t="s">
        <v>152</v>
      </c>
      <c r="BL60" t="s">
        <v>152</v>
      </c>
      <c r="BM60">
        <v>0.10199999999999999</v>
      </c>
      <c r="BN60" t="s">
        <v>152</v>
      </c>
      <c r="BO60" t="s">
        <v>152</v>
      </c>
      <c r="BP60" t="s">
        <v>152</v>
      </c>
      <c r="BQ60" t="s">
        <v>152</v>
      </c>
      <c r="BR60" t="s">
        <v>152</v>
      </c>
      <c r="BS60" t="s">
        <v>152</v>
      </c>
      <c r="BT60" t="s">
        <v>152</v>
      </c>
      <c r="BU60" t="s">
        <v>152</v>
      </c>
      <c r="BV60" t="s">
        <v>152</v>
      </c>
      <c r="BW60" t="s">
        <v>152</v>
      </c>
      <c r="BX60" t="s">
        <v>152</v>
      </c>
      <c r="BY60" t="s">
        <v>152</v>
      </c>
    </row>
    <row r="61" spans="1:77" x14ac:dyDescent="0.35">
      <c r="A61">
        <v>2217</v>
      </c>
      <c r="B61" t="s">
        <v>1521</v>
      </c>
      <c r="C61" t="s">
        <v>1520</v>
      </c>
      <c r="D61" t="s">
        <v>262</v>
      </c>
      <c r="E61" t="s">
        <v>18</v>
      </c>
      <c r="F61">
        <v>1</v>
      </c>
      <c r="G61">
        <v>0</v>
      </c>
      <c r="H61">
        <v>1</v>
      </c>
      <c r="I61" t="s">
        <v>253</v>
      </c>
      <c r="J61" t="s">
        <v>254</v>
      </c>
      <c r="K61" t="s">
        <v>255</v>
      </c>
      <c r="L61">
        <v>547</v>
      </c>
      <c r="M61" t="s">
        <v>152</v>
      </c>
      <c r="N61" t="s">
        <v>152</v>
      </c>
      <c r="O61" t="s">
        <v>228</v>
      </c>
      <c r="P61" t="s">
        <v>154</v>
      </c>
      <c r="Q61" t="s">
        <v>263</v>
      </c>
      <c r="R61" t="s">
        <v>152</v>
      </c>
      <c r="S61" t="s">
        <v>152</v>
      </c>
      <c r="T61" t="s">
        <v>152</v>
      </c>
      <c r="U61" s="108" t="s">
        <v>152</v>
      </c>
      <c r="V61" t="s">
        <v>152</v>
      </c>
      <c r="W61" t="s">
        <v>152</v>
      </c>
      <c r="X61" s="102">
        <v>3.0999999999999999E-3</v>
      </c>
      <c r="Y61" s="102">
        <v>3.3999999999999998E-3</v>
      </c>
      <c r="Z61" s="102">
        <v>1.2999999999999999E-3</v>
      </c>
      <c r="AA61" s="102">
        <v>1.6999999999999999E-3</v>
      </c>
      <c r="AB61" s="102">
        <v>1.61685329999999E-3</v>
      </c>
      <c r="AC61" s="102">
        <v>1.5367727999999899E-3</v>
      </c>
      <c r="AD61">
        <v>6.3179999999999998E-3</v>
      </c>
      <c r="AE61">
        <v>0</v>
      </c>
      <c r="AF61" t="s">
        <v>152</v>
      </c>
      <c r="AG61" t="s">
        <v>152</v>
      </c>
      <c r="AH61">
        <v>-7.6</v>
      </c>
      <c r="AI61">
        <v>-6.6010200000000001</v>
      </c>
      <c r="AJ61">
        <v>0</v>
      </c>
      <c r="AK61" t="s">
        <v>152</v>
      </c>
      <c r="AL61" t="s">
        <v>152</v>
      </c>
      <c r="AM61" t="s">
        <v>152</v>
      </c>
      <c r="AN61" t="s">
        <v>152</v>
      </c>
      <c r="AO61" t="s">
        <v>152</v>
      </c>
      <c r="AP61" t="s">
        <v>152</v>
      </c>
      <c r="AQ61" t="s">
        <v>152</v>
      </c>
      <c r="AR61" t="s">
        <v>152</v>
      </c>
      <c r="AS61" t="s">
        <v>152</v>
      </c>
      <c r="AT61" t="s">
        <v>152</v>
      </c>
      <c r="AU61" t="s">
        <v>152</v>
      </c>
      <c r="AV61" t="s">
        <v>152</v>
      </c>
      <c r="AW61" t="s">
        <v>152</v>
      </c>
      <c r="AX61" t="s">
        <v>152</v>
      </c>
      <c r="AY61" t="s">
        <v>152</v>
      </c>
      <c r="AZ61" t="s">
        <v>152</v>
      </c>
      <c r="BA61" t="s">
        <v>152</v>
      </c>
      <c r="BB61" t="s">
        <v>152</v>
      </c>
      <c r="BC61" t="s">
        <v>152</v>
      </c>
      <c r="BD61" t="s">
        <v>152</v>
      </c>
      <c r="BE61" t="s">
        <v>152</v>
      </c>
      <c r="BF61" t="s">
        <v>152</v>
      </c>
      <c r="BG61" t="s">
        <v>152</v>
      </c>
      <c r="BH61" t="s">
        <v>152</v>
      </c>
      <c r="BI61" t="s">
        <v>152</v>
      </c>
      <c r="BJ61" t="s">
        <v>152</v>
      </c>
      <c r="BK61" t="s">
        <v>152</v>
      </c>
      <c r="BL61" t="s">
        <v>152</v>
      </c>
      <c r="BM61" t="s">
        <v>152</v>
      </c>
      <c r="BN61" t="s">
        <v>152</v>
      </c>
      <c r="BO61" t="s">
        <v>152</v>
      </c>
      <c r="BP61" t="s">
        <v>152</v>
      </c>
      <c r="BQ61" t="s">
        <v>152</v>
      </c>
      <c r="BR61">
        <v>0.99</v>
      </c>
      <c r="BS61" t="s">
        <v>152</v>
      </c>
      <c r="BT61" t="s">
        <v>152</v>
      </c>
      <c r="BU61" t="s">
        <v>152</v>
      </c>
      <c r="BV61" t="s">
        <v>152</v>
      </c>
      <c r="BW61" t="s">
        <v>152</v>
      </c>
      <c r="BX61" t="s">
        <v>152</v>
      </c>
      <c r="BY61" t="s">
        <v>152</v>
      </c>
    </row>
    <row r="62" spans="1:77" x14ac:dyDescent="0.35">
      <c r="A62">
        <v>2224</v>
      </c>
      <c r="B62" t="s">
        <v>1521</v>
      </c>
      <c r="C62" t="s">
        <v>1520</v>
      </c>
      <c r="D62" t="s">
        <v>264</v>
      </c>
      <c r="E62" t="s">
        <v>18</v>
      </c>
      <c r="F62">
        <v>1</v>
      </c>
      <c r="G62">
        <v>1</v>
      </c>
      <c r="H62">
        <v>0</v>
      </c>
      <c r="I62" t="s">
        <v>253</v>
      </c>
      <c r="J62" t="s">
        <v>254</v>
      </c>
      <c r="K62" t="s">
        <v>255</v>
      </c>
      <c r="L62">
        <v>554</v>
      </c>
      <c r="M62" t="s">
        <v>152</v>
      </c>
      <c r="N62" t="s">
        <v>152</v>
      </c>
      <c r="O62" t="s">
        <v>228</v>
      </c>
      <c r="P62" t="s">
        <v>154</v>
      </c>
      <c r="Q62" t="s">
        <v>152</v>
      </c>
      <c r="R62" t="s">
        <v>152</v>
      </c>
      <c r="S62" t="s">
        <v>152</v>
      </c>
      <c r="T62" t="s">
        <v>152</v>
      </c>
      <c r="U62" s="108" t="s">
        <v>152</v>
      </c>
      <c r="V62" t="s">
        <v>152</v>
      </c>
      <c r="W62" t="s">
        <v>152</v>
      </c>
      <c r="X62" s="102">
        <v>0</v>
      </c>
      <c r="Y62" s="102">
        <v>0</v>
      </c>
      <c r="Z62" s="102" t="s">
        <v>152</v>
      </c>
      <c r="AA62" s="102">
        <v>0</v>
      </c>
      <c r="AB62" s="102" t="s">
        <v>152</v>
      </c>
      <c r="AC62" s="102" t="s">
        <v>152</v>
      </c>
      <c r="AD62" t="s">
        <v>152</v>
      </c>
      <c r="AE62" t="s">
        <v>152</v>
      </c>
      <c r="AF62" t="s">
        <v>152</v>
      </c>
      <c r="AG62" t="s">
        <v>152</v>
      </c>
      <c r="AH62">
        <v>-7.02</v>
      </c>
      <c r="AI62">
        <v>-7.3899900000000001</v>
      </c>
      <c r="AJ62">
        <v>0</v>
      </c>
      <c r="AK62" t="s">
        <v>152</v>
      </c>
      <c r="AL62" t="s">
        <v>152</v>
      </c>
      <c r="AM62" t="s">
        <v>152</v>
      </c>
      <c r="AN62" t="s">
        <v>152</v>
      </c>
      <c r="AO62" t="s">
        <v>152</v>
      </c>
      <c r="AP62" t="s">
        <v>152</v>
      </c>
      <c r="AQ62" t="s">
        <v>152</v>
      </c>
      <c r="AR62" t="s">
        <v>152</v>
      </c>
      <c r="AS62" t="s">
        <v>152</v>
      </c>
      <c r="AT62" t="s">
        <v>152</v>
      </c>
      <c r="AU62" t="s">
        <v>152</v>
      </c>
      <c r="AV62" t="s">
        <v>152</v>
      </c>
      <c r="AW62" t="s">
        <v>152</v>
      </c>
      <c r="AX62" t="s">
        <v>152</v>
      </c>
      <c r="AY62" t="s">
        <v>152</v>
      </c>
      <c r="AZ62" t="s">
        <v>152</v>
      </c>
      <c r="BA62" t="s">
        <v>152</v>
      </c>
      <c r="BB62" t="s">
        <v>152</v>
      </c>
      <c r="BC62" t="s">
        <v>152</v>
      </c>
      <c r="BD62" t="s">
        <v>152</v>
      </c>
      <c r="BE62" t="s">
        <v>152</v>
      </c>
      <c r="BF62" t="s">
        <v>152</v>
      </c>
      <c r="BG62" t="s">
        <v>152</v>
      </c>
      <c r="BH62" t="s">
        <v>152</v>
      </c>
      <c r="BI62" t="s">
        <v>152</v>
      </c>
      <c r="BJ62" t="s">
        <v>152</v>
      </c>
      <c r="BK62" t="s">
        <v>152</v>
      </c>
      <c r="BL62" t="s">
        <v>152</v>
      </c>
      <c r="BM62" t="s">
        <v>152</v>
      </c>
      <c r="BN62" t="s">
        <v>152</v>
      </c>
      <c r="BO62" t="s">
        <v>152</v>
      </c>
      <c r="BP62" t="s">
        <v>152</v>
      </c>
      <c r="BQ62" t="s">
        <v>152</v>
      </c>
      <c r="BR62" t="s">
        <v>152</v>
      </c>
      <c r="BS62" t="s">
        <v>152</v>
      </c>
      <c r="BT62" t="s">
        <v>152</v>
      </c>
      <c r="BU62" t="s">
        <v>152</v>
      </c>
      <c r="BV62" t="s">
        <v>152</v>
      </c>
      <c r="BW62" t="s">
        <v>152</v>
      </c>
      <c r="BX62" t="s">
        <v>152</v>
      </c>
      <c r="BY62">
        <v>6.9000000000000006E-2</v>
      </c>
    </row>
    <row r="63" spans="1:77" x14ac:dyDescent="0.35">
      <c r="A63">
        <v>2226</v>
      </c>
      <c r="B63" t="s">
        <v>1520</v>
      </c>
      <c r="C63" t="s">
        <v>1521</v>
      </c>
      <c r="D63" t="s">
        <v>265</v>
      </c>
      <c r="E63" t="s">
        <v>18</v>
      </c>
      <c r="F63">
        <v>1</v>
      </c>
      <c r="G63">
        <v>0</v>
      </c>
      <c r="H63">
        <v>1</v>
      </c>
      <c r="I63" t="s">
        <v>253</v>
      </c>
      <c r="J63" t="s">
        <v>254</v>
      </c>
      <c r="K63" t="s">
        <v>255</v>
      </c>
      <c r="L63">
        <v>556</v>
      </c>
      <c r="M63" t="s">
        <v>152</v>
      </c>
      <c r="N63" t="s">
        <v>152</v>
      </c>
      <c r="O63" t="s">
        <v>228</v>
      </c>
      <c r="P63" t="s">
        <v>154</v>
      </c>
      <c r="Q63" t="s">
        <v>152</v>
      </c>
      <c r="R63" t="s">
        <v>152</v>
      </c>
      <c r="S63" t="s">
        <v>152</v>
      </c>
      <c r="T63" t="s">
        <v>152</v>
      </c>
      <c r="U63" s="108" t="s">
        <v>152</v>
      </c>
      <c r="V63" t="s">
        <v>152</v>
      </c>
      <c r="W63" t="s">
        <v>152</v>
      </c>
      <c r="X63" s="102">
        <v>2.0000000000000001E-4</v>
      </c>
      <c r="Y63" s="102">
        <v>2.0000000000000001E-4</v>
      </c>
      <c r="Z63" s="102" t="s">
        <v>152</v>
      </c>
      <c r="AA63" s="102">
        <v>4.0000000000000002E-4</v>
      </c>
      <c r="AB63" s="102">
        <v>2.3777250000000001E-4</v>
      </c>
      <c r="AC63" s="102">
        <v>8.7815589999999904E-4</v>
      </c>
      <c r="AD63">
        <v>8.9999999999999998E-4</v>
      </c>
      <c r="AE63">
        <v>2.2499999999999999E-4</v>
      </c>
      <c r="AF63" t="s">
        <v>152</v>
      </c>
      <c r="AG63" t="s">
        <v>152</v>
      </c>
      <c r="AH63">
        <v>-7.83</v>
      </c>
      <c r="AI63">
        <v>-6.0092800000000004</v>
      </c>
      <c r="AJ63">
        <v>0</v>
      </c>
      <c r="AK63" t="s">
        <v>152</v>
      </c>
      <c r="AL63" t="s">
        <v>152</v>
      </c>
      <c r="AM63" t="s">
        <v>152</v>
      </c>
      <c r="AN63" t="s">
        <v>152</v>
      </c>
      <c r="AO63" t="s">
        <v>152</v>
      </c>
      <c r="AP63" t="s">
        <v>152</v>
      </c>
      <c r="AQ63" t="s">
        <v>152</v>
      </c>
      <c r="AR63" t="s">
        <v>152</v>
      </c>
      <c r="AS63" t="s">
        <v>152</v>
      </c>
      <c r="AT63" t="s">
        <v>152</v>
      </c>
      <c r="AU63" t="s">
        <v>152</v>
      </c>
      <c r="AV63" t="s">
        <v>152</v>
      </c>
      <c r="AW63" t="s">
        <v>152</v>
      </c>
      <c r="AX63" t="s">
        <v>152</v>
      </c>
      <c r="AY63" t="s">
        <v>152</v>
      </c>
      <c r="AZ63" t="s">
        <v>152</v>
      </c>
      <c r="BA63" t="s">
        <v>152</v>
      </c>
      <c r="BB63" t="s">
        <v>152</v>
      </c>
      <c r="BC63" t="s">
        <v>152</v>
      </c>
      <c r="BD63" t="s">
        <v>152</v>
      </c>
      <c r="BE63">
        <v>0.98699999999999999</v>
      </c>
      <c r="BF63" t="s">
        <v>152</v>
      </c>
      <c r="BG63" t="s">
        <v>152</v>
      </c>
      <c r="BH63" t="s">
        <v>152</v>
      </c>
      <c r="BI63" t="s">
        <v>152</v>
      </c>
      <c r="BJ63" t="s">
        <v>152</v>
      </c>
      <c r="BK63" t="s">
        <v>152</v>
      </c>
      <c r="BL63" t="s">
        <v>152</v>
      </c>
      <c r="BM63" t="s">
        <v>152</v>
      </c>
      <c r="BN63" t="s">
        <v>152</v>
      </c>
      <c r="BO63" t="s">
        <v>152</v>
      </c>
      <c r="BP63" t="s">
        <v>152</v>
      </c>
      <c r="BQ63" t="s">
        <v>152</v>
      </c>
      <c r="BR63" t="s">
        <v>152</v>
      </c>
      <c r="BS63" t="s">
        <v>152</v>
      </c>
      <c r="BT63" t="s">
        <v>152</v>
      </c>
      <c r="BU63" t="s">
        <v>152</v>
      </c>
      <c r="BV63" t="s">
        <v>152</v>
      </c>
      <c r="BW63" t="s">
        <v>152</v>
      </c>
      <c r="BX63" t="s">
        <v>152</v>
      </c>
      <c r="BY63" t="s">
        <v>152</v>
      </c>
    </row>
    <row r="64" spans="1:77" x14ac:dyDescent="0.35">
      <c r="A64">
        <v>2249</v>
      </c>
      <c r="B64" t="s">
        <v>1518</v>
      </c>
      <c r="C64" t="s">
        <v>1519</v>
      </c>
      <c r="D64" t="s">
        <v>266</v>
      </c>
      <c r="E64" t="s">
        <v>18</v>
      </c>
      <c r="F64">
        <v>1</v>
      </c>
      <c r="G64">
        <v>1</v>
      </c>
      <c r="H64">
        <v>0</v>
      </c>
      <c r="I64" t="s">
        <v>253</v>
      </c>
      <c r="J64" t="s">
        <v>254</v>
      </c>
      <c r="K64" t="s">
        <v>255</v>
      </c>
      <c r="L64">
        <v>579</v>
      </c>
      <c r="M64" t="s">
        <v>152</v>
      </c>
      <c r="N64" t="s">
        <v>152</v>
      </c>
      <c r="O64" t="s">
        <v>228</v>
      </c>
      <c r="P64" t="s">
        <v>154</v>
      </c>
      <c r="Q64" t="s">
        <v>152</v>
      </c>
      <c r="R64" t="s">
        <v>152</v>
      </c>
      <c r="S64" t="s">
        <v>152</v>
      </c>
      <c r="T64" t="s">
        <v>152</v>
      </c>
      <c r="U64" s="108" t="s">
        <v>152</v>
      </c>
      <c r="V64" t="s">
        <v>152</v>
      </c>
      <c r="W64" t="s">
        <v>152</v>
      </c>
      <c r="X64" s="102" t="s">
        <v>152</v>
      </c>
      <c r="Y64" s="102" t="s">
        <v>152</v>
      </c>
      <c r="Z64" s="102" t="s">
        <v>152</v>
      </c>
      <c r="AA64" s="102" t="s">
        <v>152</v>
      </c>
      <c r="AB64" s="102" t="s">
        <v>152</v>
      </c>
      <c r="AC64" s="102" t="s">
        <v>152</v>
      </c>
      <c r="AD64" t="s">
        <v>152</v>
      </c>
      <c r="AE64" t="s">
        <v>152</v>
      </c>
      <c r="AF64" t="s">
        <v>152</v>
      </c>
      <c r="AG64" t="s">
        <v>152</v>
      </c>
      <c r="AH64">
        <v>-8.2899999999999991</v>
      </c>
      <c r="AI64">
        <v>-7.9817200000000001</v>
      </c>
      <c r="AJ64">
        <v>0</v>
      </c>
      <c r="AK64" t="s">
        <v>152</v>
      </c>
      <c r="AL64" t="s">
        <v>152</v>
      </c>
      <c r="AM64" t="s">
        <v>152</v>
      </c>
      <c r="AN64" t="s">
        <v>152</v>
      </c>
      <c r="AO64" t="s">
        <v>152</v>
      </c>
      <c r="AP64" t="s">
        <v>152</v>
      </c>
      <c r="AQ64" t="s">
        <v>152</v>
      </c>
      <c r="AR64" t="s">
        <v>152</v>
      </c>
      <c r="AS64" t="s">
        <v>152</v>
      </c>
      <c r="AT64" t="s">
        <v>152</v>
      </c>
      <c r="AU64" t="s">
        <v>152</v>
      </c>
      <c r="AV64" t="s">
        <v>152</v>
      </c>
      <c r="AW64" t="s">
        <v>152</v>
      </c>
      <c r="AX64" t="s">
        <v>152</v>
      </c>
      <c r="AY64" t="s">
        <v>152</v>
      </c>
      <c r="AZ64" t="s">
        <v>152</v>
      </c>
      <c r="BA64" t="s">
        <v>152</v>
      </c>
      <c r="BB64" t="s">
        <v>152</v>
      </c>
      <c r="BC64" t="s">
        <v>152</v>
      </c>
      <c r="BD64" t="s">
        <v>152</v>
      </c>
      <c r="BE64" t="s">
        <v>152</v>
      </c>
      <c r="BF64" t="s">
        <v>152</v>
      </c>
      <c r="BG64" t="s">
        <v>152</v>
      </c>
      <c r="BH64" t="s">
        <v>152</v>
      </c>
      <c r="BI64" t="s">
        <v>152</v>
      </c>
      <c r="BJ64" t="s">
        <v>152</v>
      </c>
      <c r="BK64" t="s">
        <v>152</v>
      </c>
      <c r="BL64" t="s">
        <v>152</v>
      </c>
      <c r="BM64" t="s">
        <v>152</v>
      </c>
      <c r="BN64" t="s">
        <v>152</v>
      </c>
      <c r="BO64" t="s">
        <v>152</v>
      </c>
      <c r="BP64">
        <v>0.156</v>
      </c>
      <c r="BQ64" t="s">
        <v>152</v>
      </c>
      <c r="BR64" t="s">
        <v>152</v>
      </c>
      <c r="BS64" t="s">
        <v>152</v>
      </c>
      <c r="BT64" t="s">
        <v>152</v>
      </c>
      <c r="BU64" t="s">
        <v>152</v>
      </c>
      <c r="BV64" t="s">
        <v>152</v>
      </c>
      <c r="BW64" t="s">
        <v>152</v>
      </c>
      <c r="BX64" t="s">
        <v>152</v>
      </c>
      <c r="BY64" t="s">
        <v>152</v>
      </c>
    </row>
    <row r="65" spans="1:77" x14ac:dyDescent="0.35">
      <c r="A65">
        <v>2294</v>
      </c>
      <c r="B65" t="s">
        <v>1519</v>
      </c>
      <c r="C65" t="s">
        <v>1518</v>
      </c>
      <c r="D65" t="s">
        <v>267</v>
      </c>
      <c r="E65" t="s">
        <v>18</v>
      </c>
      <c r="F65">
        <v>1</v>
      </c>
      <c r="G65">
        <v>1</v>
      </c>
      <c r="H65">
        <v>1</v>
      </c>
      <c r="I65" t="s">
        <v>253</v>
      </c>
      <c r="J65" t="s">
        <v>254</v>
      </c>
      <c r="K65" t="s">
        <v>255</v>
      </c>
      <c r="L65">
        <v>624</v>
      </c>
      <c r="M65" t="s">
        <v>152</v>
      </c>
      <c r="N65" t="s">
        <v>152</v>
      </c>
      <c r="O65" t="s">
        <v>228</v>
      </c>
      <c r="P65" t="s">
        <v>154</v>
      </c>
      <c r="Q65" t="s">
        <v>268</v>
      </c>
      <c r="R65" t="s">
        <v>152</v>
      </c>
      <c r="S65" t="s">
        <v>152</v>
      </c>
      <c r="T65" t="s">
        <v>152</v>
      </c>
      <c r="U65" s="108" t="s">
        <v>152</v>
      </c>
      <c r="V65" t="s">
        <v>152</v>
      </c>
      <c r="W65" t="s">
        <v>152</v>
      </c>
      <c r="X65" s="102">
        <v>4.1000000000000003E-3</v>
      </c>
      <c r="Y65" s="102">
        <v>4.4000000000000003E-3</v>
      </c>
      <c r="Z65" s="102">
        <v>5.8999999999999999E-3</v>
      </c>
      <c r="AA65" s="102">
        <v>2.8E-3</v>
      </c>
      <c r="AB65" s="102">
        <v>2.4966116999999999E-3</v>
      </c>
      <c r="AC65" s="102">
        <v>2.8540065999999998E-3</v>
      </c>
      <c r="AD65">
        <v>1.0226000000000001E-2</v>
      </c>
      <c r="AE65">
        <v>0</v>
      </c>
      <c r="AF65" t="s">
        <v>152</v>
      </c>
      <c r="AG65" t="s">
        <v>152</v>
      </c>
      <c r="AH65">
        <v>-0.82099999999999995</v>
      </c>
      <c r="AI65">
        <v>-1.66991</v>
      </c>
      <c r="AJ65">
        <v>0</v>
      </c>
      <c r="AK65" t="s">
        <v>152</v>
      </c>
      <c r="AL65" t="s">
        <v>152</v>
      </c>
      <c r="AM65" t="s">
        <v>152</v>
      </c>
      <c r="AN65" t="s">
        <v>152</v>
      </c>
      <c r="AO65" t="s">
        <v>152</v>
      </c>
      <c r="AP65" t="s">
        <v>152</v>
      </c>
      <c r="AQ65" t="s">
        <v>152</v>
      </c>
      <c r="AR65" t="s">
        <v>152</v>
      </c>
      <c r="AS65" t="s">
        <v>152</v>
      </c>
      <c r="AT65" t="s">
        <v>152</v>
      </c>
      <c r="AU65" t="s">
        <v>152</v>
      </c>
      <c r="AV65" t="s">
        <v>152</v>
      </c>
      <c r="AW65" t="s">
        <v>152</v>
      </c>
      <c r="AX65" t="s">
        <v>152</v>
      </c>
      <c r="AY65" t="s">
        <v>152</v>
      </c>
      <c r="AZ65" t="s">
        <v>152</v>
      </c>
      <c r="BA65" t="s">
        <v>152</v>
      </c>
      <c r="BB65" t="s">
        <v>152</v>
      </c>
      <c r="BC65" t="s">
        <v>152</v>
      </c>
      <c r="BD65" t="s">
        <v>152</v>
      </c>
      <c r="BE65" t="s">
        <v>152</v>
      </c>
      <c r="BF65" t="s">
        <v>152</v>
      </c>
      <c r="BG65" t="s">
        <v>152</v>
      </c>
      <c r="BH65" t="s">
        <v>152</v>
      </c>
      <c r="BI65" t="s">
        <v>152</v>
      </c>
      <c r="BJ65" t="s">
        <v>152</v>
      </c>
      <c r="BK65" t="s">
        <v>152</v>
      </c>
      <c r="BL65" t="s">
        <v>152</v>
      </c>
      <c r="BM65" t="s">
        <v>152</v>
      </c>
      <c r="BN65" t="s">
        <v>152</v>
      </c>
      <c r="BO65" t="s">
        <v>152</v>
      </c>
      <c r="BP65" t="s">
        <v>152</v>
      </c>
      <c r="BQ65" t="s">
        <v>152</v>
      </c>
      <c r="BR65" t="s">
        <v>152</v>
      </c>
      <c r="BS65" t="s">
        <v>152</v>
      </c>
      <c r="BT65" t="s">
        <v>152</v>
      </c>
      <c r="BU65">
        <v>0.91800000000000004</v>
      </c>
      <c r="BV65" t="s">
        <v>152</v>
      </c>
      <c r="BW65" t="s">
        <v>152</v>
      </c>
      <c r="BX65" t="s">
        <v>152</v>
      </c>
      <c r="BY65" t="s">
        <v>152</v>
      </c>
    </row>
    <row r="66" spans="1:77" x14ac:dyDescent="0.35">
      <c r="A66">
        <v>2345</v>
      </c>
      <c r="B66" t="s">
        <v>1518</v>
      </c>
      <c r="C66" t="s">
        <v>1519</v>
      </c>
      <c r="D66" t="s">
        <v>269</v>
      </c>
      <c r="E66" t="s">
        <v>18</v>
      </c>
      <c r="F66">
        <v>1</v>
      </c>
      <c r="G66">
        <v>1</v>
      </c>
      <c r="H66">
        <v>0</v>
      </c>
      <c r="I66" t="s">
        <v>253</v>
      </c>
      <c r="J66" t="s">
        <v>254</v>
      </c>
      <c r="K66" t="s">
        <v>255</v>
      </c>
      <c r="L66">
        <v>675</v>
      </c>
      <c r="M66" t="s">
        <v>152</v>
      </c>
      <c r="N66" t="s">
        <v>152</v>
      </c>
      <c r="O66" t="s">
        <v>228</v>
      </c>
      <c r="P66" t="s">
        <v>154</v>
      </c>
      <c r="Q66" t="s">
        <v>152</v>
      </c>
      <c r="R66" t="s">
        <v>152</v>
      </c>
      <c r="S66" t="s">
        <v>152</v>
      </c>
      <c r="T66" t="s">
        <v>152</v>
      </c>
      <c r="U66" s="108" t="s">
        <v>152</v>
      </c>
      <c r="V66" t="s">
        <v>152</v>
      </c>
      <c r="W66" t="s">
        <v>152</v>
      </c>
      <c r="X66" s="102">
        <v>0</v>
      </c>
      <c r="Y66" s="102">
        <v>0</v>
      </c>
      <c r="Z66" s="102" t="s">
        <v>152</v>
      </c>
      <c r="AA66" s="102">
        <v>0</v>
      </c>
      <c r="AB66" s="102" t="s">
        <v>152</v>
      </c>
      <c r="AC66" s="102" t="s">
        <v>152</v>
      </c>
      <c r="AD66" t="s">
        <v>152</v>
      </c>
      <c r="AE66" t="s">
        <v>152</v>
      </c>
      <c r="AF66" t="s">
        <v>152</v>
      </c>
      <c r="AG66" t="s">
        <v>152</v>
      </c>
      <c r="AH66">
        <v>-2.19</v>
      </c>
      <c r="AI66">
        <v>-0.28920499999999999</v>
      </c>
      <c r="AJ66">
        <v>0</v>
      </c>
      <c r="AK66" t="s">
        <v>152</v>
      </c>
      <c r="AL66" t="s">
        <v>152</v>
      </c>
      <c r="AM66" t="s">
        <v>152</v>
      </c>
      <c r="AN66" t="s">
        <v>152</v>
      </c>
      <c r="AO66" t="s">
        <v>152</v>
      </c>
      <c r="AP66" t="s">
        <v>152</v>
      </c>
      <c r="AQ66" t="s">
        <v>152</v>
      </c>
      <c r="AR66" t="s">
        <v>152</v>
      </c>
      <c r="AS66" t="s">
        <v>152</v>
      </c>
      <c r="AT66" t="s">
        <v>152</v>
      </c>
      <c r="AU66" t="s">
        <v>152</v>
      </c>
      <c r="AV66" t="s">
        <v>152</v>
      </c>
      <c r="AW66" t="s">
        <v>152</v>
      </c>
      <c r="AX66" t="s">
        <v>152</v>
      </c>
      <c r="AY66" t="s">
        <v>152</v>
      </c>
      <c r="AZ66" t="s">
        <v>152</v>
      </c>
      <c r="BA66" t="s">
        <v>152</v>
      </c>
      <c r="BB66" t="s">
        <v>152</v>
      </c>
      <c r="BC66" t="s">
        <v>152</v>
      </c>
      <c r="BD66" t="s">
        <v>152</v>
      </c>
      <c r="BE66" t="s">
        <v>152</v>
      </c>
      <c r="BF66" t="s">
        <v>152</v>
      </c>
      <c r="BG66" t="s">
        <v>152</v>
      </c>
      <c r="BH66" t="s">
        <v>152</v>
      </c>
      <c r="BI66" t="s">
        <v>152</v>
      </c>
      <c r="BJ66" t="s">
        <v>152</v>
      </c>
      <c r="BK66" t="s">
        <v>152</v>
      </c>
      <c r="BL66" t="s">
        <v>152</v>
      </c>
      <c r="BM66" t="s">
        <v>152</v>
      </c>
      <c r="BN66" t="s">
        <v>152</v>
      </c>
      <c r="BO66" t="s">
        <v>152</v>
      </c>
      <c r="BP66" t="s">
        <v>152</v>
      </c>
      <c r="BQ66" t="s">
        <v>152</v>
      </c>
      <c r="BR66" t="s">
        <v>152</v>
      </c>
      <c r="BS66" t="s">
        <v>152</v>
      </c>
      <c r="BT66" t="s">
        <v>152</v>
      </c>
      <c r="BU66" t="s">
        <v>152</v>
      </c>
      <c r="BV66" t="s">
        <v>152</v>
      </c>
      <c r="BW66" t="s">
        <v>152</v>
      </c>
      <c r="BX66" t="s">
        <v>152</v>
      </c>
      <c r="BY66">
        <v>6.5000000000000002E-2</v>
      </c>
    </row>
    <row r="67" spans="1:77" x14ac:dyDescent="0.35">
      <c r="A67">
        <v>2514</v>
      </c>
      <c r="B67" t="s">
        <v>1521</v>
      </c>
      <c r="C67" t="s">
        <v>1520</v>
      </c>
      <c r="D67" t="s">
        <v>270</v>
      </c>
      <c r="E67" t="s">
        <v>18</v>
      </c>
      <c r="F67">
        <v>1</v>
      </c>
      <c r="G67">
        <v>1</v>
      </c>
      <c r="H67">
        <v>0</v>
      </c>
      <c r="I67" t="s">
        <v>253</v>
      </c>
      <c r="J67" t="s">
        <v>254</v>
      </c>
      <c r="K67" t="s">
        <v>255</v>
      </c>
      <c r="L67">
        <v>844</v>
      </c>
      <c r="M67" t="s">
        <v>152</v>
      </c>
      <c r="N67" t="s">
        <v>152</v>
      </c>
      <c r="O67" t="s">
        <v>228</v>
      </c>
      <c r="P67" t="s">
        <v>154</v>
      </c>
      <c r="Q67" t="s">
        <v>152</v>
      </c>
      <c r="R67" t="s">
        <v>152</v>
      </c>
      <c r="S67" t="s">
        <v>152</v>
      </c>
      <c r="T67" t="s">
        <v>152</v>
      </c>
      <c r="U67" s="108" t="s">
        <v>152</v>
      </c>
      <c r="V67" t="s">
        <v>152</v>
      </c>
      <c r="W67" t="s">
        <v>152</v>
      </c>
      <c r="X67" s="102" t="s">
        <v>152</v>
      </c>
      <c r="Y67" s="102" t="s">
        <v>152</v>
      </c>
      <c r="Z67" s="102" t="s">
        <v>152</v>
      </c>
      <c r="AA67" s="102" t="s">
        <v>152</v>
      </c>
      <c r="AB67" s="102" t="s">
        <v>152</v>
      </c>
      <c r="AC67" s="102" t="s">
        <v>152</v>
      </c>
      <c r="AD67" t="s">
        <v>152</v>
      </c>
      <c r="AE67" t="s">
        <v>152</v>
      </c>
      <c r="AF67" t="s">
        <v>152</v>
      </c>
      <c r="AG67" t="s">
        <v>152</v>
      </c>
      <c r="AH67">
        <v>4.47</v>
      </c>
      <c r="AI67">
        <v>5.62812</v>
      </c>
      <c r="AJ67">
        <v>1</v>
      </c>
      <c r="AK67" t="s">
        <v>152</v>
      </c>
      <c r="AL67" t="s">
        <v>152</v>
      </c>
      <c r="AM67" t="s">
        <v>152</v>
      </c>
      <c r="AN67" t="s">
        <v>152</v>
      </c>
      <c r="AO67" t="s">
        <v>152</v>
      </c>
      <c r="AP67" t="s">
        <v>152</v>
      </c>
      <c r="AQ67" t="s">
        <v>152</v>
      </c>
      <c r="AR67" t="s">
        <v>152</v>
      </c>
      <c r="AS67" t="s">
        <v>152</v>
      </c>
      <c r="AT67" t="s">
        <v>152</v>
      </c>
      <c r="AU67" t="s">
        <v>152</v>
      </c>
      <c r="AV67" t="s">
        <v>152</v>
      </c>
      <c r="AW67" t="s">
        <v>152</v>
      </c>
      <c r="AX67" t="s">
        <v>152</v>
      </c>
      <c r="AY67" t="s">
        <v>152</v>
      </c>
      <c r="AZ67" t="s">
        <v>152</v>
      </c>
      <c r="BA67" t="s">
        <v>152</v>
      </c>
      <c r="BB67" t="s">
        <v>152</v>
      </c>
      <c r="BC67">
        <v>0.123</v>
      </c>
      <c r="BD67" t="s">
        <v>152</v>
      </c>
      <c r="BE67" t="s">
        <v>152</v>
      </c>
      <c r="BF67" t="s">
        <v>152</v>
      </c>
      <c r="BG67" t="s">
        <v>152</v>
      </c>
      <c r="BH67" t="s">
        <v>152</v>
      </c>
      <c r="BI67" t="s">
        <v>152</v>
      </c>
      <c r="BJ67" t="s">
        <v>152</v>
      </c>
      <c r="BK67" t="s">
        <v>152</v>
      </c>
      <c r="BL67" t="s">
        <v>152</v>
      </c>
      <c r="BM67" t="s">
        <v>152</v>
      </c>
      <c r="BN67" t="s">
        <v>152</v>
      </c>
      <c r="BO67" t="s">
        <v>152</v>
      </c>
      <c r="BP67" t="s">
        <v>152</v>
      </c>
      <c r="BQ67" t="s">
        <v>152</v>
      </c>
      <c r="BR67" t="s">
        <v>152</v>
      </c>
      <c r="BS67" t="s">
        <v>152</v>
      </c>
      <c r="BT67" t="s">
        <v>152</v>
      </c>
      <c r="BU67" t="s">
        <v>152</v>
      </c>
      <c r="BV67" t="s">
        <v>152</v>
      </c>
      <c r="BW67" t="s">
        <v>152</v>
      </c>
      <c r="BX67" t="s">
        <v>152</v>
      </c>
      <c r="BY67" t="s">
        <v>152</v>
      </c>
    </row>
    <row r="68" spans="1:77" x14ac:dyDescent="0.35">
      <c r="A68">
        <v>2592</v>
      </c>
      <c r="B68" t="s">
        <v>1518</v>
      </c>
      <c r="C68" t="s">
        <v>1519</v>
      </c>
      <c r="D68" t="s">
        <v>271</v>
      </c>
      <c r="E68" t="s">
        <v>18</v>
      </c>
      <c r="F68">
        <v>1</v>
      </c>
      <c r="G68">
        <v>1</v>
      </c>
      <c r="H68">
        <v>0</v>
      </c>
      <c r="I68" t="s">
        <v>253</v>
      </c>
      <c r="J68" t="s">
        <v>254</v>
      </c>
      <c r="K68" t="s">
        <v>255</v>
      </c>
      <c r="L68">
        <v>922</v>
      </c>
      <c r="M68" t="s">
        <v>152</v>
      </c>
      <c r="N68" t="s">
        <v>152</v>
      </c>
      <c r="O68" t="s">
        <v>228</v>
      </c>
      <c r="P68" t="s">
        <v>154</v>
      </c>
      <c r="Q68" t="s">
        <v>152</v>
      </c>
      <c r="R68" t="s">
        <v>152</v>
      </c>
      <c r="S68" t="s">
        <v>152</v>
      </c>
      <c r="T68" t="s">
        <v>152</v>
      </c>
      <c r="U68" s="108" t="s">
        <v>152</v>
      </c>
      <c r="V68" t="s">
        <v>152</v>
      </c>
      <c r="W68" t="s">
        <v>152</v>
      </c>
      <c r="X68" s="102" t="s">
        <v>152</v>
      </c>
      <c r="Y68" s="102" t="s">
        <v>152</v>
      </c>
      <c r="Z68" s="102" t="s">
        <v>152</v>
      </c>
      <c r="AA68" s="102" t="s">
        <v>152</v>
      </c>
      <c r="AB68" s="102" t="s">
        <v>152</v>
      </c>
      <c r="AC68" s="102" t="s">
        <v>152</v>
      </c>
      <c r="AD68" t="s">
        <v>152</v>
      </c>
      <c r="AE68" t="s">
        <v>152</v>
      </c>
      <c r="AF68" t="s">
        <v>152</v>
      </c>
      <c r="AG68" t="s">
        <v>152</v>
      </c>
      <c r="AH68">
        <v>4.47</v>
      </c>
      <c r="AI68">
        <v>7.6005599999999998</v>
      </c>
      <c r="AJ68">
        <v>1</v>
      </c>
      <c r="AK68" t="s">
        <v>152</v>
      </c>
      <c r="AL68" t="s">
        <v>152</v>
      </c>
      <c r="AM68" t="s">
        <v>152</v>
      </c>
      <c r="AN68" t="s">
        <v>152</v>
      </c>
      <c r="AO68" t="s">
        <v>152</v>
      </c>
      <c r="AP68" t="s">
        <v>152</v>
      </c>
      <c r="AQ68" t="s">
        <v>152</v>
      </c>
      <c r="AR68" t="s">
        <v>152</v>
      </c>
      <c r="AS68" t="s">
        <v>152</v>
      </c>
      <c r="AT68" t="s">
        <v>152</v>
      </c>
      <c r="AU68" t="s">
        <v>152</v>
      </c>
      <c r="AV68" t="s">
        <v>152</v>
      </c>
      <c r="AW68" t="s">
        <v>152</v>
      </c>
      <c r="AX68" t="s">
        <v>152</v>
      </c>
      <c r="AY68" t="s">
        <v>152</v>
      </c>
      <c r="AZ68" t="s">
        <v>152</v>
      </c>
      <c r="BA68" t="s">
        <v>152</v>
      </c>
      <c r="BB68" t="s">
        <v>152</v>
      </c>
      <c r="BC68" t="s">
        <v>152</v>
      </c>
      <c r="BD68" t="s">
        <v>152</v>
      </c>
      <c r="BE68" t="s">
        <v>152</v>
      </c>
      <c r="BF68" t="s">
        <v>152</v>
      </c>
      <c r="BG68" t="s">
        <v>152</v>
      </c>
      <c r="BH68" t="s">
        <v>152</v>
      </c>
      <c r="BI68" t="s">
        <v>152</v>
      </c>
      <c r="BJ68" t="s">
        <v>152</v>
      </c>
      <c r="BK68">
        <v>5.8000000000000003E-2</v>
      </c>
      <c r="BL68" t="s">
        <v>152</v>
      </c>
      <c r="BM68" t="s">
        <v>152</v>
      </c>
      <c r="BN68" t="s">
        <v>152</v>
      </c>
      <c r="BO68" t="s">
        <v>152</v>
      </c>
      <c r="BP68" t="s">
        <v>152</v>
      </c>
      <c r="BQ68" t="s">
        <v>152</v>
      </c>
      <c r="BR68" t="s">
        <v>152</v>
      </c>
      <c r="BS68" t="s">
        <v>152</v>
      </c>
      <c r="BT68" t="s">
        <v>152</v>
      </c>
      <c r="BU68" t="s">
        <v>152</v>
      </c>
      <c r="BV68" t="s">
        <v>152</v>
      </c>
      <c r="BW68" t="s">
        <v>152</v>
      </c>
      <c r="BX68" t="s">
        <v>152</v>
      </c>
      <c r="BY68" t="s">
        <v>152</v>
      </c>
    </row>
    <row r="69" spans="1:77" x14ac:dyDescent="0.35">
      <c r="A69">
        <v>2593</v>
      </c>
      <c r="B69" t="s">
        <v>1518</v>
      </c>
      <c r="C69" t="s">
        <v>1519</v>
      </c>
      <c r="D69" t="s">
        <v>272</v>
      </c>
      <c r="E69" t="s">
        <v>18</v>
      </c>
      <c r="F69">
        <v>1</v>
      </c>
      <c r="G69">
        <v>1</v>
      </c>
      <c r="H69">
        <v>0</v>
      </c>
      <c r="I69" t="s">
        <v>253</v>
      </c>
      <c r="J69" t="s">
        <v>254</v>
      </c>
      <c r="K69" t="s">
        <v>255</v>
      </c>
      <c r="L69">
        <v>923</v>
      </c>
      <c r="M69" t="s">
        <v>152</v>
      </c>
      <c r="N69" t="s">
        <v>152</v>
      </c>
      <c r="O69" t="s">
        <v>228</v>
      </c>
      <c r="P69" t="s">
        <v>154</v>
      </c>
      <c r="Q69" t="s">
        <v>152</v>
      </c>
      <c r="R69" t="s">
        <v>152</v>
      </c>
      <c r="S69" t="s">
        <v>152</v>
      </c>
      <c r="T69" t="s">
        <v>152</v>
      </c>
      <c r="U69" s="108" t="s">
        <v>152</v>
      </c>
      <c r="V69" t="s">
        <v>152</v>
      </c>
      <c r="W69" t="s">
        <v>152</v>
      </c>
      <c r="X69" s="102">
        <v>0</v>
      </c>
      <c r="Y69" s="102">
        <v>0</v>
      </c>
      <c r="Z69" s="102" t="s">
        <v>152</v>
      </c>
      <c r="AA69" s="102" t="s">
        <v>152</v>
      </c>
      <c r="AB69" s="102" t="s">
        <v>152</v>
      </c>
      <c r="AC69" s="102" t="s">
        <v>152</v>
      </c>
      <c r="AD69" t="s">
        <v>152</v>
      </c>
      <c r="AE69" t="s">
        <v>152</v>
      </c>
      <c r="AF69" t="s">
        <v>152</v>
      </c>
      <c r="AG69" t="s">
        <v>152</v>
      </c>
      <c r="AH69">
        <v>4.47</v>
      </c>
      <c r="AI69">
        <v>9.3757599999999996</v>
      </c>
      <c r="AJ69">
        <v>1</v>
      </c>
      <c r="AK69" t="s">
        <v>152</v>
      </c>
      <c r="AL69" t="s">
        <v>152</v>
      </c>
      <c r="AM69" t="s">
        <v>152</v>
      </c>
      <c r="AN69" t="s">
        <v>152</v>
      </c>
      <c r="AO69" t="s">
        <v>152</v>
      </c>
      <c r="AP69" t="s">
        <v>152</v>
      </c>
      <c r="AQ69" t="s">
        <v>152</v>
      </c>
      <c r="AR69" t="s">
        <v>152</v>
      </c>
      <c r="AS69" t="s">
        <v>152</v>
      </c>
      <c r="AT69" t="s">
        <v>152</v>
      </c>
      <c r="AU69" t="s">
        <v>152</v>
      </c>
      <c r="AV69" t="s">
        <v>152</v>
      </c>
      <c r="AW69" t="s">
        <v>152</v>
      </c>
      <c r="AX69" t="s">
        <v>152</v>
      </c>
      <c r="AY69" t="s">
        <v>152</v>
      </c>
      <c r="AZ69">
        <v>5.8000000000000003E-2</v>
      </c>
      <c r="BA69" t="s">
        <v>152</v>
      </c>
      <c r="BB69" t="s">
        <v>152</v>
      </c>
      <c r="BC69" t="s">
        <v>152</v>
      </c>
      <c r="BD69" t="s">
        <v>152</v>
      </c>
      <c r="BE69" t="s">
        <v>152</v>
      </c>
      <c r="BF69" t="s">
        <v>152</v>
      </c>
      <c r="BG69" t="s">
        <v>152</v>
      </c>
      <c r="BH69" t="s">
        <v>152</v>
      </c>
      <c r="BI69" t="s">
        <v>152</v>
      </c>
      <c r="BJ69" t="s">
        <v>152</v>
      </c>
      <c r="BK69" t="s">
        <v>152</v>
      </c>
      <c r="BL69" t="s">
        <v>152</v>
      </c>
      <c r="BM69" t="s">
        <v>152</v>
      </c>
      <c r="BN69" t="s">
        <v>152</v>
      </c>
      <c r="BO69" t="s">
        <v>152</v>
      </c>
      <c r="BP69" t="s">
        <v>152</v>
      </c>
      <c r="BQ69" t="s">
        <v>152</v>
      </c>
      <c r="BR69" t="s">
        <v>152</v>
      </c>
      <c r="BS69" t="s">
        <v>152</v>
      </c>
      <c r="BT69" t="s">
        <v>152</v>
      </c>
      <c r="BU69" t="s">
        <v>152</v>
      </c>
      <c r="BV69" t="s">
        <v>152</v>
      </c>
      <c r="BW69" t="s">
        <v>152</v>
      </c>
      <c r="BX69" t="s">
        <v>152</v>
      </c>
      <c r="BY69" t="s">
        <v>152</v>
      </c>
    </row>
    <row r="70" spans="1:77" x14ac:dyDescent="0.35">
      <c r="A70">
        <v>2626</v>
      </c>
      <c r="B70" t="s">
        <v>1520</v>
      </c>
      <c r="C70" t="s">
        <v>1521</v>
      </c>
      <c r="D70" t="s">
        <v>273</v>
      </c>
      <c r="E70" t="s">
        <v>18</v>
      </c>
      <c r="F70">
        <v>1</v>
      </c>
      <c r="G70">
        <v>1</v>
      </c>
      <c r="H70">
        <v>0</v>
      </c>
      <c r="I70" t="s">
        <v>253</v>
      </c>
      <c r="J70" t="s">
        <v>254</v>
      </c>
      <c r="K70" t="s">
        <v>255</v>
      </c>
      <c r="L70">
        <v>956</v>
      </c>
      <c r="M70" t="s">
        <v>152</v>
      </c>
      <c r="N70" t="s">
        <v>152</v>
      </c>
      <c r="O70" t="s">
        <v>228</v>
      </c>
      <c r="P70" t="s">
        <v>154</v>
      </c>
      <c r="Q70" t="s">
        <v>274</v>
      </c>
      <c r="R70" t="s">
        <v>152</v>
      </c>
      <c r="S70" t="s">
        <v>152</v>
      </c>
      <c r="T70" t="s">
        <v>152</v>
      </c>
      <c r="U70" s="108" t="s">
        <v>152</v>
      </c>
      <c r="V70" t="s">
        <v>152</v>
      </c>
      <c r="W70" t="s">
        <v>152</v>
      </c>
      <c r="X70" s="102">
        <v>4.1000000000000003E-3</v>
      </c>
      <c r="Y70" s="102">
        <v>4.4999999999999997E-3</v>
      </c>
      <c r="Z70" s="102">
        <v>6.9999999999999999E-4</v>
      </c>
      <c r="AA70" s="102">
        <v>4.4000000000000003E-3</v>
      </c>
      <c r="AB70" s="102">
        <v>3.8519153000000001E-3</v>
      </c>
      <c r="AC70" s="102">
        <v>1.0537870499999999E-2</v>
      </c>
      <c r="AD70">
        <v>1.7364000000000001E-2</v>
      </c>
      <c r="AE70" s="103">
        <v>5.3999999999999998E-5</v>
      </c>
      <c r="AF70" t="s">
        <v>152</v>
      </c>
      <c r="AG70" t="s">
        <v>152</v>
      </c>
      <c r="AH70">
        <v>-8.9499999999999993</v>
      </c>
      <c r="AI70">
        <v>-2.0644</v>
      </c>
      <c r="AJ70">
        <v>0</v>
      </c>
      <c r="AK70" t="s">
        <v>152</v>
      </c>
      <c r="AL70" t="s">
        <v>152</v>
      </c>
      <c r="AM70" t="s">
        <v>152</v>
      </c>
      <c r="AN70" t="s">
        <v>152</v>
      </c>
      <c r="AO70" t="s">
        <v>152</v>
      </c>
      <c r="AP70" t="s">
        <v>152</v>
      </c>
      <c r="AQ70" t="s">
        <v>152</v>
      </c>
      <c r="AR70" t="s">
        <v>152</v>
      </c>
      <c r="AS70" t="s">
        <v>152</v>
      </c>
      <c r="AT70" t="s">
        <v>152</v>
      </c>
      <c r="AU70" t="s">
        <v>152</v>
      </c>
      <c r="AV70" t="s">
        <v>152</v>
      </c>
      <c r="AW70" t="s">
        <v>152</v>
      </c>
      <c r="AX70" t="s">
        <v>152</v>
      </c>
      <c r="AY70" t="s">
        <v>152</v>
      </c>
      <c r="AZ70" t="s">
        <v>152</v>
      </c>
      <c r="BA70" t="s">
        <v>152</v>
      </c>
      <c r="BB70" t="s">
        <v>152</v>
      </c>
      <c r="BC70" t="s">
        <v>152</v>
      </c>
      <c r="BD70" t="s">
        <v>152</v>
      </c>
      <c r="BE70" t="s">
        <v>152</v>
      </c>
      <c r="BF70" t="s">
        <v>152</v>
      </c>
      <c r="BG70" t="s">
        <v>152</v>
      </c>
      <c r="BH70" t="s">
        <v>152</v>
      </c>
      <c r="BI70" t="s">
        <v>152</v>
      </c>
      <c r="BJ70">
        <v>0.39400000000000002</v>
      </c>
      <c r="BK70" t="s">
        <v>152</v>
      </c>
      <c r="BL70" t="s">
        <v>152</v>
      </c>
      <c r="BM70" t="s">
        <v>152</v>
      </c>
      <c r="BN70" t="s">
        <v>152</v>
      </c>
      <c r="BO70" t="s">
        <v>152</v>
      </c>
      <c r="BP70" t="s">
        <v>152</v>
      </c>
      <c r="BQ70" t="s">
        <v>152</v>
      </c>
      <c r="BR70" t="s">
        <v>152</v>
      </c>
      <c r="BS70" t="s">
        <v>152</v>
      </c>
      <c r="BT70" t="s">
        <v>152</v>
      </c>
      <c r="BU70" t="s">
        <v>152</v>
      </c>
      <c r="BV70" t="s">
        <v>152</v>
      </c>
      <c r="BW70" t="s">
        <v>152</v>
      </c>
      <c r="BX70" t="s">
        <v>152</v>
      </c>
      <c r="BY70" t="s">
        <v>152</v>
      </c>
    </row>
    <row r="71" spans="1:77" x14ac:dyDescent="0.35">
      <c r="A71">
        <v>2706</v>
      </c>
      <c r="B71" t="s">
        <v>1519</v>
      </c>
      <c r="C71" t="s">
        <v>1518</v>
      </c>
      <c r="D71" t="s">
        <v>275</v>
      </c>
      <c r="E71" t="s">
        <v>159</v>
      </c>
      <c r="F71">
        <v>18</v>
      </c>
      <c r="G71">
        <v>7</v>
      </c>
      <c r="H71">
        <v>18</v>
      </c>
      <c r="I71" t="s">
        <v>253</v>
      </c>
      <c r="J71" t="s">
        <v>254</v>
      </c>
      <c r="K71" t="s">
        <v>255</v>
      </c>
      <c r="L71">
        <v>1036</v>
      </c>
      <c r="M71" t="s">
        <v>152</v>
      </c>
      <c r="N71" t="s">
        <v>152</v>
      </c>
      <c r="O71" t="s">
        <v>228</v>
      </c>
      <c r="P71" t="s">
        <v>154</v>
      </c>
      <c r="Q71" t="s">
        <v>276</v>
      </c>
      <c r="R71" t="s">
        <v>152</v>
      </c>
      <c r="S71" t="s">
        <v>152</v>
      </c>
      <c r="T71" t="s">
        <v>152</v>
      </c>
      <c r="U71" s="108" t="s">
        <v>152</v>
      </c>
      <c r="V71" t="s">
        <v>152</v>
      </c>
      <c r="W71" t="s">
        <v>152</v>
      </c>
      <c r="X71" s="102">
        <v>0.60640000000000005</v>
      </c>
      <c r="Y71" s="102">
        <v>0.66930000000000001</v>
      </c>
      <c r="Z71" s="102">
        <v>0.62909999999999999</v>
      </c>
      <c r="AA71" s="102">
        <v>0.79039999999999999</v>
      </c>
      <c r="AB71" s="102">
        <v>0.74681979219999906</v>
      </c>
      <c r="AC71" s="102">
        <v>0.70472008779999995</v>
      </c>
      <c r="AD71">
        <v>0.66401399999999999</v>
      </c>
      <c r="AE71">
        <v>0</v>
      </c>
      <c r="AF71" t="s">
        <v>152</v>
      </c>
      <c r="AG71" t="s">
        <v>152</v>
      </c>
      <c r="AH71">
        <v>-7.91</v>
      </c>
      <c r="AI71">
        <v>-9.1960600000000003E-2</v>
      </c>
      <c r="AJ71">
        <v>0</v>
      </c>
      <c r="AK71" t="s">
        <v>152</v>
      </c>
      <c r="AL71" t="s">
        <v>152</v>
      </c>
      <c r="AM71" t="s">
        <v>152</v>
      </c>
      <c r="AN71" t="s">
        <v>152</v>
      </c>
      <c r="AO71" t="s">
        <v>152</v>
      </c>
      <c r="AP71" t="s">
        <v>152</v>
      </c>
      <c r="AQ71" t="s">
        <v>152</v>
      </c>
      <c r="AR71" t="s">
        <v>152</v>
      </c>
      <c r="AS71" t="s">
        <v>152</v>
      </c>
      <c r="AT71" t="s">
        <v>152</v>
      </c>
      <c r="AU71" t="s">
        <v>152</v>
      </c>
      <c r="AV71" t="s">
        <v>152</v>
      </c>
      <c r="AW71" t="s">
        <v>152</v>
      </c>
      <c r="AX71" t="s">
        <v>152</v>
      </c>
      <c r="AY71">
        <v>0.98099999999999998</v>
      </c>
      <c r="AZ71">
        <v>0.97899999999999998</v>
      </c>
      <c r="BA71">
        <v>0.96</v>
      </c>
      <c r="BB71">
        <v>0.96899999999999997</v>
      </c>
      <c r="BC71" t="s">
        <v>152</v>
      </c>
      <c r="BD71">
        <v>0.97699999999999998</v>
      </c>
      <c r="BE71">
        <v>0.96599999999999997</v>
      </c>
      <c r="BF71">
        <v>0.97499999999999998</v>
      </c>
      <c r="BG71">
        <v>0.97799999999999998</v>
      </c>
      <c r="BH71">
        <v>0.95299999999999996</v>
      </c>
      <c r="BI71">
        <v>0.98199999999999998</v>
      </c>
      <c r="BJ71" t="s">
        <v>152</v>
      </c>
      <c r="BK71" t="s">
        <v>152</v>
      </c>
      <c r="BL71" t="s">
        <v>152</v>
      </c>
      <c r="BM71">
        <v>0.96499999999999997</v>
      </c>
      <c r="BN71">
        <v>0.96499999999999997</v>
      </c>
      <c r="BO71">
        <v>0.89800000000000002</v>
      </c>
      <c r="BP71">
        <v>0.93400000000000005</v>
      </c>
      <c r="BQ71" t="s">
        <v>152</v>
      </c>
      <c r="BR71">
        <v>0.97</v>
      </c>
      <c r="BS71" t="s">
        <v>152</v>
      </c>
      <c r="BT71" t="s">
        <v>152</v>
      </c>
      <c r="BU71">
        <v>0.97599999999999998</v>
      </c>
      <c r="BV71">
        <v>0.95699999999999996</v>
      </c>
      <c r="BW71" t="s">
        <v>152</v>
      </c>
      <c r="BX71" t="s">
        <v>152</v>
      </c>
      <c r="BY71">
        <v>0.96899999999999997</v>
      </c>
    </row>
    <row r="72" spans="1:77" x14ac:dyDescent="0.35">
      <c r="A72">
        <v>2772</v>
      </c>
      <c r="B72" t="s">
        <v>1521</v>
      </c>
      <c r="C72" t="s">
        <v>1520</v>
      </c>
      <c r="D72" t="s">
        <v>277</v>
      </c>
      <c r="E72" t="s">
        <v>18</v>
      </c>
      <c r="F72">
        <v>1</v>
      </c>
      <c r="G72">
        <v>0</v>
      </c>
      <c r="H72">
        <v>1</v>
      </c>
      <c r="I72" t="s">
        <v>253</v>
      </c>
      <c r="J72" t="s">
        <v>254</v>
      </c>
      <c r="K72" t="s">
        <v>255</v>
      </c>
      <c r="L72">
        <v>1102</v>
      </c>
      <c r="M72" t="s">
        <v>152</v>
      </c>
      <c r="N72" t="s">
        <v>152</v>
      </c>
      <c r="O72" t="s">
        <v>228</v>
      </c>
      <c r="P72" t="s">
        <v>154</v>
      </c>
      <c r="Q72" t="s">
        <v>278</v>
      </c>
      <c r="R72" t="s">
        <v>152</v>
      </c>
      <c r="S72" t="s">
        <v>152</v>
      </c>
      <c r="T72" t="s">
        <v>152</v>
      </c>
      <c r="U72" s="108">
        <v>4.4999999999999997E-3</v>
      </c>
      <c r="V72" t="s">
        <v>159</v>
      </c>
      <c r="W72" t="s">
        <v>159</v>
      </c>
      <c r="X72" s="102">
        <v>3.3E-3</v>
      </c>
      <c r="Y72" s="102">
        <v>3.5999999999999999E-3</v>
      </c>
      <c r="Z72" s="102" t="s">
        <v>152</v>
      </c>
      <c r="AA72" s="102">
        <v>3.4999999999999901E-3</v>
      </c>
      <c r="AB72" s="102">
        <v>2.6630525000000001E-3</v>
      </c>
      <c r="AC72" s="102">
        <v>1.0757409399999999E-2</v>
      </c>
      <c r="AD72">
        <v>1.2858E-2</v>
      </c>
      <c r="AE72">
        <v>0</v>
      </c>
      <c r="AF72" t="s">
        <v>152</v>
      </c>
      <c r="AG72" t="s">
        <v>152</v>
      </c>
      <c r="AH72">
        <v>-8.69</v>
      </c>
      <c r="AI72">
        <v>-8.5734600000000007</v>
      </c>
      <c r="AJ72">
        <v>0</v>
      </c>
      <c r="AK72" t="s">
        <v>152</v>
      </c>
      <c r="AL72" t="s">
        <v>152</v>
      </c>
      <c r="AM72" t="s">
        <v>152</v>
      </c>
      <c r="AN72" t="s">
        <v>152</v>
      </c>
      <c r="AO72" t="s">
        <v>152</v>
      </c>
      <c r="AP72" t="s">
        <v>152</v>
      </c>
      <c r="AQ72" t="s">
        <v>152</v>
      </c>
      <c r="AR72" t="s">
        <v>152</v>
      </c>
      <c r="AS72" t="s">
        <v>152</v>
      </c>
      <c r="AT72" t="s">
        <v>152</v>
      </c>
      <c r="AU72" t="s">
        <v>152</v>
      </c>
      <c r="AV72" t="s">
        <v>152</v>
      </c>
      <c r="AW72" t="s">
        <v>152</v>
      </c>
      <c r="AX72" t="s">
        <v>152</v>
      </c>
      <c r="AY72" t="s">
        <v>152</v>
      </c>
      <c r="AZ72" t="s">
        <v>152</v>
      </c>
      <c r="BA72" t="s">
        <v>152</v>
      </c>
      <c r="BB72" t="s">
        <v>152</v>
      </c>
      <c r="BC72" t="s">
        <v>152</v>
      </c>
      <c r="BD72" t="s">
        <v>152</v>
      </c>
      <c r="BE72" t="s">
        <v>152</v>
      </c>
      <c r="BF72" t="s">
        <v>152</v>
      </c>
      <c r="BG72" t="s">
        <v>152</v>
      </c>
      <c r="BH72" t="s">
        <v>152</v>
      </c>
      <c r="BI72" t="s">
        <v>152</v>
      </c>
      <c r="BJ72" t="s">
        <v>152</v>
      </c>
      <c r="BK72" t="s">
        <v>152</v>
      </c>
      <c r="BL72" t="s">
        <v>152</v>
      </c>
      <c r="BM72" t="s">
        <v>152</v>
      </c>
      <c r="BN72" t="s">
        <v>152</v>
      </c>
      <c r="BO72" t="s">
        <v>152</v>
      </c>
      <c r="BP72" t="s">
        <v>152</v>
      </c>
      <c r="BQ72" t="s">
        <v>152</v>
      </c>
      <c r="BR72" t="s">
        <v>152</v>
      </c>
      <c r="BS72" t="s">
        <v>152</v>
      </c>
      <c r="BT72" t="s">
        <v>152</v>
      </c>
      <c r="BU72" t="s">
        <v>152</v>
      </c>
      <c r="BV72" t="s">
        <v>152</v>
      </c>
      <c r="BW72">
        <v>0.99399999999999999</v>
      </c>
      <c r="BX72" t="s">
        <v>152</v>
      </c>
      <c r="BY72" t="s">
        <v>152</v>
      </c>
    </row>
    <row r="73" spans="1:77" x14ac:dyDescent="0.35">
      <c r="A73">
        <v>2831</v>
      </c>
      <c r="B73" t="s">
        <v>1518</v>
      </c>
      <c r="C73" t="s">
        <v>1519</v>
      </c>
      <c r="D73" t="s">
        <v>279</v>
      </c>
      <c r="E73" t="s">
        <v>18</v>
      </c>
      <c r="F73">
        <v>1</v>
      </c>
      <c r="G73">
        <v>1</v>
      </c>
      <c r="H73">
        <v>0</v>
      </c>
      <c r="I73" t="s">
        <v>253</v>
      </c>
      <c r="J73" t="s">
        <v>254</v>
      </c>
      <c r="K73" t="s">
        <v>255</v>
      </c>
      <c r="L73">
        <v>1161</v>
      </c>
      <c r="M73" t="s">
        <v>152</v>
      </c>
      <c r="N73" t="s">
        <v>152</v>
      </c>
      <c r="O73" t="s">
        <v>228</v>
      </c>
      <c r="P73" t="s">
        <v>154</v>
      </c>
      <c r="Q73" t="s">
        <v>280</v>
      </c>
      <c r="R73" t="s">
        <v>152</v>
      </c>
      <c r="S73" t="s">
        <v>152</v>
      </c>
      <c r="T73" t="s">
        <v>152</v>
      </c>
      <c r="U73" s="108">
        <v>4.8999999999999998E-3</v>
      </c>
      <c r="V73" t="s">
        <v>159</v>
      </c>
      <c r="W73" t="s">
        <v>159</v>
      </c>
      <c r="X73" s="102">
        <v>1.6000000000000001E-3</v>
      </c>
      <c r="Y73" s="102">
        <v>1.6000000000000001E-3</v>
      </c>
      <c r="Z73" s="102" t="s">
        <v>152</v>
      </c>
      <c r="AA73" s="102">
        <v>1.9E-3</v>
      </c>
      <c r="AB73" s="102">
        <v>1.3790807999999901E-3</v>
      </c>
      <c r="AC73" s="102">
        <v>6.3666301000000003E-3</v>
      </c>
      <c r="AD73">
        <v>2.1954999999999999E-2</v>
      </c>
      <c r="AE73">
        <v>0</v>
      </c>
      <c r="AF73" t="s">
        <v>152</v>
      </c>
      <c r="AG73" t="s">
        <v>152</v>
      </c>
      <c r="AH73">
        <v>-8.81</v>
      </c>
      <c r="AI73">
        <v>-1.4726699999999999</v>
      </c>
      <c r="AJ73">
        <v>0</v>
      </c>
      <c r="AK73" t="s">
        <v>152</v>
      </c>
      <c r="AL73" t="s">
        <v>152</v>
      </c>
      <c r="AM73" t="s">
        <v>152</v>
      </c>
      <c r="AN73" t="s">
        <v>152</v>
      </c>
      <c r="AO73" t="s">
        <v>152</v>
      </c>
      <c r="AP73" t="s">
        <v>152</v>
      </c>
      <c r="AQ73" t="s">
        <v>152</v>
      </c>
      <c r="AR73" t="s">
        <v>152</v>
      </c>
      <c r="AS73" t="s">
        <v>152</v>
      </c>
      <c r="AT73" t="s">
        <v>152</v>
      </c>
      <c r="AU73" t="s">
        <v>152</v>
      </c>
      <c r="AV73" t="s">
        <v>152</v>
      </c>
      <c r="AW73" t="s">
        <v>152</v>
      </c>
      <c r="AX73" t="s">
        <v>152</v>
      </c>
      <c r="AY73" t="s">
        <v>152</v>
      </c>
      <c r="AZ73" t="s">
        <v>152</v>
      </c>
      <c r="BA73" t="s">
        <v>152</v>
      </c>
      <c r="BB73" t="s">
        <v>152</v>
      </c>
      <c r="BC73" t="s">
        <v>152</v>
      </c>
      <c r="BD73" t="s">
        <v>152</v>
      </c>
      <c r="BE73" t="s">
        <v>152</v>
      </c>
      <c r="BF73" t="s">
        <v>152</v>
      </c>
      <c r="BG73" t="s">
        <v>152</v>
      </c>
      <c r="BH73" t="s">
        <v>152</v>
      </c>
      <c r="BI73" t="s">
        <v>152</v>
      </c>
      <c r="BJ73" t="s">
        <v>152</v>
      </c>
      <c r="BK73" t="s">
        <v>152</v>
      </c>
      <c r="BL73" t="s">
        <v>152</v>
      </c>
      <c r="BM73" t="s">
        <v>152</v>
      </c>
      <c r="BN73">
        <v>7.3999999999999996E-2</v>
      </c>
      <c r="BO73" t="s">
        <v>152</v>
      </c>
      <c r="BP73" t="s">
        <v>152</v>
      </c>
      <c r="BQ73" t="s">
        <v>152</v>
      </c>
      <c r="BR73" t="s">
        <v>152</v>
      </c>
      <c r="BS73" t="s">
        <v>152</v>
      </c>
      <c r="BT73" t="s">
        <v>152</v>
      </c>
      <c r="BU73" t="s">
        <v>152</v>
      </c>
      <c r="BV73" t="s">
        <v>152</v>
      </c>
      <c r="BW73" t="s">
        <v>152</v>
      </c>
      <c r="BX73" t="s">
        <v>152</v>
      </c>
      <c r="BY73" t="s">
        <v>152</v>
      </c>
    </row>
    <row r="74" spans="1:77" x14ac:dyDescent="0.35">
      <c r="A74">
        <v>2900</v>
      </c>
      <c r="B74" t="s">
        <v>1521</v>
      </c>
      <c r="C74" t="s">
        <v>1520</v>
      </c>
      <c r="D74" t="s">
        <v>281</v>
      </c>
      <c r="E74" t="s">
        <v>18</v>
      </c>
      <c r="F74">
        <v>1</v>
      </c>
      <c r="G74">
        <v>1</v>
      </c>
      <c r="H74">
        <v>0</v>
      </c>
      <c r="I74" t="s">
        <v>253</v>
      </c>
      <c r="J74" t="s">
        <v>254</v>
      </c>
      <c r="K74" t="s">
        <v>255</v>
      </c>
      <c r="L74">
        <v>1230</v>
      </c>
      <c r="M74" t="s">
        <v>152</v>
      </c>
      <c r="N74" t="s">
        <v>152</v>
      </c>
      <c r="O74" t="s">
        <v>228</v>
      </c>
      <c r="P74" t="s">
        <v>154</v>
      </c>
      <c r="Q74" t="s">
        <v>152</v>
      </c>
      <c r="R74" t="s">
        <v>152</v>
      </c>
      <c r="S74" t="s">
        <v>152</v>
      </c>
      <c r="T74" t="s">
        <v>152</v>
      </c>
      <c r="U74" s="108" t="s">
        <v>152</v>
      </c>
      <c r="V74" t="s">
        <v>152</v>
      </c>
      <c r="W74" t="s">
        <v>152</v>
      </c>
      <c r="X74" s="102" t="s">
        <v>152</v>
      </c>
      <c r="Y74" s="102" t="s">
        <v>152</v>
      </c>
      <c r="Z74" s="102" t="s">
        <v>152</v>
      </c>
      <c r="AA74" s="102" t="s">
        <v>152</v>
      </c>
      <c r="AB74" s="102" t="s">
        <v>152</v>
      </c>
      <c r="AC74" s="102" t="s">
        <v>152</v>
      </c>
      <c r="AD74" t="s">
        <v>152</v>
      </c>
      <c r="AE74" t="s">
        <v>152</v>
      </c>
      <c r="AF74" t="s">
        <v>152</v>
      </c>
      <c r="AG74" t="s">
        <v>152</v>
      </c>
      <c r="AH74">
        <v>4.2300000000000004</v>
      </c>
      <c r="AI74">
        <v>5.62812</v>
      </c>
      <c r="AJ74">
        <v>1</v>
      </c>
      <c r="AK74" t="s">
        <v>152</v>
      </c>
      <c r="AL74" t="s">
        <v>152</v>
      </c>
      <c r="AM74" t="s">
        <v>152</v>
      </c>
      <c r="AN74" t="s">
        <v>152</v>
      </c>
      <c r="AO74" t="s">
        <v>152</v>
      </c>
      <c r="AP74" t="s">
        <v>152</v>
      </c>
      <c r="AQ74" t="s">
        <v>152</v>
      </c>
      <c r="AR74" t="s">
        <v>152</v>
      </c>
      <c r="AS74" t="s">
        <v>152</v>
      </c>
      <c r="AT74" t="s">
        <v>152</v>
      </c>
      <c r="AU74" t="s">
        <v>152</v>
      </c>
      <c r="AV74" t="s">
        <v>152</v>
      </c>
      <c r="AW74" t="s">
        <v>152</v>
      </c>
      <c r="AX74" t="s">
        <v>152</v>
      </c>
      <c r="AY74" t="s">
        <v>152</v>
      </c>
      <c r="AZ74" t="s">
        <v>152</v>
      </c>
      <c r="BA74" t="s">
        <v>152</v>
      </c>
      <c r="BB74" t="s">
        <v>152</v>
      </c>
      <c r="BC74" t="s">
        <v>152</v>
      </c>
      <c r="BD74" t="s">
        <v>152</v>
      </c>
      <c r="BE74" t="s">
        <v>152</v>
      </c>
      <c r="BF74" t="s">
        <v>152</v>
      </c>
      <c r="BG74" t="s">
        <v>152</v>
      </c>
      <c r="BH74" t="s">
        <v>152</v>
      </c>
      <c r="BI74" t="s">
        <v>152</v>
      </c>
      <c r="BJ74" t="s">
        <v>152</v>
      </c>
      <c r="BK74" t="s">
        <v>152</v>
      </c>
      <c r="BL74" t="s">
        <v>152</v>
      </c>
      <c r="BM74" t="s">
        <v>152</v>
      </c>
      <c r="BN74" t="s">
        <v>152</v>
      </c>
      <c r="BO74" t="s">
        <v>152</v>
      </c>
      <c r="BP74" t="s">
        <v>152</v>
      </c>
      <c r="BQ74" t="s">
        <v>152</v>
      </c>
      <c r="BR74" t="s">
        <v>152</v>
      </c>
      <c r="BS74" t="s">
        <v>152</v>
      </c>
      <c r="BT74">
        <v>7.0000000000000007E-2</v>
      </c>
      <c r="BU74" t="s">
        <v>152</v>
      </c>
      <c r="BV74" t="s">
        <v>152</v>
      </c>
      <c r="BW74" t="s">
        <v>152</v>
      </c>
      <c r="BX74" t="s">
        <v>152</v>
      </c>
      <c r="BY74" t="s">
        <v>152</v>
      </c>
    </row>
    <row r="75" spans="1:77" x14ac:dyDescent="0.35">
      <c r="A75">
        <v>3010</v>
      </c>
      <c r="B75" t="s">
        <v>1518</v>
      </c>
      <c r="C75" t="s">
        <v>1519</v>
      </c>
      <c r="D75" t="s">
        <v>282</v>
      </c>
      <c r="E75" t="s">
        <v>18</v>
      </c>
      <c r="F75">
        <v>4</v>
      </c>
      <c r="G75">
        <v>0</v>
      </c>
      <c r="H75">
        <v>4</v>
      </c>
      <c r="I75" t="s">
        <v>253</v>
      </c>
      <c r="J75" t="s">
        <v>254</v>
      </c>
      <c r="K75" t="s">
        <v>255</v>
      </c>
      <c r="L75">
        <v>1340</v>
      </c>
      <c r="M75" t="s">
        <v>152</v>
      </c>
      <c r="N75" t="s">
        <v>152</v>
      </c>
      <c r="O75" t="s">
        <v>228</v>
      </c>
      <c r="P75" t="s">
        <v>154</v>
      </c>
      <c r="Q75" t="s">
        <v>283</v>
      </c>
      <c r="R75" t="s">
        <v>284</v>
      </c>
      <c r="S75" t="s">
        <v>159</v>
      </c>
      <c r="T75" t="s">
        <v>152</v>
      </c>
      <c r="U75" s="108">
        <v>0.1043</v>
      </c>
      <c r="V75" t="s">
        <v>159</v>
      </c>
      <c r="W75" t="s">
        <v>159</v>
      </c>
      <c r="X75" s="102">
        <v>0.18110000000000001</v>
      </c>
      <c r="Y75" s="102">
        <v>0.19750000000000001</v>
      </c>
      <c r="Z75" s="102">
        <v>0.16170000000000001</v>
      </c>
      <c r="AA75" s="102">
        <v>0.14399999999999999</v>
      </c>
      <c r="AB75" s="102">
        <v>0.13764652729999999</v>
      </c>
      <c r="AC75" s="102">
        <v>0.2043907794</v>
      </c>
      <c r="AD75">
        <v>0.61231599999999997</v>
      </c>
      <c r="AE75">
        <v>0</v>
      </c>
      <c r="AF75" t="s">
        <v>152</v>
      </c>
      <c r="AG75" t="s">
        <v>152</v>
      </c>
      <c r="AH75">
        <v>-0.40899999999999997</v>
      </c>
      <c r="AI75">
        <v>2.8666999999999998</v>
      </c>
      <c r="AJ75">
        <v>0.99212599999999995</v>
      </c>
      <c r="AK75" t="s">
        <v>152</v>
      </c>
      <c r="AL75" t="s">
        <v>152</v>
      </c>
      <c r="AM75" t="s">
        <v>152</v>
      </c>
      <c r="AN75" t="s">
        <v>152</v>
      </c>
      <c r="AO75" t="s">
        <v>152</v>
      </c>
      <c r="AP75" t="s">
        <v>152</v>
      </c>
      <c r="AQ75" t="s">
        <v>152</v>
      </c>
      <c r="AR75" t="s">
        <v>152</v>
      </c>
      <c r="AS75" t="s">
        <v>152</v>
      </c>
      <c r="AT75" t="s">
        <v>152</v>
      </c>
      <c r="AU75" t="s">
        <v>152</v>
      </c>
      <c r="AV75" t="s">
        <v>152</v>
      </c>
      <c r="AW75" t="s">
        <v>152</v>
      </c>
      <c r="AX75" t="s">
        <v>152</v>
      </c>
      <c r="AY75" t="s">
        <v>152</v>
      </c>
      <c r="AZ75" t="s">
        <v>152</v>
      </c>
      <c r="BA75">
        <v>0.995</v>
      </c>
      <c r="BB75" t="s">
        <v>152</v>
      </c>
      <c r="BC75" t="s">
        <v>152</v>
      </c>
      <c r="BD75" t="s">
        <v>152</v>
      </c>
      <c r="BE75" t="s">
        <v>152</v>
      </c>
      <c r="BF75" t="s">
        <v>152</v>
      </c>
      <c r="BG75" t="s">
        <v>152</v>
      </c>
      <c r="BH75" t="s">
        <v>152</v>
      </c>
      <c r="BI75" t="s">
        <v>152</v>
      </c>
      <c r="BJ75" t="s">
        <v>152</v>
      </c>
      <c r="BK75">
        <v>0.98899999999999999</v>
      </c>
      <c r="BL75">
        <v>0.94799999999999995</v>
      </c>
      <c r="BM75" t="s">
        <v>152</v>
      </c>
      <c r="BN75" t="s">
        <v>152</v>
      </c>
      <c r="BO75" t="s">
        <v>152</v>
      </c>
      <c r="BP75" t="s">
        <v>152</v>
      </c>
      <c r="BQ75" t="s">
        <v>152</v>
      </c>
      <c r="BR75" t="s">
        <v>152</v>
      </c>
      <c r="BS75">
        <v>0.99399999999999999</v>
      </c>
      <c r="BT75" t="s">
        <v>152</v>
      </c>
      <c r="BU75" t="s">
        <v>152</v>
      </c>
      <c r="BV75" t="s">
        <v>152</v>
      </c>
      <c r="BW75" t="s">
        <v>152</v>
      </c>
      <c r="BX75" t="s">
        <v>152</v>
      </c>
      <c r="BY75" t="s">
        <v>152</v>
      </c>
    </row>
    <row r="76" spans="1:77" x14ac:dyDescent="0.35">
      <c r="A76">
        <v>3173</v>
      </c>
      <c r="B76" t="s">
        <v>1518</v>
      </c>
      <c r="C76" t="s">
        <v>1519</v>
      </c>
      <c r="D76" t="s">
        <v>285</v>
      </c>
      <c r="E76" t="s">
        <v>18</v>
      </c>
      <c r="F76">
        <v>1</v>
      </c>
      <c r="G76">
        <v>1</v>
      </c>
      <c r="H76">
        <v>0</v>
      </c>
      <c r="I76" t="s">
        <v>253</v>
      </c>
      <c r="J76" t="s">
        <v>254</v>
      </c>
      <c r="K76" t="s">
        <v>255</v>
      </c>
      <c r="L76">
        <v>1503</v>
      </c>
      <c r="M76" t="s">
        <v>152</v>
      </c>
      <c r="N76" t="s">
        <v>152</v>
      </c>
      <c r="O76" t="s">
        <v>228</v>
      </c>
      <c r="P76" t="s">
        <v>154</v>
      </c>
      <c r="Q76" t="s">
        <v>152</v>
      </c>
      <c r="R76" t="s">
        <v>152</v>
      </c>
      <c r="S76" t="s">
        <v>152</v>
      </c>
      <c r="T76" t="s">
        <v>152</v>
      </c>
      <c r="U76" s="108" t="s">
        <v>152</v>
      </c>
      <c r="V76" t="s">
        <v>152</v>
      </c>
      <c r="W76" t="s">
        <v>152</v>
      </c>
      <c r="X76" s="102">
        <v>2.0000000000000001E-4</v>
      </c>
      <c r="Y76" s="102">
        <v>2.0000000000000001E-4</v>
      </c>
      <c r="Z76" s="102" t="s">
        <v>152</v>
      </c>
      <c r="AA76" s="102">
        <v>2.9999999999999997E-4</v>
      </c>
      <c r="AB76" s="102">
        <v>3.3288159999999997E-4</v>
      </c>
      <c r="AC76" s="102">
        <v>0</v>
      </c>
      <c r="AD76">
        <v>1.825E-3</v>
      </c>
      <c r="AE76">
        <v>4.5199999999999998E-4</v>
      </c>
      <c r="AF76" t="s">
        <v>152</v>
      </c>
      <c r="AG76" t="s">
        <v>152</v>
      </c>
      <c r="AH76">
        <v>-5.09</v>
      </c>
      <c r="AI76">
        <v>0.68374000000000001</v>
      </c>
      <c r="AJ76">
        <v>0</v>
      </c>
      <c r="AK76" t="s">
        <v>152</v>
      </c>
      <c r="AL76" t="s">
        <v>152</v>
      </c>
      <c r="AM76" t="s">
        <v>152</v>
      </c>
      <c r="AN76" t="s">
        <v>152</v>
      </c>
      <c r="AO76" t="s">
        <v>152</v>
      </c>
      <c r="AP76" t="s">
        <v>152</v>
      </c>
      <c r="AQ76" t="s">
        <v>152</v>
      </c>
      <c r="AR76" t="s">
        <v>152</v>
      </c>
      <c r="AS76" t="s">
        <v>152</v>
      </c>
      <c r="AT76" t="s">
        <v>152</v>
      </c>
      <c r="AU76" t="s">
        <v>152</v>
      </c>
      <c r="AV76" t="s">
        <v>152</v>
      </c>
      <c r="AW76" t="s">
        <v>152</v>
      </c>
      <c r="AX76" t="s">
        <v>152</v>
      </c>
      <c r="AY76" t="s">
        <v>152</v>
      </c>
      <c r="AZ76" t="s">
        <v>152</v>
      </c>
      <c r="BA76" t="s">
        <v>152</v>
      </c>
      <c r="BB76" t="s">
        <v>152</v>
      </c>
      <c r="BC76" t="s">
        <v>152</v>
      </c>
      <c r="BD76" t="s">
        <v>152</v>
      </c>
      <c r="BE76" t="s">
        <v>152</v>
      </c>
      <c r="BF76" t="s">
        <v>152</v>
      </c>
      <c r="BG76" t="s">
        <v>152</v>
      </c>
      <c r="BH76" t="s">
        <v>152</v>
      </c>
      <c r="BI76" t="s">
        <v>152</v>
      </c>
      <c r="BJ76" t="s">
        <v>152</v>
      </c>
      <c r="BK76" t="s">
        <v>152</v>
      </c>
      <c r="BL76" t="s">
        <v>152</v>
      </c>
      <c r="BM76" t="s">
        <v>152</v>
      </c>
      <c r="BN76" t="s">
        <v>152</v>
      </c>
      <c r="BO76" t="s">
        <v>152</v>
      </c>
      <c r="BP76">
        <v>0.125</v>
      </c>
      <c r="BQ76" t="s">
        <v>152</v>
      </c>
      <c r="BR76" t="s">
        <v>152</v>
      </c>
      <c r="BS76" t="s">
        <v>152</v>
      </c>
      <c r="BT76" t="s">
        <v>152</v>
      </c>
      <c r="BU76" t="s">
        <v>152</v>
      </c>
      <c r="BV76" t="s">
        <v>152</v>
      </c>
      <c r="BW76" t="s">
        <v>152</v>
      </c>
      <c r="BX76" t="s">
        <v>152</v>
      </c>
      <c r="BY76" t="s">
        <v>152</v>
      </c>
    </row>
    <row r="77" spans="1:77" x14ac:dyDescent="0.35">
      <c r="A77">
        <v>3197</v>
      </c>
      <c r="B77" t="s">
        <v>1520</v>
      </c>
      <c r="C77" t="s">
        <v>1521</v>
      </c>
      <c r="D77" t="s">
        <v>286</v>
      </c>
      <c r="E77" t="s">
        <v>18</v>
      </c>
      <c r="F77">
        <v>3</v>
      </c>
      <c r="G77">
        <v>2</v>
      </c>
      <c r="H77">
        <v>2</v>
      </c>
      <c r="I77" t="s">
        <v>253</v>
      </c>
      <c r="J77" t="s">
        <v>254</v>
      </c>
      <c r="K77" t="s">
        <v>255</v>
      </c>
      <c r="L77">
        <v>1527</v>
      </c>
      <c r="M77" t="s">
        <v>152</v>
      </c>
      <c r="N77" t="s">
        <v>152</v>
      </c>
      <c r="O77" t="s">
        <v>228</v>
      </c>
      <c r="P77" t="s">
        <v>154</v>
      </c>
      <c r="Q77" t="s">
        <v>287</v>
      </c>
      <c r="R77" t="s">
        <v>152</v>
      </c>
      <c r="S77" t="s">
        <v>152</v>
      </c>
      <c r="T77" t="s">
        <v>152</v>
      </c>
      <c r="U77" s="108">
        <v>3.15E-2</v>
      </c>
      <c r="V77" t="s">
        <v>159</v>
      </c>
      <c r="W77" t="s">
        <v>159</v>
      </c>
      <c r="X77" s="102">
        <v>6.0299999999999999E-2</v>
      </c>
      <c r="Y77" s="102">
        <v>6.59E-2</v>
      </c>
      <c r="Z77" s="102">
        <v>5.0799999999999998E-2</v>
      </c>
      <c r="AA77" s="102">
        <v>3.95E-2</v>
      </c>
      <c r="AB77" s="102">
        <v>3.7544285099999998E-2</v>
      </c>
      <c r="AC77" s="102">
        <v>5.0274423700000001E-2</v>
      </c>
      <c r="AD77">
        <v>0.16477900000000001</v>
      </c>
      <c r="AE77">
        <v>0.10699599999999999</v>
      </c>
      <c r="AF77" t="s">
        <v>152</v>
      </c>
      <c r="AG77" t="s">
        <v>152</v>
      </c>
      <c r="AH77">
        <v>-8.6199999999999992</v>
      </c>
      <c r="AI77">
        <v>-5.1262999999999996</v>
      </c>
      <c r="AJ77">
        <v>0</v>
      </c>
      <c r="AK77" t="s">
        <v>152</v>
      </c>
      <c r="AL77" t="s">
        <v>152</v>
      </c>
      <c r="AM77" t="s">
        <v>152</v>
      </c>
      <c r="AN77" t="s">
        <v>152</v>
      </c>
      <c r="AO77" t="s">
        <v>152</v>
      </c>
      <c r="AP77" t="s">
        <v>152</v>
      </c>
      <c r="AQ77" t="s">
        <v>152</v>
      </c>
      <c r="AR77" t="s">
        <v>152</v>
      </c>
      <c r="AS77" t="s">
        <v>152</v>
      </c>
      <c r="AT77" t="s">
        <v>152</v>
      </c>
      <c r="AU77" t="s">
        <v>152</v>
      </c>
      <c r="AV77" t="s">
        <v>152</v>
      </c>
      <c r="AW77" t="s">
        <v>152</v>
      </c>
      <c r="AX77" t="s">
        <v>152</v>
      </c>
      <c r="AY77" t="s">
        <v>152</v>
      </c>
      <c r="AZ77" t="s">
        <v>152</v>
      </c>
      <c r="BA77" t="s">
        <v>152</v>
      </c>
      <c r="BB77" t="s">
        <v>152</v>
      </c>
      <c r="BC77" t="s">
        <v>152</v>
      </c>
      <c r="BD77" t="s">
        <v>152</v>
      </c>
      <c r="BE77" t="s">
        <v>152</v>
      </c>
      <c r="BF77" t="s">
        <v>152</v>
      </c>
      <c r="BG77" t="s">
        <v>152</v>
      </c>
      <c r="BH77" t="s">
        <v>152</v>
      </c>
      <c r="BI77" t="s">
        <v>152</v>
      </c>
      <c r="BJ77" t="s">
        <v>152</v>
      </c>
      <c r="BK77" t="s">
        <v>152</v>
      </c>
      <c r="BL77" t="s">
        <v>152</v>
      </c>
      <c r="BM77">
        <v>0.93200000000000005</v>
      </c>
      <c r="BN77">
        <v>0.95</v>
      </c>
      <c r="BO77" t="s">
        <v>152</v>
      </c>
      <c r="BP77" t="s">
        <v>152</v>
      </c>
      <c r="BQ77" t="s">
        <v>152</v>
      </c>
      <c r="BR77" t="s">
        <v>152</v>
      </c>
      <c r="BS77" t="s">
        <v>152</v>
      </c>
      <c r="BT77" t="s">
        <v>152</v>
      </c>
      <c r="BU77" t="s">
        <v>152</v>
      </c>
      <c r="BV77" t="s">
        <v>152</v>
      </c>
      <c r="BW77" t="s">
        <v>152</v>
      </c>
      <c r="BX77" t="s">
        <v>152</v>
      </c>
      <c r="BY77">
        <v>0.39</v>
      </c>
    </row>
    <row r="78" spans="1:77" x14ac:dyDescent="0.35">
      <c r="A78">
        <v>3277</v>
      </c>
      <c r="B78" t="s">
        <v>1518</v>
      </c>
      <c r="C78" t="s">
        <v>1519</v>
      </c>
      <c r="D78" t="s">
        <v>288</v>
      </c>
      <c r="E78" t="s">
        <v>18</v>
      </c>
      <c r="F78">
        <v>1</v>
      </c>
      <c r="G78">
        <v>1</v>
      </c>
      <c r="H78">
        <v>0</v>
      </c>
      <c r="I78" t="s">
        <v>289</v>
      </c>
      <c r="J78" t="s">
        <v>290</v>
      </c>
      <c r="K78" t="s">
        <v>291</v>
      </c>
      <c r="L78">
        <v>48</v>
      </c>
      <c r="M78" t="s">
        <v>152</v>
      </c>
      <c r="N78" t="s">
        <v>292</v>
      </c>
      <c r="O78" t="s">
        <v>228</v>
      </c>
      <c r="P78" t="s">
        <v>154</v>
      </c>
      <c r="Q78" t="s">
        <v>293</v>
      </c>
      <c r="R78" t="s">
        <v>294</v>
      </c>
      <c r="S78" t="s">
        <v>159</v>
      </c>
      <c r="T78" t="s">
        <v>152</v>
      </c>
      <c r="U78" s="108">
        <v>8.0000000000000004E-4</v>
      </c>
      <c r="V78" t="s">
        <v>159</v>
      </c>
      <c r="W78" t="s">
        <v>159</v>
      </c>
      <c r="X78" s="102">
        <v>6.9999999999999999E-4</v>
      </c>
      <c r="Y78" s="102">
        <v>6.9999999999999999E-4</v>
      </c>
      <c r="Z78" s="102">
        <v>6.9999999999999999E-4</v>
      </c>
      <c r="AA78" s="102">
        <v>5.9999999999999995E-4</v>
      </c>
      <c r="AB78" s="102">
        <v>5.944314E-4</v>
      </c>
      <c r="AC78" s="102">
        <v>2.1953900000000001E-4</v>
      </c>
      <c r="AD78">
        <v>2.9190000000000002E-3</v>
      </c>
      <c r="AE78">
        <v>2.1540000000000001E-3</v>
      </c>
      <c r="AF78" t="s">
        <v>152</v>
      </c>
      <c r="AG78" t="s">
        <v>152</v>
      </c>
      <c r="AH78">
        <v>-7.82</v>
      </c>
      <c r="AI78">
        <v>-11.6335</v>
      </c>
      <c r="AJ78">
        <v>0</v>
      </c>
      <c r="AK78" t="s">
        <v>152</v>
      </c>
      <c r="AL78" t="s">
        <v>152</v>
      </c>
      <c r="AM78" t="s">
        <v>152</v>
      </c>
      <c r="AN78" t="s">
        <v>152</v>
      </c>
      <c r="AO78" t="s">
        <v>152</v>
      </c>
      <c r="AP78" t="s">
        <v>152</v>
      </c>
      <c r="AQ78" t="s">
        <v>152</v>
      </c>
      <c r="AR78" t="s">
        <v>152</v>
      </c>
      <c r="AS78" t="s">
        <v>152</v>
      </c>
      <c r="AT78" t="s">
        <v>152</v>
      </c>
      <c r="AU78" t="s">
        <v>152</v>
      </c>
      <c r="AV78" t="s">
        <v>152</v>
      </c>
      <c r="AW78" t="s">
        <v>152</v>
      </c>
      <c r="AX78" t="s">
        <v>152</v>
      </c>
      <c r="AY78" t="s">
        <v>152</v>
      </c>
      <c r="AZ78" t="s">
        <v>152</v>
      </c>
      <c r="BA78" t="s">
        <v>152</v>
      </c>
      <c r="BB78" t="s">
        <v>152</v>
      </c>
      <c r="BC78" t="s">
        <v>152</v>
      </c>
      <c r="BD78" t="s">
        <v>152</v>
      </c>
      <c r="BE78" t="s">
        <v>152</v>
      </c>
      <c r="BF78" t="s">
        <v>152</v>
      </c>
      <c r="BG78" t="s">
        <v>152</v>
      </c>
      <c r="BH78" t="s">
        <v>152</v>
      </c>
      <c r="BI78" t="s">
        <v>152</v>
      </c>
      <c r="BJ78" t="s">
        <v>152</v>
      </c>
      <c r="BK78" t="s">
        <v>152</v>
      </c>
      <c r="BL78" t="s">
        <v>152</v>
      </c>
      <c r="BM78" t="s">
        <v>152</v>
      </c>
      <c r="BN78" t="s">
        <v>152</v>
      </c>
      <c r="BO78" t="s">
        <v>152</v>
      </c>
      <c r="BP78" t="s">
        <v>152</v>
      </c>
      <c r="BQ78" t="s">
        <v>152</v>
      </c>
      <c r="BR78" t="s">
        <v>152</v>
      </c>
      <c r="BS78" t="s">
        <v>152</v>
      </c>
      <c r="BT78" t="s">
        <v>152</v>
      </c>
      <c r="BU78" t="s">
        <v>152</v>
      </c>
      <c r="BV78" t="s">
        <v>152</v>
      </c>
      <c r="BW78" t="s">
        <v>152</v>
      </c>
      <c r="BX78" t="s">
        <v>152</v>
      </c>
      <c r="BY78">
        <v>7.3999999999999996E-2</v>
      </c>
    </row>
    <row r="79" spans="1:77" x14ac:dyDescent="0.35">
      <c r="A79">
        <v>3480</v>
      </c>
      <c r="B79" t="s">
        <v>1519</v>
      </c>
      <c r="C79" t="s">
        <v>1518</v>
      </c>
      <c r="D79" t="s">
        <v>295</v>
      </c>
      <c r="E79" t="s">
        <v>18</v>
      </c>
      <c r="F79">
        <v>6</v>
      </c>
      <c r="G79">
        <v>4</v>
      </c>
      <c r="H79">
        <v>6</v>
      </c>
      <c r="I79" t="s">
        <v>296</v>
      </c>
      <c r="J79" t="s">
        <v>297</v>
      </c>
      <c r="K79" t="s">
        <v>298</v>
      </c>
      <c r="L79">
        <v>174</v>
      </c>
      <c r="M79" t="s">
        <v>299</v>
      </c>
      <c r="N79" t="s">
        <v>152</v>
      </c>
      <c r="O79" t="s">
        <v>300</v>
      </c>
      <c r="P79" t="s">
        <v>301</v>
      </c>
      <c r="Q79" t="s">
        <v>302</v>
      </c>
      <c r="R79" t="s">
        <v>152</v>
      </c>
      <c r="S79" t="s">
        <v>152</v>
      </c>
      <c r="T79" t="s">
        <v>152</v>
      </c>
      <c r="U79" s="108">
        <v>1.3599999999999999E-2</v>
      </c>
      <c r="V79" t="s">
        <v>159</v>
      </c>
      <c r="W79" t="s">
        <v>159</v>
      </c>
      <c r="X79" s="102">
        <v>6.2300000000000001E-2</v>
      </c>
      <c r="Y79" s="102">
        <v>6.8099999999999994E-2</v>
      </c>
      <c r="Z79" s="102">
        <v>6.3200000000000006E-2</v>
      </c>
      <c r="AA79" s="102">
        <v>3.8699999999999998E-2</v>
      </c>
      <c r="AB79" s="102">
        <v>3.8875811400000002E-2</v>
      </c>
      <c r="AC79" s="102">
        <v>3.13940724E-2</v>
      </c>
      <c r="AD79">
        <v>0.13661300000000001</v>
      </c>
      <c r="AE79">
        <v>5.7770000000000002E-2</v>
      </c>
      <c r="AF79">
        <v>2.8E-3</v>
      </c>
      <c r="AG79">
        <v>1.3899999999999999E-2</v>
      </c>
      <c r="AH79">
        <v>3.48</v>
      </c>
      <c r="AI79">
        <v>4.8669700000000002</v>
      </c>
      <c r="AJ79">
        <v>1</v>
      </c>
      <c r="AK79" t="s">
        <v>152</v>
      </c>
      <c r="AL79" t="s">
        <v>152</v>
      </c>
      <c r="AM79" t="s">
        <v>152</v>
      </c>
      <c r="AN79" t="s">
        <v>152</v>
      </c>
      <c r="AO79" t="s">
        <v>152</v>
      </c>
      <c r="AP79" t="s">
        <v>152</v>
      </c>
      <c r="AQ79" t="s">
        <v>152</v>
      </c>
      <c r="AR79" t="s">
        <v>152</v>
      </c>
      <c r="AS79" t="s">
        <v>152</v>
      </c>
      <c r="AT79" t="s">
        <v>152</v>
      </c>
      <c r="AU79" t="s">
        <v>152</v>
      </c>
      <c r="AV79" t="s">
        <v>152</v>
      </c>
      <c r="AW79" t="s">
        <v>152</v>
      </c>
      <c r="AX79" t="s">
        <v>152</v>
      </c>
      <c r="AY79" t="s">
        <v>152</v>
      </c>
      <c r="AZ79" t="s">
        <v>152</v>
      </c>
      <c r="BA79" t="s">
        <v>152</v>
      </c>
      <c r="BB79" t="s">
        <v>152</v>
      </c>
      <c r="BC79" t="s">
        <v>152</v>
      </c>
      <c r="BD79" t="s">
        <v>152</v>
      </c>
      <c r="BE79">
        <v>0.91100000000000003</v>
      </c>
      <c r="BF79">
        <v>0.95299999999999996</v>
      </c>
      <c r="BG79" t="s">
        <v>152</v>
      </c>
      <c r="BH79" t="s">
        <v>152</v>
      </c>
      <c r="BI79" t="s">
        <v>152</v>
      </c>
      <c r="BJ79" t="s">
        <v>152</v>
      </c>
      <c r="BK79" t="s">
        <v>152</v>
      </c>
      <c r="BL79" t="s">
        <v>152</v>
      </c>
      <c r="BM79" t="s">
        <v>152</v>
      </c>
      <c r="BN79" t="s">
        <v>152</v>
      </c>
      <c r="BO79" t="s">
        <v>152</v>
      </c>
      <c r="BP79">
        <v>0.82599999999999996</v>
      </c>
      <c r="BQ79" t="s">
        <v>152</v>
      </c>
      <c r="BR79">
        <v>0.94599999999999995</v>
      </c>
      <c r="BS79" t="s">
        <v>152</v>
      </c>
      <c r="BT79" t="s">
        <v>152</v>
      </c>
      <c r="BU79" t="s">
        <v>152</v>
      </c>
      <c r="BV79">
        <v>0.88600000000000001</v>
      </c>
      <c r="BW79" t="s">
        <v>152</v>
      </c>
      <c r="BX79" t="s">
        <v>152</v>
      </c>
      <c r="BY79">
        <v>0.61</v>
      </c>
    </row>
    <row r="80" spans="1:77" x14ac:dyDescent="0.35">
      <c r="A80">
        <v>3538</v>
      </c>
      <c r="B80" t="s">
        <v>1518</v>
      </c>
      <c r="C80" t="s">
        <v>1519</v>
      </c>
      <c r="D80" t="s">
        <v>303</v>
      </c>
      <c r="E80" t="s">
        <v>18</v>
      </c>
      <c r="F80">
        <v>1</v>
      </c>
      <c r="G80">
        <v>1</v>
      </c>
      <c r="H80">
        <v>0</v>
      </c>
      <c r="I80" t="s">
        <v>296</v>
      </c>
      <c r="J80" t="s">
        <v>297</v>
      </c>
      <c r="K80" t="s">
        <v>298</v>
      </c>
      <c r="L80">
        <v>232</v>
      </c>
      <c r="M80" t="s">
        <v>304</v>
      </c>
      <c r="N80" t="s">
        <v>152</v>
      </c>
      <c r="O80" t="s">
        <v>305</v>
      </c>
      <c r="P80" t="s">
        <v>306</v>
      </c>
      <c r="Q80" t="s">
        <v>152</v>
      </c>
      <c r="R80" t="s">
        <v>152</v>
      </c>
      <c r="S80" t="s">
        <v>152</v>
      </c>
      <c r="T80" t="s">
        <v>152</v>
      </c>
      <c r="U80" s="108" t="s">
        <v>152</v>
      </c>
      <c r="V80" t="s">
        <v>152</v>
      </c>
      <c r="W80" t="s">
        <v>152</v>
      </c>
      <c r="X80" s="102">
        <v>5.0000000000000001E-4</v>
      </c>
      <c r="Y80" s="102">
        <v>5.0000000000000001E-4</v>
      </c>
      <c r="Z80" s="102" t="s">
        <v>152</v>
      </c>
      <c r="AA80" s="102" t="s">
        <v>152</v>
      </c>
      <c r="AB80" s="102">
        <v>0</v>
      </c>
      <c r="AC80" s="102">
        <v>2.1953900000000001E-4</v>
      </c>
      <c r="AD80" s="103">
        <v>6.0000000000000002E-6</v>
      </c>
      <c r="AE80">
        <v>6.2100000000000002E-4</v>
      </c>
      <c r="AF80">
        <v>0</v>
      </c>
      <c r="AG80">
        <v>2.2000000000000001E-3</v>
      </c>
      <c r="AH80">
        <v>2.82</v>
      </c>
      <c r="AI80">
        <v>7.4233900000000004</v>
      </c>
      <c r="AJ80">
        <v>1</v>
      </c>
      <c r="AK80" t="s">
        <v>311</v>
      </c>
      <c r="AL80" t="s">
        <v>312</v>
      </c>
      <c r="AM80" t="s">
        <v>312</v>
      </c>
      <c r="AN80" t="s">
        <v>313</v>
      </c>
      <c r="AO80" t="s">
        <v>314</v>
      </c>
      <c r="AP80" t="s">
        <v>315</v>
      </c>
      <c r="AQ80" t="s">
        <v>316</v>
      </c>
      <c r="AR80" t="s">
        <v>317</v>
      </c>
      <c r="AS80" t="s">
        <v>318</v>
      </c>
      <c r="AT80" t="s">
        <v>319</v>
      </c>
      <c r="AU80" t="s">
        <v>307</v>
      </c>
      <c r="AV80" t="s">
        <v>308</v>
      </c>
      <c r="AW80" t="s">
        <v>309</v>
      </c>
      <c r="AX80" t="s">
        <v>310</v>
      </c>
      <c r="AY80" t="s">
        <v>152</v>
      </c>
      <c r="AZ80" t="s">
        <v>152</v>
      </c>
      <c r="BA80" t="s">
        <v>152</v>
      </c>
      <c r="BB80" t="s">
        <v>152</v>
      </c>
      <c r="BC80" t="s">
        <v>152</v>
      </c>
      <c r="BD80" t="s">
        <v>152</v>
      </c>
      <c r="BE80" t="s">
        <v>152</v>
      </c>
      <c r="BF80" t="s">
        <v>152</v>
      </c>
      <c r="BG80" t="s">
        <v>152</v>
      </c>
      <c r="BH80" t="s">
        <v>152</v>
      </c>
      <c r="BI80" t="s">
        <v>152</v>
      </c>
      <c r="BJ80" t="s">
        <v>152</v>
      </c>
      <c r="BK80" t="s">
        <v>152</v>
      </c>
      <c r="BL80" t="s">
        <v>152</v>
      </c>
      <c r="BM80" t="s">
        <v>152</v>
      </c>
      <c r="BN80" t="s">
        <v>152</v>
      </c>
      <c r="BO80" t="s">
        <v>152</v>
      </c>
      <c r="BP80" t="s">
        <v>152</v>
      </c>
      <c r="BQ80" t="s">
        <v>152</v>
      </c>
      <c r="BR80" t="s">
        <v>152</v>
      </c>
      <c r="BS80" t="s">
        <v>152</v>
      </c>
      <c r="BT80" t="s">
        <v>152</v>
      </c>
      <c r="BU80" t="s">
        <v>152</v>
      </c>
      <c r="BV80">
        <v>5.1999999999999998E-2</v>
      </c>
      <c r="BW80" t="s">
        <v>152</v>
      </c>
      <c r="BX80" t="s">
        <v>152</v>
      </c>
      <c r="BY80" t="s">
        <v>152</v>
      </c>
    </row>
    <row r="81" spans="1:77" x14ac:dyDescent="0.35">
      <c r="A81">
        <v>3643</v>
      </c>
      <c r="B81" t="s">
        <v>1518</v>
      </c>
      <c r="C81" t="s">
        <v>1519</v>
      </c>
      <c r="D81" t="s">
        <v>320</v>
      </c>
      <c r="E81" t="s">
        <v>18</v>
      </c>
      <c r="F81">
        <v>1</v>
      </c>
      <c r="G81">
        <v>1</v>
      </c>
      <c r="H81">
        <v>0</v>
      </c>
      <c r="I81" t="s">
        <v>296</v>
      </c>
      <c r="J81" t="s">
        <v>297</v>
      </c>
      <c r="K81" t="s">
        <v>298</v>
      </c>
      <c r="L81">
        <v>337</v>
      </c>
      <c r="M81" t="s">
        <v>321</v>
      </c>
      <c r="N81" t="s">
        <v>152</v>
      </c>
      <c r="O81" t="s">
        <v>305</v>
      </c>
      <c r="P81" t="s">
        <v>306</v>
      </c>
      <c r="Q81" t="s">
        <v>152</v>
      </c>
      <c r="R81" t="s">
        <v>152</v>
      </c>
      <c r="S81" t="s">
        <v>152</v>
      </c>
      <c r="T81" t="s">
        <v>152</v>
      </c>
      <c r="U81" s="108">
        <v>8.0000000000000004E-4</v>
      </c>
      <c r="V81" t="s">
        <v>18</v>
      </c>
      <c r="W81" t="s">
        <v>159</v>
      </c>
      <c r="X81" s="102">
        <v>0</v>
      </c>
      <c r="Y81" s="102">
        <v>0</v>
      </c>
      <c r="Z81" s="102" t="s">
        <v>152</v>
      </c>
      <c r="AA81" s="102" t="s">
        <v>152</v>
      </c>
      <c r="AB81" s="102">
        <v>0</v>
      </c>
      <c r="AC81" s="102">
        <v>0</v>
      </c>
      <c r="AD81">
        <v>1.66E-4</v>
      </c>
      <c r="AE81" s="103">
        <v>6.6000000000000005E-5</v>
      </c>
      <c r="AF81">
        <v>5.4300000000000001E-2</v>
      </c>
      <c r="AG81">
        <v>8.9899999999999994E-2</v>
      </c>
      <c r="AH81">
        <v>4.53</v>
      </c>
      <c r="AI81">
        <v>6.2613799999999999</v>
      </c>
      <c r="AJ81">
        <v>1</v>
      </c>
      <c r="AK81" t="s">
        <v>311</v>
      </c>
      <c r="AL81" t="s">
        <v>326</v>
      </c>
      <c r="AM81" t="s">
        <v>327</v>
      </c>
      <c r="AN81" t="s">
        <v>328</v>
      </c>
      <c r="AO81" t="s">
        <v>329</v>
      </c>
      <c r="AP81" t="s">
        <v>330</v>
      </c>
      <c r="AQ81" t="s">
        <v>316</v>
      </c>
      <c r="AR81" t="s">
        <v>317</v>
      </c>
      <c r="AS81" t="s">
        <v>331</v>
      </c>
      <c r="AT81" t="s">
        <v>332</v>
      </c>
      <c r="AU81" t="s">
        <v>322</v>
      </c>
      <c r="AV81" t="s">
        <v>323</v>
      </c>
      <c r="AW81" t="s">
        <v>324</v>
      </c>
      <c r="AX81" t="s">
        <v>325</v>
      </c>
      <c r="AY81" t="s">
        <v>152</v>
      </c>
      <c r="AZ81" t="s">
        <v>152</v>
      </c>
      <c r="BA81" t="s">
        <v>152</v>
      </c>
      <c r="BB81" t="s">
        <v>152</v>
      </c>
      <c r="BC81" t="s">
        <v>152</v>
      </c>
      <c r="BD81" t="s">
        <v>152</v>
      </c>
      <c r="BE81" t="s">
        <v>152</v>
      </c>
      <c r="BF81" t="s">
        <v>152</v>
      </c>
      <c r="BG81" t="s">
        <v>152</v>
      </c>
      <c r="BH81" t="s">
        <v>152</v>
      </c>
      <c r="BI81" t="s">
        <v>152</v>
      </c>
      <c r="BJ81" t="s">
        <v>152</v>
      </c>
      <c r="BK81" t="s">
        <v>152</v>
      </c>
      <c r="BL81" t="s">
        <v>152</v>
      </c>
      <c r="BM81" t="s">
        <v>152</v>
      </c>
      <c r="BN81" t="s">
        <v>152</v>
      </c>
      <c r="BO81" t="s">
        <v>152</v>
      </c>
      <c r="BP81" t="s">
        <v>152</v>
      </c>
      <c r="BQ81" t="s">
        <v>152</v>
      </c>
      <c r="BR81" t="s">
        <v>152</v>
      </c>
      <c r="BS81" t="s">
        <v>152</v>
      </c>
      <c r="BT81" t="s">
        <v>152</v>
      </c>
      <c r="BU81" t="s">
        <v>152</v>
      </c>
      <c r="BV81" t="s">
        <v>152</v>
      </c>
      <c r="BW81" t="s">
        <v>152</v>
      </c>
      <c r="BX81" t="s">
        <v>152</v>
      </c>
      <c r="BY81">
        <v>6.2E-2</v>
      </c>
    </row>
    <row r="82" spans="1:77" x14ac:dyDescent="0.35">
      <c r="A82">
        <v>3645</v>
      </c>
      <c r="B82" t="s">
        <v>1520</v>
      </c>
      <c r="C82" t="s">
        <v>1521</v>
      </c>
      <c r="D82" t="s">
        <v>333</v>
      </c>
      <c r="E82" t="s">
        <v>18</v>
      </c>
      <c r="F82">
        <v>1</v>
      </c>
      <c r="G82">
        <v>1</v>
      </c>
      <c r="H82">
        <v>1</v>
      </c>
      <c r="I82" t="s">
        <v>296</v>
      </c>
      <c r="J82" t="s">
        <v>297</v>
      </c>
      <c r="K82" t="s">
        <v>298</v>
      </c>
      <c r="L82">
        <v>339</v>
      </c>
      <c r="M82" t="s">
        <v>334</v>
      </c>
      <c r="N82" t="s">
        <v>152</v>
      </c>
      <c r="O82" t="s">
        <v>300</v>
      </c>
      <c r="P82" t="s">
        <v>301</v>
      </c>
      <c r="Q82" t="s">
        <v>335</v>
      </c>
      <c r="R82" t="s">
        <v>152</v>
      </c>
      <c r="S82" t="s">
        <v>152</v>
      </c>
      <c r="T82" t="s">
        <v>152</v>
      </c>
      <c r="U82" s="108" t="s">
        <v>152</v>
      </c>
      <c r="V82" t="s">
        <v>152</v>
      </c>
      <c r="W82" t="s">
        <v>152</v>
      </c>
      <c r="X82" s="102">
        <v>6.9999999999999999E-4</v>
      </c>
      <c r="Y82" s="102">
        <v>6.9999999999999999E-4</v>
      </c>
      <c r="Z82" s="102">
        <v>1.2999999999999999E-3</v>
      </c>
      <c r="AA82" s="102">
        <v>1.2999999999999999E-3</v>
      </c>
      <c r="AB82" s="102">
        <v>1.1650854999999999E-3</v>
      </c>
      <c r="AC82" s="102">
        <v>1.5367727999999899E-3</v>
      </c>
      <c r="AD82">
        <v>6.4970000000000002E-3</v>
      </c>
      <c r="AE82">
        <v>3.735E-3</v>
      </c>
      <c r="AF82" t="s">
        <v>152</v>
      </c>
      <c r="AG82" t="s">
        <v>152</v>
      </c>
      <c r="AH82">
        <v>-9.06</v>
      </c>
      <c r="AI82">
        <v>-20</v>
      </c>
      <c r="AJ82">
        <v>0</v>
      </c>
      <c r="AK82" t="s">
        <v>152</v>
      </c>
      <c r="AL82" t="s">
        <v>152</v>
      </c>
      <c r="AM82" t="s">
        <v>152</v>
      </c>
      <c r="AN82" t="s">
        <v>152</v>
      </c>
      <c r="AO82" t="s">
        <v>152</v>
      </c>
      <c r="AP82" t="s">
        <v>152</v>
      </c>
      <c r="AQ82" t="s">
        <v>152</v>
      </c>
      <c r="AR82" t="s">
        <v>152</v>
      </c>
      <c r="AS82" t="s">
        <v>152</v>
      </c>
      <c r="AT82" t="s">
        <v>152</v>
      </c>
      <c r="AU82" t="s">
        <v>152</v>
      </c>
      <c r="AV82" t="s">
        <v>152</v>
      </c>
      <c r="AW82" t="s">
        <v>152</v>
      </c>
      <c r="AX82" t="s">
        <v>152</v>
      </c>
      <c r="AY82" t="s">
        <v>152</v>
      </c>
      <c r="AZ82" t="s">
        <v>152</v>
      </c>
      <c r="BA82" t="s">
        <v>152</v>
      </c>
      <c r="BB82" t="s">
        <v>152</v>
      </c>
      <c r="BC82" t="s">
        <v>152</v>
      </c>
      <c r="BD82" t="s">
        <v>152</v>
      </c>
      <c r="BE82">
        <v>0.94</v>
      </c>
      <c r="BF82" t="s">
        <v>152</v>
      </c>
      <c r="BG82" t="s">
        <v>152</v>
      </c>
      <c r="BH82" t="s">
        <v>152</v>
      </c>
      <c r="BI82" t="s">
        <v>152</v>
      </c>
      <c r="BJ82" t="s">
        <v>152</v>
      </c>
      <c r="BK82" t="s">
        <v>152</v>
      </c>
      <c r="BL82" t="s">
        <v>152</v>
      </c>
      <c r="BM82" t="s">
        <v>152</v>
      </c>
      <c r="BN82" t="s">
        <v>152</v>
      </c>
      <c r="BO82" t="s">
        <v>152</v>
      </c>
      <c r="BP82" t="s">
        <v>152</v>
      </c>
      <c r="BQ82" t="s">
        <v>152</v>
      </c>
      <c r="BR82" t="s">
        <v>152</v>
      </c>
      <c r="BS82" t="s">
        <v>152</v>
      </c>
      <c r="BT82" t="s">
        <v>152</v>
      </c>
      <c r="BU82" t="s">
        <v>152</v>
      </c>
      <c r="BV82" t="s">
        <v>152</v>
      </c>
      <c r="BW82" t="s">
        <v>152</v>
      </c>
      <c r="BX82" t="s">
        <v>152</v>
      </c>
      <c r="BY82" t="s">
        <v>152</v>
      </c>
    </row>
    <row r="83" spans="1:77" x14ac:dyDescent="0.35">
      <c r="A83">
        <v>3666</v>
      </c>
      <c r="B83" t="s">
        <v>1518</v>
      </c>
      <c r="C83" t="s">
        <v>1519</v>
      </c>
      <c r="D83" t="s">
        <v>336</v>
      </c>
      <c r="E83" t="s">
        <v>18</v>
      </c>
      <c r="F83">
        <v>1</v>
      </c>
      <c r="G83">
        <v>0</v>
      </c>
      <c r="H83">
        <v>1</v>
      </c>
      <c r="I83" t="s">
        <v>296</v>
      </c>
      <c r="J83" t="s">
        <v>297</v>
      </c>
      <c r="K83" t="s">
        <v>298</v>
      </c>
      <c r="L83">
        <v>360</v>
      </c>
      <c r="M83" t="s">
        <v>337</v>
      </c>
      <c r="N83" t="s">
        <v>152</v>
      </c>
      <c r="O83" t="s">
        <v>300</v>
      </c>
      <c r="P83" t="s">
        <v>301</v>
      </c>
      <c r="Q83" t="s">
        <v>338</v>
      </c>
      <c r="R83" t="s">
        <v>152</v>
      </c>
      <c r="S83" t="s">
        <v>152</v>
      </c>
      <c r="T83" t="s">
        <v>152</v>
      </c>
      <c r="U83" s="108">
        <v>4.6899999999999997E-2</v>
      </c>
      <c r="V83" t="s">
        <v>159</v>
      </c>
      <c r="W83" t="s">
        <v>159</v>
      </c>
      <c r="X83" s="102">
        <v>1.35E-2</v>
      </c>
      <c r="Y83" s="102">
        <v>1.46E-2</v>
      </c>
      <c r="Z83" s="102">
        <v>6.4999999999999997E-3</v>
      </c>
      <c r="AA83" s="102">
        <v>2.24E-2</v>
      </c>
      <c r="AB83" s="102">
        <v>2.5322776200000001E-2</v>
      </c>
      <c r="AC83" s="102">
        <v>7.0252469999999897E-3</v>
      </c>
      <c r="AD83">
        <v>5.8443000000000002E-2</v>
      </c>
      <c r="AE83">
        <v>9.1210000000000006E-3</v>
      </c>
      <c r="AF83">
        <v>4.0000000000000002E-4</v>
      </c>
      <c r="AG83">
        <v>6.4999999999999997E-3</v>
      </c>
      <c r="AH83">
        <v>-9.06</v>
      </c>
      <c r="AI83">
        <v>-5.5911</v>
      </c>
      <c r="AJ83">
        <v>0</v>
      </c>
      <c r="AK83" t="s">
        <v>152</v>
      </c>
      <c r="AL83" t="s">
        <v>152</v>
      </c>
      <c r="AM83" t="s">
        <v>152</v>
      </c>
      <c r="AN83" t="s">
        <v>152</v>
      </c>
      <c r="AO83" t="s">
        <v>152</v>
      </c>
      <c r="AP83" t="s">
        <v>152</v>
      </c>
      <c r="AQ83" t="s">
        <v>152</v>
      </c>
      <c r="AR83" t="s">
        <v>152</v>
      </c>
      <c r="AS83" t="s">
        <v>152</v>
      </c>
      <c r="AT83" t="s">
        <v>152</v>
      </c>
      <c r="AU83" t="s">
        <v>152</v>
      </c>
      <c r="AV83" t="s">
        <v>152</v>
      </c>
      <c r="AW83" t="s">
        <v>152</v>
      </c>
      <c r="AX83" t="s">
        <v>152</v>
      </c>
      <c r="AY83" t="s">
        <v>152</v>
      </c>
      <c r="AZ83" t="s">
        <v>152</v>
      </c>
      <c r="BA83" t="s">
        <v>152</v>
      </c>
      <c r="BB83" t="s">
        <v>152</v>
      </c>
      <c r="BC83" t="s">
        <v>152</v>
      </c>
      <c r="BD83" t="s">
        <v>152</v>
      </c>
      <c r="BE83" t="s">
        <v>152</v>
      </c>
      <c r="BF83" t="s">
        <v>152</v>
      </c>
      <c r="BG83" t="s">
        <v>152</v>
      </c>
      <c r="BH83" t="s">
        <v>152</v>
      </c>
      <c r="BI83" t="s">
        <v>152</v>
      </c>
      <c r="BJ83" t="s">
        <v>152</v>
      </c>
      <c r="BK83" t="s">
        <v>152</v>
      </c>
      <c r="BL83" t="s">
        <v>152</v>
      </c>
      <c r="BM83" t="s">
        <v>152</v>
      </c>
      <c r="BN83">
        <v>0.99099999999999999</v>
      </c>
      <c r="BO83" t="s">
        <v>152</v>
      </c>
      <c r="BP83" t="s">
        <v>152</v>
      </c>
      <c r="BQ83" t="s">
        <v>152</v>
      </c>
      <c r="BR83" t="s">
        <v>152</v>
      </c>
      <c r="BS83" t="s">
        <v>152</v>
      </c>
      <c r="BT83" t="s">
        <v>152</v>
      </c>
      <c r="BU83" t="s">
        <v>152</v>
      </c>
      <c r="BV83" t="s">
        <v>152</v>
      </c>
      <c r="BW83" t="s">
        <v>152</v>
      </c>
      <c r="BX83" t="s">
        <v>152</v>
      </c>
      <c r="BY83" t="s">
        <v>152</v>
      </c>
    </row>
    <row r="84" spans="1:77" x14ac:dyDescent="0.35">
      <c r="A84">
        <v>3712</v>
      </c>
      <c r="B84" t="s">
        <v>1518</v>
      </c>
      <c r="C84" t="s">
        <v>1519</v>
      </c>
      <c r="D84" t="s">
        <v>339</v>
      </c>
      <c r="E84" t="s">
        <v>18</v>
      </c>
      <c r="F84">
        <v>1</v>
      </c>
      <c r="G84">
        <v>1</v>
      </c>
      <c r="H84">
        <v>0</v>
      </c>
      <c r="I84" t="s">
        <v>296</v>
      </c>
      <c r="J84" t="s">
        <v>297</v>
      </c>
      <c r="K84" t="s">
        <v>298</v>
      </c>
      <c r="L84">
        <v>406</v>
      </c>
      <c r="M84" t="s">
        <v>340</v>
      </c>
      <c r="N84" t="s">
        <v>152</v>
      </c>
      <c r="O84" t="s">
        <v>305</v>
      </c>
      <c r="P84" t="s">
        <v>306</v>
      </c>
      <c r="Q84" t="s">
        <v>152</v>
      </c>
      <c r="R84" t="s">
        <v>152</v>
      </c>
      <c r="S84" t="s">
        <v>152</v>
      </c>
      <c r="T84" t="s">
        <v>152</v>
      </c>
      <c r="U84" s="108" t="s">
        <v>152</v>
      </c>
      <c r="V84" t="s">
        <v>152</v>
      </c>
      <c r="W84" t="s">
        <v>152</v>
      </c>
      <c r="X84" s="102">
        <v>0</v>
      </c>
      <c r="Y84" s="102">
        <v>0</v>
      </c>
      <c r="Z84" s="102" t="s">
        <v>152</v>
      </c>
      <c r="AA84" s="102" t="s">
        <v>152</v>
      </c>
      <c r="AB84" s="102">
        <v>0</v>
      </c>
      <c r="AC84" s="102">
        <v>0</v>
      </c>
      <c r="AD84">
        <v>0</v>
      </c>
      <c r="AE84">
        <v>0</v>
      </c>
      <c r="AF84">
        <v>4.0000000000000002E-4</v>
      </c>
      <c r="AG84">
        <v>3.0000000000000001E-3</v>
      </c>
      <c r="AH84">
        <v>3.71</v>
      </c>
      <c r="AI84">
        <v>6.2613799999999999</v>
      </c>
      <c r="AJ84">
        <v>1</v>
      </c>
      <c r="AK84" t="s">
        <v>311</v>
      </c>
      <c r="AL84" t="s">
        <v>312</v>
      </c>
      <c r="AM84" t="s">
        <v>312</v>
      </c>
      <c r="AN84" t="s">
        <v>344</v>
      </c>
      <c r="AO84" t="s">
        <v>345</v>
      </c>
      <c r="AP84" t="s">
        <v>346</v>
      </c>
      <c r="AQ84" t="s">
        <v>316</v>
      </c>
      <c r="AR84" t="s">
        <v>317</v>
      </c>
      <c r="AS84" t="s">
        <v>347</v>
      </c>
      <c r="AT84" t="s">
        <v>319</v>
      </c>
      <c r="AU84" t="s">
        <v>341</v>
      </c>
      <c r="AV84" t="s">
        <v>308</v>
      </c>
      <c r="AW84" t="s">
        <v>342</v>
      </c>
      <c r="AX84" t="s">
        <v>343</v>
      </c>
      <c r="AY84" t="s">
        <v>152</v>
      </c>
      <c r="AZ84" t="s">
        <v>152</v>
      </c>
      <c r="BA84" t="s">
        <v>152</v>
      </c>
      <c r="BB84" t="s">
        <v>152</v>
      </c>
      <c r="BC84">
        <v>6.2E-2</v>
      </c>
      <c r="BD84" t="s">
        <v>152</v>
      </c>
      <c r="BE84" t="s">
        <v>152</v>
      </c>
      <c r="BF84" t="s">
        <v>152</v>
      </c>
      <c r="BG84" t="s">
        <v>152</v>
      </c>
      <c r="BH84" t="s">
        <v>152</v>
      </c>
      <c r="BI84" t="s">
        <v>152</v>
      </c>
      <c r="BJ84" t="s">
        <v>152</v>
      </c>
      <c r="BK84" t="s">
        <v>152</v>
      </c>
      <c r="BL84" t="s">
        <v>152</v>
      </c>
      <c r="BM84" t="s">
        <v>152</v>
      </c>
      <c r="BN84" t="s">
        <v>152</v>
      </c>
      <c r="BO84" t="s">
        <v>152</v>
      </c>
      <c r="BP84" t="s">
        <v>152</v>
      </c>
      <c r="BQ84" t="s">
        <v>152</v>
      </c>
      <c r="BR84" t="s">
        <v>152</v>
      </c>
      <c r="BS84" t="s">
        <v>152</v>
      </c>
      <c r="BT84" t="s">
        <v>152</v>
      </c>
      <c r="BU84" t="s">
        <v>152</v>
      </c>
      <c r="BV84" t="s">
        <v>152</v>
      </c>
      <c r="BW84" t="s">
        <v>152</v>
      </c>
      <c r="BX84" t="s">
        <v>152</v>
      </c>
      <c r="BY84" t="s">
        <v>152</v>
      </c>
    </row>
    <row r="85" spans="1:77" x14ac:dyDescent="0.35">
      <c r="A85">
        <v>3715</v>
      </c>
      <c r="B85" t="s">
        <v>1518</v>
      </c>
      <c r="C85" t="s">
        <v>1519</v>
      </c>
      <c r="D85" t="s">
        <v>348</v>
      </c>
      <c r="E85" t="s">
        <v>18</v>
      </c>
      <c r="F85">
        <v>2</v>
      </c>
      <c r="G85">
        <v>2</v>
      </c>
      <c r="H85">
        <v>0</v>
      </c>
      <c r="I85" t="s">
        <v>296</v>
      </c>
      <c r="J85" t="s">
        <v>297</v>
      </c>
      <c r="K85" t="s">
        <v>298</v>
      </c>
      <c r="L85">
        <v>409</v>
      </c>
      <c r="M85" t="s">
        <v>349</v>
      </c>
      <c r="N85" t="s">
        <v>152</v>
      </c>
      <c r="O85" t="s">
        <v>305</v>
      </c>
      <c r="P85" t="s">
        <v>306</v>
      </c>
      <c r="Q85" t="s">
        <v>152</v>
      </c>
      <c r="R85" t="s">
        <v>152</v>
      </c>
      <c r="S85" t="s">
        <v>152</v>
      </c>
      <c r="T85" t="s">
        <v>152</v>
      </c>
      <c r="U85" s="108">
        <v>4.0000000000000002E-4</v>
      </c>
      <c r="V85" t="s">
        <v>18</v>
      </c>
      <c r="W85" t="s">
        <v>159</v>
      </c>
      <c r="X85" s="102">
        <v>0</v>
      </c>
      <c r="Y85" s="102">
        <v>0</v>
      </c>
      <c r="Z85" s="102" t="s">
        <v>152</v>
      </c>
      <c r="AA85" s="102" t="s">
        <v>152</v>
      </c>
      <c r="AB85" s="102">
        <v>0</v>
      </c>
      <c r="AC85" s="102">
        <v>0</v>
      </c>
      <c r="AD85">
        <v>2.0900000000000001E-4</v>
      </c>
      <c r="AE85">
        <v>0</v>
      </c>
      <c r="AF85">
        <v>2.0000000000000001E-4</v>
      </c>
      <c r="AG85">
        <v>0</v>
      </c>
      <c r="AH85">
        <v>4.53</v>
      </c>
      <c r="AI85">
        <v>4.4021699999999999</v>
      </c>
      <c r="AJ85">
        <v>1</v>
      </c>
      <c r="AK85" t="s">
        <v>311</v>
      </c>
      <c r="AL85" t="s">
        <v>312</v>
      </c>
      <c r="AM85" t="s">
        <v>312</v>
      </c>
      <c r="AN85" t="s">
        <v>354</v>
      </c>
      <c r="AO85" t="s">
        <v>355</v>
      </c>
      <c r="AP85" t="s">
        <v>356</v>
      </c>
      <c r="AQ85" t="s">
        <v>316</v>
      </c>
      <c r="AR85" t="s">
        <v>317</v>
      </c>
      <c r="AS85" t="s">
        <v>357</v>
      </c>
      <c r="AT85" t="s">
        <v>319</v>
      </c>
      <c r="AU85" t="s">
        <v>350</v>
      </c>
      <c r="AV85" t="s">
        <v>351</v>
      </c>
      <c r="AW85" t="s">
        <v>352</v>
      </c>
      <c r="AX85" t="s">
        <v>353</v>
      </c>
      <c r="AY85" t="s">
        <v>152</v>
      </c>
      <c r="AZ85" t="s">
        <v>152</v>
      </c>
      <c r="BA85" t="s">
        <v>152</v>
      </c>
      <c r="BB85">
        <v>7.5999999999999998E-2</v>
      </c>
      <c r="BC85">
        <v>8.3000000000000004E-2</v>
      </c>
      <c r="BD85" t="s">
        <v>152</v>
      </c>
      <c r="BE85" t="s">
        <v>152</v>
      </c>
      <c r="BF85" t="s">
        <v>152</v>
      </c>
      <c r="BG85" t="s">
        <v>152</v>
      </c>
      <c r="BH85" t="s">
        <v>152</v>
      </c>
      <c r="BI85" t="s">
        <v>152</v>
      </c>
      <c r="BJ85" t="s">
        <v>152</v>
      </c>
      <c r="BK85" t="s">
        <v>152</v>
      </c>
      <c r="BL85" t="s">
        <v>152</v>
      </c>
      <c r="BM85" t="s">
        <v>152</v>
      </c>
      <c r="BN85" t="s">
        <v>152</v>
      </c>
      <c r="BO85" t="s">
        <v>152</v>
      </c>
      <c r="BP85" t="s">
        <v>152</v>
      </c>
      <c r="BQ85" t="s">
        <v>152</v>
      </c>
      <c r="BR85" t="s">
        <v>152</v>
      </c>
      <c r="BS85" t="s">
        <v>152</v>
      </c>
      <c r="BT85" t="s">
        <v>152</v>
      </c>
      <c r="BU85" t="s">
        <v>152</v>
      </c>
      <c r="BV85" t="s">
        <v>152</v>
      </c>
      <c r="BW85" t="s">
        <v>152</v>
      </c>
      <c r="BX85" t="s">
        <v>152</v>
      </c>
      <c r="BY85" t="s">
        <v>152</v>
      </c>
    </row>
    <row r="86" spans="1:77" x14ac:dyDescent="0.35">
      <c r="A86">
        <v>3814</v>
      </c>
      <c r="B86" t="s">
        <v>1518</v>
      </c>
      <c r="C86" t="s">
        <v>1519</v>
      </c>
      <c r="D86" t="s">
        <v>358</v>
      </c>
      <c r="E86" t="s">
        <v>18</v>
      </c>
      <c r="F86">
        <v>2</v>
      </c>
      <c r="G86">
        <v>2</v>
      </c>
      <c r="H86">
        <v>0</v>
      </c>
      <c r="I86" t="s">
        <v>296</v>
      </c>
      <c r="J86" t="s">
        <v>297</v>
      </c>
      <c r="K86" t="s">
        <v>298</v>
      </c>
      <c r="L86">
        <v>508</v>
      </c>
      <c r="M86" t="s">
        <v>359</v>
      </c>
      <c r="N86" t="s">
        <v>152</v>
      </c>
      <c r="O86" t="s">
        <v>305</v>
      </c>
      <c r="P86" t="s">
        <v>306</v>
      </c>
      <c r="Q86" t="s">
        <v>152</v>
      </c>
      <c r="R86" t="s">
        <v>152</v>
      </c>
      <c r="S86" t="s">
        <v>152</v>
      </c>
      <c r="T86" t="s">
        <v>152</v>
      </c>
      <c r="U86" s="108" t="s">
        <v>152</v>
      </c>
      <c r="V86" t="s">
        <v>152</v>
      </c>
      <c r="W86" t="s">
        <v>152</v>
      </c>
      <c r="X86" s="102" t="s">
        <v>152</v>
      </c>
      <c r="Y86" s="102" t="s">
        <v>152</v>
      </c>
      <c r="Z86" s="102" t="s">
        <v>152</v>
      </c>
      <c r="AA86" s="102" t="s">
        <v>152</v>
      </c>
      <c r="AB86" s="102">
        <v>0</v>
      </c>
      <c r="AC86" s="102">
        <v>0</v>
      </c>
      <c r="AD86">
        <v>0</v>
      </c>
      <c r="AE86">
        <v>0</v>
      </c>
      <c r="AF86">
        <v>1E-4</v>
      </c>
      <c r="AG86">
        <v>7.0000000000000001E-3</v>
      </c>
      <c r="AH86">
        <v>2.84</v>
      </c>
      <c r="AI86">
        <v>6.2613799999999999</v>
      </c>
      <c r="AJ86">
        <v>1</v>
      </c>
      <c r="AK86" t="s">
        <v>364</v>
      </c>
      <c r="AL86" t="s">
        <v>365</v>
      </c>
      <c r="AM86" t="s">
        <v>365</v>
      </c>
      <c r="AN86" t="s">
        <v>366</v>
      </c>
      <c r="AO86" t="s">
        <v>367</v>
      </c>
      <c r="AP86" t="s">
        <v>368</v>
      </c>
      <c r="AQ86" t="s">
        <v>316</v>
      </c>
      <c r="AR86" t="s">
        <v>317</v>
      </c>
      <c r="AS86" t="s">
        <v>318</v>
      </c>
      <c r="AT86" t="s">
        <v>369</v>
      </c>
      <c r="AU86" t="s">
        <v>360</v>
      </c>
      <c r="AV86" t="s">
        <v>361</v>
      </c>
      <c r="AW86" t="s">
        <v>362</v>
      </c>
      <c r="AX86" t="s">
        <v>363</v>
      </c>
      <c r="AY86" t="s">
        <v>152</v>
      </c>
      <c r="AZ86" t="s">
        <v>152</v>
      </c>
      <c r="BA86" t="s">
        <v>152</v>
      </c>
      <c r="BB86" t="s">
        <v>152</v>
      </c>
      <c r="BC86" t="s">
        <v>152</v>
      </c>
      <c r="BD86" t="s">
        <v>152</v>
      </c>
      <c r="BE86" t="s">
        <v>152</v>
      </c>
      <c r="BF86" t="s">
        <v>152</v>
      </c>
      <c r="BG86" t="s">
        <v>152</v>
      </c>
      <c r="BH86" t="s">
        <v>152</v>
      </c>
      <c r="BI86" t="s">
        <v>152</v>
      </c>
      <c r="BJ86" t="s">
        <v>152</v>
      </c>
      <c r="BK86" t="s">
        <v>152</v>
      </c>
      <c r="BL86" t="s">
        <v>152</v>
      </c>
      <c r="BM86" t="s">
        <v>152</v>
      </c>
      <c r="BN86" t="s">
        <v>152</v>
      </c>
      <c r="BO86" t="s">
        <v>152</v>
      </c>
      <c r="BP86">
        <v>0.161</v>
      </c>
      <c r="BQ86" t="s">
        <v>152</v>
      </c>
      <c r="BR86" t="s">
        <v>152</v>
      </c>
      <c r="BS86" t="s">
        <v>152</v>
      </c>
      <c r="BT86" t="s">
        <v>152</v>
      </c>
      <c r="BU86" t="s">
        <v>152</v>
      </c>
      <c r="BV86">
        <v>6.9000000000000006E-2</v>
      </c>
      <c r="BW86" t="s">
        <v>152</v>
      </c>
      <c r="BX86" t="s">
        <v>152</v>
      </c>
      <c r="BY86" t="s">
        <v>152</v>
      </c>
    </row>
    <row r="87" spans="1:77" x14ac:dyDescent="0.35">
      <c r="A87">
        <v>3918</v>
      </c>
      <c r="B87" t="s">
        <v>1518</v>
      </c>
      <c r="C87" t="s">
        <v>1519</v>
      </c>
      <c r="D87" t="s">
        <v>370</v>
      </c>
      <c r="E87" t="s">
        <v>18</v>
      </c>
      <c r="F87">
        <v>1</v>
      </c>
      <c r="G87">
        <v>0</v>
      </c>
      <c r="H87">
        <v>1</v>
      </c>
      <c r="I87" t="s">
        <v>296</v>
      </c>
      <c r="J87" t="s">
        <v>297</v>
      </c>
      <c r="K87" t="s">
        <v>298</v>
      </c>
      <c r="L87">
        <v>612</v>
      </c>
      <c r="M87" t="s">
        <v>371</v>
      </c>
      <c r="N87" t="s">
        <v>152</v>
      </c>
      <c r="O87" t="s">
        <v>300</v>
      </c>
      <c r="P87" t="s">
        <v>301</v>
      </c>
      <c r="Q87" t="s">
        <v>372</v>
      </c>
      <c r="R87" t="s">
        <v>152</v>
      </c>
      <c r="S87" t="s">
        <v>152</v>
      </c>
      <c r="T87" t="s">
        <v>152</v>
      </c>
      <c r="U87" s="108">
        <v>2.3800000000000002E-2</v>
      </c>
      <c r="V87" t="s">
        <v>159</v>
      </c>
      <c r="W87" t="s">
        <v>159</v>
      </c>
      <c r="X87" s="102">
        <v>5.8999999999999999E-3</v>
      </c>
      <c r="Y87" s="102">
        <v>6.4000000000000003E-3</v>
      </c>
      <c r="Z87" s="102">
        <v>6.4999999999999997E-3</v>
      </c>
      <c r="AA87" s="102">
        <v>8.8999999999999999E-3</v>
      </c>
      <c r="AB87" s="102">
        <v>9.9864469999999903E-3</v>
      </c>
      <c r="AC87" s="102">
        <v>1.7563117E-3</v>
      </c>
      <c r="AD87">
        <v>3.5410999999999998E-2</v>
      </c>
      <c r="AE87">
        <v>4.7000000000000002E-3</v>
      </c>
      <c r="AF87">
        <v>2.7000000000000001E-3</v>
      </c>
      <c r="AG87">
        <v>2.1000000000000001E-2</v>
      </c>
      <c r="AH87">
        <v>1.72</v>
      </c>
      <c r="AI87">
        <v>-1.34646E-2</v>
      </c>
      <c r="AJ87">
        <v>0.84252000000000005</v>
      </c>
      <c r="AK87" t="s">
        <v>152</v>
      </c>
      <c r="AL87" t="s">
        <v>152</v>
      </c>
      <c r="AM87" t="s">
        <v>152</v>
      </c>
      <c r="AN87" t="s">
        <v>152</v>
      </c>
      <c r="AO87" t="s">
        <v>152</v>
      </c>
      <c r="AP87" t="s">
        <v>152</v>
      </c>
      <c r="AQ87" t="s">
        <v>152</v>
      </c>
      <c r="AR87" t="s">
        <v>152</v>
      </c>
      <c r="AS87" t="s">
        <v>152</v>
      </c>
      <c r="AT87" t="s">
        <v>152</v>
      </c>
      <c r="AU87" t="s">
        <v>152</v>
      </c>
      <c r="AV87" t="s">
        <v>152</v>
      </c>
      <c r="AW87" t="s">
        <v>152</v>
      </c>
      <c r="AX87" t="s">
        <v>152</v>
      </c>
      <c r="AY87" t="s">
        <v>152</v>
      </c>
      <c r="AZ87" t="s">
        <v>152</v>
      </c>
      <c r="BA87" t="s">
        <v>152</v>
      </c>
      <c r="BB87" t="s">
        <v>152</v>
      </c>
      <c r="BC87" t="s">
        <v>152</v>
      </c>
      <c r="BD87">
        <v>0.998</v>
      </c>
      <c r="BE87" t="s">
        <v>152</v>
      </c>
      <c r="BF87" t="s">
        <v>152</v>
      </c>
      <c r="BG87" t="s">
        <v>152</v>
      </c>
      <c r="BH87" t="s">
        <v>152</v>
      </c>
      <c r="BI87" t="s">
        <v>152</v>
      </c>
      <c r="BJ87" t="s">
        <v>152</v>
      </c>
      <c r="BK87" t="s">
        <v>152</v>
      </c>
      <c r="BL87" t="s">
        <v>152</v>
      </c>
      <c r="BM87" t="s">
        <v>152</v>
      </c>
      <c r="BN87" t="s">
        <v>152</v>
      </c>
      <c r="BO87" t="s">
        <v>152</v>
      </c>
      <c r="BP87" t="s">
        <v>152</v>
      </c>
      <c r="BQ87" t="s">
        <v>152</v>
      </c>
      <c r="BR87" t="s">
        <v>152</v>
      </c>
      <c r="BS87" t="s">
        <v>152</v>
      </c>
      <c r="BT87" t="s">
        <v>152</v>
      </c>
      <c r="BU87" t="s">
        <v>152</v>
      </c>
      <c r="BV87" t="s">
        <v>152</v>
      </c>
      <c r="BW87" t="s">
        <v>152</v>
      </c>
      <c r="BX87" t="s">
        <v>152</v>
      </c>
      <c r="BY87" t="s">
        <v>152</v>
      </c>
    </row>
    <row r="88" spans="1:77" x14ac:dyDescent="0.35">
      <c r="A88">
        <v>3928</v>
      </c>
      <c r="B88" t="s">
        <v>1518</v>
      </c>
      <c r="C88" t="s">
        <v>1519</v>
      </c>
      <c r="D88" t="s">
        <v>373</v>
      </c>
      <c r="E88" t="s">
        <v>18</v>
      </c>
      <c r="F88">
        <v>1</v>
      </c>
      <c r="G88">
        <v>1</v>
      </c>
      <c r="H88">
        <v>0</v>
      </c>
      <c r="I88" t="s">
        <v>296</v>
      </c>
      <c r="J88" t="s">
        <v>297</v>
      </c>
      <c r="K88" t="s">
        <v>298</v>
      </c>
      <c r="L88">
        <v>622</v>
      </c>
      <c r="M88" t="s">
        <v>374</v>
      </c>
      <c r="N88" t="s">
        <v>152</v>
      </c>
      <c r="O88" t="s">
        <v>305</v>
      </c>
      <c r="P88" t="s">
        <v>306</v>
      </c>
      <c r="Q88" t="s">
        <v>152</v>
      </c>
      <c r="R88" t="s">
        <v>152</v>
      </c>
      <c r="S88" t="s">
        <v>152</v>
      </c>
      <c r="T88" t="s">
        <v>152</v>
      </c>
      <c r="U88" s="108">
        <v>8.0000000000000004E-4</v>
      </c>
      <c r="V88" t="s">
        <v>18</v>
      </c>
      <c r="W88" t="s">
        <v>159</v>
      </c>
      <c r="X88" s="102">
        <v>1E-4</v>
      </c>
      <c r="Y88" s="102">
        <v>1E-4</v>
      </c>
      <c r="Z88" s="102" t="s">
        <v>152</v>
      </c>
      <c r="AA88" s="102" t="s">
        <v>152</v>
      </c>
      <c r="AB88" s="102">
        <v>0</v>
      </c>
      <c r="AC88" s="102">
        <v>0</v>
      </c>
      <c r="AD88">
        <v>1.45E-4</v>
      </c>
      <c r="AE88">
        <v>0</v>
      </c>
      <c r="AF88">
        <v>1.26E-2</v>
      </c>
      <c r="AG88">
        <v>1.5100000000000001E-2</v>
      </c>
      <c r="AH88">
        <v>4.53</v>
      </c>
      <c r="AI88">
        <v>7.4233900000000004</v>
      </c>
      <c r="AJ88">
        <v>1</v>
      </c>
      <c r="AK88" t="s">
        <v>379</v>
      </c>
      <c r="AL88" t="s">
        <v>380</v>
      </c>
      <c r="AM88" t="s">
        <v>381</v>
      </c>
      <c r="AN88" t="s">
        <v>382</v>
      </c>
      <c r="AO88" t="s">
        <v>383</v>
      </c>
      <c r="AP88" t="s">
        <v>384</v>
      </c>
      <c r="AQ88" t="s">
        <v>316</v>
      </c>
      <c r="AR88" t="s">
        <v>317</v>
      </c>
      <c r="AS88" t="s">
        <v>385</v>
      </c>
      <c r="AT88" t="s">
        <v>324</v>
      </c>
      <c r="AU88" t="s">
        <v>375</v>
      </c>
      <c r="AV88" t="s">
        <v>376</v>
      </c>
      <c r="AW88" t="s">
        <v>377</v>
      </c>
      <c r="AX88" t="s">
        <v>378</v>
      </c>
      <c r="AY88" t="s">
        <v>152</v>
      </c>
      <c r="AZ88" t="s">
        <v>152</v>
      </c>
      <c r="BA88">
        <v>5.3999999999999999E-2</v>
      </c>
      <c r="BB88" t="s">
        <v>152</v>
      </c>
      <c r="BC88" t="s">
        <v>152</v>
      </c>
      <c r="BD88" t="s">
        <v>152</v>
      </c>
      <c r="BE88" t="s">
        <v>152</v>
      </c>
      <c r="BF88" t="s">
        <v>152</v>
      </c>
      <c r="BG88" t="s">
        <v>152</v>
      </c>
      <c r="BH88" t="s">
        <v>152</v>
      </c>
      <c r="BI88" t="s">
        <v>152</v>
      </c>
      <c r="BJ88" t="s">
        <v>152</v>
      </c>
      <c r="BK88" t="s">
        <v>152</v>
      </c>
      <c r="BL88" t="s">
        <v>152</v>
      </c>
      <c r="BM88" t="s">
        <v>152</v>
      </c>
      <c r="BN88" t="s">
        <v>152</v>
      </c>
      <c r="BO88" t="s">
        <v>152</v>
      </c>
      <c r="BP88" t="s">
        <v>152</v>
      </c>
      <c r="BQ88" t="s">
        <v>152</v>
      </c>
      <c r="BR88" t="s">
        <v>152</v>
      </c>
      <c r="BS88" t="s">
        <v>152</v>
      </c>
      <c r="BT88" t="s">
        <v>152</v>
      </c>
      <c r="BU88" t="s">
        <v>152</v>
      </c>
      <c r="BV88" t="s">
        <v>152</v>
      </c>
      <c r="BW88" t="s">
        <v>152</v>
      </c>
      <c r="BX88" t="s">
        <v>152</v>
      </c>
      <c r="BY88" t="s">
        <v>152</v>
      </c>
    </row>
    <row r="89" spans="1:77" x14ac:dyDescent="0.35">
      <c r="A89">
        <v>4092</v>
      </c>
      <c r="B89" t="s">
        <v>1518</v>
      </c>
      <c r="C89" t="s">
        <v>1519</v>
      </c>
      <c r="D89" t="s">
        <v>386</v>
      </c>
      <c r="E89" t="s">
        <v>18</v>
      </c>
      <c r="F89">
        <v>3</v>
      </c>
      <c r="G89">
        <v>3</v>
      </c>
      <c r="H89">
        <v>0</v>
      </c>
      <c r="I89" t="s">
        <v>296</v>
      </c>
      <c r="J89" t="s">
        <v>297</v>
      </c>
      <c r="K89" t="s">
        <v>298</v>
      </c>
      <c r="L89">
        <v>786</v>
      </c>
      <c r="M89" t="s">
        <v>387</v>
      </c>
      <c r="N89" t="s">
        <v>152</v>
      </c>
      <c r="O89" t="s">
        <v>300</v>
      </c>
      <c r="P89" t="s">
        <v>301</v>
      </c>
      <c r="Q89" t="s">
        <v>388</v>
      </c>
      <c r="R89" t="s">
        <v>152</v>
      </c>
      <c r="S89" t="s">
        <v>152</v>
      </c>
      <c r="T89" t="s">
        <v>152</v>
      </c>
      <c r="U89" s="108" t="s">
        <v>152</v>
      </c>
      <c r="V89" t="s">
        <v>152</v>
      </c>
      <c r="W89" t="s">
        <v>152</v>
      </c>
      <c r="X89" s="102">
        <v>1.4E-3</v>
      </c>
      <c r="Y89" s="102">
        <v>1.5E-3</v>
      </c>
      <c r="Z89" s="102" t="s">
        <v>152</v>
      </c>
      <c r="AA89" s="102">
        <v>2.5000000000000001E-3</v>
      </c>
      <c r="AB89" s="102">
        <v>2.5441663000000002E-3</v>
      </c>
      <c r="AC89" s="102">
        <v>2.1953897000000001E-3</v>
      </c>
      <c r="AD89">
        <v>1.2239E-2</v>
      </c>
      <c r="AE89">
        <v>4.6820000000000004E-3</v>
      </c>
      <c r="AF89" t="s">
        <v>152</v>
      </c>
      <c r="AG89" t="s">
        <v>152</v>
      </c>
      <c r="AH89">
        <v>-0.32200000000000001</v>
      </c>
      <c r="AI89">
        <v>1.3809400000000001</v>
      </c>
      <c r="AJ89">
        <v>0.62204700000000002</v>
      </c>
      <c r="AK89" t="s">
        <v>152</v>
      </c>
      <c r="AL89" t="s">
        <v>152</v>
      </c>
      <c r="AM89" t="s">
        <v>152</v>
      </c>
      <c r="AN89" t="s">
        <v>152</v>
      </c>
      <c r="AO89" t="s">
        <v>152</v>
      </c>
      <c r="AP89" t="s">
        <v>152</v>
      </c>
      <c r="AQ89" t="s">
        <v>152</v>
      </c>
      <c r="AR89" t="s">
        <v>152</v>
      </c>
      <c r="AS89" t="s">
        <v>152</v>
      </c>
      <c r="AT89" t="s">
        <v>152</v>
      </c>
      <c r="AU89" t="s">
        <v>152</v>
      </c>
      <c r="AV89" t="s">
        <v>152</v>
      </c>
      <c r="AW89" t="s">
        <v>152</v>
      </c>
      <c r="AX89" t="s">
        <v>152</v>
      </c>
      <c r="AY89" t="s">
        <v>152</v>
      </c>
      <c r="AZ89" t="s">
        <v>152</v>
      </c>
      <c r="BA89" t="s">
        <v>152</v>
      </c>
      <c r="BB89" t="s">
        <v>152</v>
      </c>
      <c r="BC89" t="s">
        <v>152</v>
      </c>
      <c r="BD89">
        <v>0.11799999999999999</v>
      </c>
      <c r="BE89" t="s">
        <v>152</v>
      </c>
      <c r="BF89" t="s">
        <v>152</v>
      </c>
      <c r="BG89" t="s">
        <v>152</v>
      </c>
      <c r="BH89" t="s">
        <v>152</v>
      </c>
      <c r="BI89" t="s">
        <v>152</v>
      </c>
      <c r="BJ89" t="s">
        <v>152</v>
      </c>
      <c r="BK89" t="s">
        <v>152</v>
      </c>
      <c r="BL89" t="s">
        <v>152</v>
      </c>
      <c r="BM89" t="s">
        <v>152</v>
      </c>
      <c r="BN89" t="s">
        <v>152</v>
      </c>
      <c r="BO89" t="s">
        <v>152</v>
      </c>
      <c r="BP89" t="s">
        <v>152</v>
      </c>
      <c r="BQ89" t="s">
        <v>152</v>
      </c>
      <c r="BR89" t="s">
        <v>152</v>
      </c>
      <c r="BS89" t="s">
        <v>152</v>
      </c>
      <c r="BT89" t="s">
        <v>152</v>
      </c>
      <c r="BU89">
        <v>6.3E-2</v>
      </c>
      <c r="BV89">
        <v>9.7000000000000003E-2</v>
      </c>
      <c r="BW89" t="s">
        <v>152</v>
      </c>
      <c r="BX89" t="s">
        <v>152</v>
      </c>
      <c r="BY89" t="s">
        <v>152</v>
      </c>
    </row>
    <row r="90" spans="1:77" x14ac:dyDescent="0.35">
      <c r="A90">
        <v>4216</v>
      </c>
      <c r="B90" t="s">
        <v>1520</v>
      </c>
      <c r="C90" t="s">
        <v>1521</v>
      </c>
      <c r="D90" t="s">
        <v>389</v>
      </c>
      <c r="E90" t="s">
        <v>18</v>
      </c>
      <c r="F90">
        <v>3</v>
      </c>
      <c r="G90">
        <v>0</v>
      </c>
      <c r="H90">
        <v>3</v>
      </c>
      <c r="I90" t="s">
        <v>296</v>
      </c>
      <c r="J90" t="s">
        <v>297</v>
      </c>
      <c r="K90" t="s">
        <v>298</v>
      </c>
      <c r="L90">
        <v>910</v>
      </c>
      <c r="M90" t="s">
        <v>390</v>
      </c>
      <c r="N90" t="s">
        <v>152</v>
      </c>
      <c r="O90" t="s">
        <v>305</v>
      </c>
      <c r="P90" t="s">
        <v>306</v>
      </c>
      <c r="Q90" t="s">
        <v>391</v>
      </c>
      <c r="R90" t="s">
        <v>392</v>
      </c>
      <c r="S90" t="s">
        <v>159</v>
      </c>
      <c r="T90" t="s">
        <v>152</v>
      </c>
      <c r="U90" s="108">
        <v>4.2900000000000001E-2</v>
      </c>
      <c r="V90" t="s">
        <v>159</v>
      </c>
      <c r="W90" t="s">
        <v>159</v>
      </c>
      <c r="X90" s="102">
        <v>0.1389</v>
      </c>
      <c r="Y90" s="102">
        <v>0.152</v>
      </c>
      <c r="Z90" s="102">
        <v>4.6899999999999997E-2</v>
      </c>
      <c r="AA90" s="102">
        <v>9.8699999999999996E-2</v>
      </c>
      <c r="AB90" s="102">
        <v>9.8461611599999999E-2</v>
      </c>
      <c r="AC90" s="102">
        <v>0.1062568606</v>
      </c>
      <c r="AD90">
        <v>0.36066900000000002</v>
      </c>
      <c r="AE90">
        <v>0.192852</v>
      </c>
      <c r="AF90">
        <v>1</v>
      </c>
      <c r="AG90">
        <v>1</v>
      </c>
      <c r="AH90">
        <v>-6.78</v>
      </c>
      <c r="AI90">
        <v>3.3259799999999999E-2</v>
      </c>
      <c r="AJ90">
        <v>0.97637799999999997</v>
      </c>
      <c r="AK90" t="s">
        <v>397</v>
      </c>
      <c r="AL90" t="s">
        <v>398</v>
      </c>
      <c r="AM90" t="s">
        <v>399</v>
      </c>
      <c r="AN90" t="s">
        <v>400</v>
      </c>
      <c r="AO90" t="s">
        <v>401</v>
      </c>
      <c r="AP90" t="s">
        <v>402</v>
      </c>
      <c r="AQ90" t="s">
        <v>316</v>
      </c>
      <c r="AR90" t="s">
        <v>317</v>
      </c>
      <c r="AS90" t="s">
        <v>403</v>
      </c>
      <c r="AT90" t="s">
        <v>404</v>
      </c>
      <c r="AU90" t="s">
        <v>393</v>
      </c>
      <c r="AV90" t="s">
        <v>394</v>
      </c>
      <c r="AW90" t="s">
        <v>395</v>
      </c>
      <c r="AX90" t="s">
        <v>396</v>
      </c>
      <c r="AY90" t="s">
        <v>152</v>
      </c>
      <c r="AZ90">
        <v>0.97199999999999998</v>
      </c>
      <c r="BA90">
        <v>0.75</v>
      </c>
      <c r="BB90" t="s">
        <v>152</v>
      </c>
      <c r="BC90" t="s">
        <v>152</v>
      </c>
      <c r="BD90">
        <v>0.876</v>
      </c>
      <c r="BE90" t="s">
        <v>152</v>
      </c>
      <c r="BF90" t="s">
        <v>152</v>
      </c>
      <c r="BG90" t="s">
        <v>152</v>
      </c>
      <c r="BH90" t="s">
        <v>152</v>
      </c>
      <c r="BI90" t="s">
        <v>152</v>
      </c>
      <c r="BJ90" t="s">
        <v>152</v>
      </c>
      <c r="BK90" t="s">
        <v>152</v>
      </c>
      <c r="BL90" t="s">
        <v>152</v>
      </c>
      <c r="BM90" t="s">
        <v>152</v>
      </c>
      <c r="BN90" t="s">
        <v>152</v>
      </c>
      <c r="BO90" t="s">
        <v>152</v>
      </c>
      <c r="BP90" t="s">
        <v>152</v>
      </c>
      <c r="BQ90" t="s">
        <v>152</v>
      </c>
      <c r="BR90" t="s">
        <v>152</v>
      </c>
      <c r="BS90" t="s">
        <v>152</v>
      </c>
      <c r="BT90" t="s">
        <v>152</v>
      </c>
      <c r="BU90" t="s">
        <v>152</v>
      </c>
      <c r="BV90" t="s">
        <v>152</v>
      </c>
      <c r="BW90" t="s">
        <v>152</v>
      </c>
      <c r="BX90" t="s">
        <v>152</v>
      </c>
      <c r="BY90" t="s">
        <v>152</v>
      </c>
    </row>
    <row r="91" spans="1:77" x14ac:dyDescent="0.35">
      <c r="A91">
        <v>4277</v>
      </c>
      <c r="B91" t="s">
        <v>1520</v>
      </c>
      <c r="C91" t="s">
        <v>1521</v>
      </c>
      <c r="D91" t="s">
        <v>405</v>
      </c>
      <c r="E91" t="s">
        <v>18</v>
      </c>
      <c r="F91">
        <v>1</v>
      </c>
      <c r="G91">
        <v>0</v>
      </c>
      <c r="H91">
        <v>1</v>
      </c>
      <c r="I91" t="s">
        <v>406</v>
      </c>
      <c r="J91" t="s">
        <v>407</v>
      </c>
      <c r="K91" t="s">
        <v>408</v>
      </c>
      <c r="L91">
        <v>15</v>
      </c>
      <c r="M91" t="s">
        <v>152</v>
      </c>
      <c r="N91" t="s">
        <v>409</v>
      </c>
      <c r="O91" t="s">
        <v>228</v>
      </c>
      <c r="P91" t="s">
        <v>154</v>
      </c>
      <c r="Q91" t="s">
        <v>410</v>
      </c>
      <c r="R91" t="s">
        <v>411</v>
      </c>
      <c r="S91" t="s">
        <v>159</v>
      </c>
      <c r="T91" t="s">
        <v>152</v>
      </c>
      <c r="U91" s="108" t="s">
        <v>152</v>
      </c>
      <c r="V91" t="s">
        <v>152</v>
      </c>
      <c r="W91" t="s">
        <v>152</v>
      </c>
      <c r="X91" s="102">
        <v>2.9999999999999997E-4</v>
      </c>
      <c r="Y91" s="102">
        <v>2.9999999999999997E-4</v>
      </c>
      <c r="Z91" s="102" t="s">
        <v>152</v>
      </c>
      <c r="AA91" s="102">
        <v>4.0000000000000002E-4</v>
      </c>
      <c r="AB91" s="102">
        <v>3.3288159999999997E-4</v>
      </c>
      <c r="AC91" s="102">
        <v>2.1953900000000001E-4</v>
      </c>
      <c r="AD91">
        <v>1.6969999999999999E-3</v>
      </c>
      <c r="AE91">
        <v>1.245E-3</v>
      </c>
      <c r="AF91" t="s">
        <v>152</v>
      </c>
      <c r="AG91" t="s">
        <v>152</v>
      </c>
      <c r="AH91">
        <v>-9.06</v>
      </c>
      <c r="AI91">
        <v>-2.06324</v>
      </c>
      <c r="AJ91">
        <v>0</v>
      </c>
      <c r="AK91" t="s">
        <v>152</v>
      </c>
      <c r="AL91" t="s">
        <v>152</v>
      </c>
      <c r="AM91" t="s">
        <v>152</v>
      </c>
      <c r="AN91" t="s">
        <v>152</v>
      </c>
      <c r="AO91" t="s">
        <v>152</v>
      </c>
      <c r="AP91" t="s">
        <v>152</v>
      </c>
      <c r="AQ91" t="s">
        <v>152</v>
      </c>
      <c r="AR91" t="s">
        <v>152</v>
      </c>
      <c r="AS91" t="s">
        <v>152</v>
      </c>
      <c r="AT91" t="s">
        <v>152</v>
      </c>
      <c r="AU91" t="s">
        <v>152</v>
      </c>
      <c r="AV91" t="s">
        <v>152</v>
      </c>
      <c r="AW91" t="s">
        <v>152</v>
      </c>
      <c r="AX91" t="s">
        <v>152</v>
      </c>
      <c r="AY91" t="s">
        <v>152</v>
      </c>
      <c r="AZ91" t="s">
        <v>152</v>
      </c>
      <c r="BA91" t="s">
        <v>152</v>
      </c>
      <c r="BB91" t="s">
        <v>152</v>
      </c>
      <c r="BC91" t="s">
        <v>152</v>
      </c>
      <c r="BD91" t="s">
        <v>152</v>
      </c>
      <c r="BE91" t="s">
        <v>152</v>
      </c>
      <c r="BF91" t="s">
        <v>152</v>
      </c>
      <c r="BG91" t="s">
        <v>152</v>
      </c>
      <c r="BH91" t="s">
        <v>152</v>
      </c>
      <c r="BI91" t="s">
        <v>152</v>
      </c>
      <c r="BJ91">
        <v>0.93799999999999994</v>
      </c>
      <c r="BK91" t="s">
        <v>152</v>
      </c>
      <c r="BL91" t="s">
        <v>152</v>
      </c>
      <c r="BM91" t="s">
        <v>152</v>
      </c>
      <c r="BN91" t="s">
        <v>152</v>
      </c>
      <c r="BO91" t="s">
        <v>152</v>
      </c>
      <c r="BP91" t="s">
        <v>152</v>
      </c>
      <c r="BQ91" t="s">
        <v>152</v>
      </c>
      <c r="BR91" t="s">
        <v>152</v>
      </c>
      <c r="BS91" t="s">
        <v>152</v>
      </c>
      <c r="BT91" t="s">
        <v>152</v>
      </c>
      <c r="BU91" t="s">
        <v>152</v>
      </c>
      <c r="BV91" t="s">
        <v>152</v>
      </c>
      <c r="BW91" t="s">
        <v>152</v>
      </c>
      <c r="BX91" t="s">
        <v>152</v>
      </c>
      <c r="BY91" t="s">
        <v>152</v>
      </c>
    </row>
    <row r="92" spans="1:77" x14ac:dyDescent="0.35">
      <c r="A92">
        <v>4878</v>
      </c>
      <c r="B92" t="s">
        <v>1518</v>
      </c>
      <c r="C92" t="s">
        <v>1519</v>
      </c>
      <c r="D92" t="s">
        <v>412</v>
      </c>
      <c r="E92" t="s">
        <v>18</v>
      </c>
      <c r="F92">
        <v>1</v>
      </c>
      <c r="G92">
        <v>1</v>
      </c>
      <c r="H92">
        <v>0</v>
      </c>
      <c r="I92" t="s">
        <v>413</v>
      </c>
      <c r="J92" t="s">
        <v>414</v>
      </c>
      <c r="K92" t="s">
        <v>415</v>
      </c>
      <c r="L92">
        <v>409</v>
      </c>
      <c r="M92" t="s">
        <v>349</v>
      </c>
      <c r="N92" t="s">
        <v>152</v>
      </c>
      <c r="O92" t="s">
        <v>305</v>
      </c>
      <c r="P92" t="s">
        <v>306</v>
      </c>
      <c r="Q92" t="s">
        <v>152</v>
      </c>
      <c r="R92" t="s">
        <v>152</v>
      </c>
      <c r="S92" t="s">
        <v>152</v>
      </c>
      <c r="T92" t="s">
        <v>152</v>
      </c>
      <c r="U92" s="108" t="s">
        <v>152</v>
      </c>
      <c r="V92" t="s">
        <v>152</v>
      </c>
      <c r="W92" t="s">
        <v>152</v>
      </c>
      <c r="X92" s="102" t="s">
        <v>152</v>
      </c>
      <c r="Y92" s="102" t="s">
        <v>152</v>
      </c>
      <c r="Z92" s="102" t="s">
        <v>152</v>
      </c>
      <c r="AA92" s="102" t="s">
        <v>152</v>
      </c>
      <c r="AB92" s="102">
        <v>0</v>
      </c>
      <c r="AC92" s="102">
        <v>0</v>
      </c>
      <c r="AD92">
        <v>0</v>
      </c>
      <c r="AE92">
        <v>0</v>
      </c>
      <c r="AF92">
        <v>0</v>
      </c>
      <c r="AG92">
        <v>0</v>
      </c>
      <c r="AH92">
        <v>3.88</v>
      </c>
      <c r="AI92">
        <v>6.0898300000000001</v>
      </c>
      <c r="AJ92">
        <v>1</v>
      </c>
      <c r="AK92" t="s">
        <v>420</v>
      </c>
      <c r="AL92" t="s">
        <v>312</v>
      </c>
      <c r="AM92" t="s">
        <v>312</v>
      </c>
      <c r="AN92" t="s">
        <v>421</v>
      </c>
      <c r="AO92" t="s">
        <v>422</v>
      </c>
      <c r="AP92" t="s">
        <v>423</v>
      </c>
      <c r="AQ92" t="s">
        <v>316</v>
      </c>
      <c r="AR92" t="s">
        <v>317</v>
      </c>
      <c r="AS92" t="s">
        <v>424</v>
      </c>
      <c r="AT92" t="s">
        <v>319</v>
      </c>
      <c r="AU92" t="s">
        <v>416</v>
      </c>
      <c r="AV92" t="s">
        <v>417</v>
      </c>
      <c r="AW92" t="s">
        <v>418</v>
      </c>
      <c r="AX92" t="s">
        <v>419</v>
      </c>
      <c r="AY92" t="s">
        <v>152</v>
      </c>
      <c r="AZ92" t="s">
        <v>152</v>
      </c>
      <c r="BA92" t="s">
        <v>152</v>
      </c>
      <c r="BB92" t="s">
        <v>152</v>
      </c>
      <c r="BC92" t="s">
        <v>152</v>
      </c>
      <c r="BD92" t="s">
        <v>152</v>
      </c>
      <c r="BE92" t="s">
        <v>152</v>
      </c>
      <c r="BF92" t="s">
        <v>152</v>
      </c>
      <c r="BG92" t="s">
        <v>152</v>
      </c>
      <c r="BH92" t="s">
        <v>152</v>
      </c>
      <c r="BI92" t="s">
        <v>152</v>
      </c>
      <c r="BJ92" t="s">
        <v>152</v>
      </c>
      <c r="BK92" t="s">
        <v>152</v>
      </c>
      <c r="BL92" t="s">
        <v>152</v>
      </c>
      <c r="BM92" t="s">
        <v>152</v>
      </c>
      <c r="BN92" t="s">
        <v>152</v>
      </c>
      <c r="BO92" t="s">
        <v>152</v>
      </c>
      <c r="BP92" t="s">
        <v>152</v>
      </c>
      <c r="BQ92" t="s">
        <v>152</v>
      </c>
      <c r="BR92" t="s">
        <v>152</v>
      </c>
      <c r="BS92">
        <v>6.4000000000000001E-2</v>
      </c>
      <c r="BT92" t="s">
        <v>152</v>
      </c>
      <c r="BU92" t="s">
        <v>152</v>
      </c>
      <c r="BV92" t="s">
        <v>152</v>
      </c>
      <c r="BW92" t="s">
        <v>152</v>
      </c>
      <c r="BX92" t="s">
        <v>152</v>
      </c>
      <c r="BY92" t="s">
        <v>152</v>
      </c>
    </row>
    <row r="93" spans="1:77" x14ac:dyDescent="0.35">
      <c r="A93">
        <v>4917</v>
      </c>
      <c r="B93" t="s">
        <v>1519</v>
      </c>
      <c r="C93" t="s">
        <v>1518</v>
      </c>
      <c r="D93" t="s">
        <v>425</v>
      </c>
      <c r="E93" t="s">
        <v>18</v>
      </c>
      <c r="F93">
        <v>5</v>
      </c>
      <c r="G93">
        <v>2</v>
      </c>
      <c r="H93">
        <v>5</v>
      </c>
      <c r="I93" t="s">
        <v>413</v>
      </c>
      <c r="J93" t="s">
        <v>414</v>
      </c>
      <c r="K93" t="s">
        <v>415</v>
      </c>
      <c r="L93">
        <v>448</v>
      </c>
      <c r="M93" t="s">
        <v>426</v>
      </c>
      <c r="N93" t="s">
        <v>152</v>
      </c>
      <c r="O93" t="s">
        <v>305</v>
      </c>
      <c r="P93" t="s">
        <v>306</v>
      </c>
      <c r="Q93" t="s">
        <v>427</v>
      </c>
      <c r="R93" t="s">
        <v>428</v>
      </c>
      <c r="S93" t="s">
        <v>159</v>
      </c>
      <c r="T93" t="s">
        <v>152</v>
      </c>
      <c r="U93" s="108">
        <v>1.9699999999999999E-2</v>
      </c>
      <c r="V93" t="s">
        <v>159</v>
      </c>
      <c r="W93" t="s">
        <v>159</v>
      </c>
      <c r="X93" s="102">
        <v>7.2999999999999995E-2</v>
      </c>
      <c r="Y93" s="102">
        <v>7.9899999999999999E-2</v>
      </c>
      <c r="Z93" s="102">
        <v>7.2999999999999995E-2</v>
      </c>
      <c r="AA93" s="102">
        <v>4.7599999999999899E-2</v>
      </c>
      <c r="AB93" s="102">
        <v>4.6627196399999897E-2</v>
      </c>
      <c r="AC93" s="102">
        <v>5.4884742E-2</v>
      </c>
      <c r="AD93">
        <v>0.175765</v>
      </c>
      <c r="AE93">
        <v>0.100978</v>
      </c>
      <c r="AF93">
        <v>0.97389999999999999</v>
      </c>
      <c r="AG93">
        <v>0.93130000000000002</v>
      </c>
      <c r="AH93">
        <v>0.14799999999999999</v>
      </c>
      <c r="AI93">
        <v>2.1297600000000001</v>
      </c>
      <c r="AJ93">
        <v>0.49606299999999998</v>
      </c>
      <c r="AK93" t="s">
        <v>433</v>
      </c>
      <c r="AL93" t="s">
        <v>434</v>
      </c>
      <c r="AM93" t="s">
        <v>435</v>
      </c>
      <c r="AN93" t="s">
        <v>436</v>
      </c>
      <c r="AO93" t="s">
        <v>437</v>
      </c>
      <c r="AP93" t="s">
        <v>438</v>
      </c>
      <c r="AQ93" t="s">
        <v>316</v>
      </c>
      <c r="AR93" t="s">
        <v>317</v>
      </c>
      <c r="AS93" t="s">
        <v>439</v>
      </c>
      <c r="AT93" t="s">
        <v>440</v>
      </c>
      <c r="AU93" t="s">
        <v>429</v>
      </c>
      <c r="AV93" t="s">
        <v>430</v>
      </c>
      <c r="AW93" t="s">
        <v>431</v>
      </c>
      <c r="AX93" t="s">
        <v>432</v>
      </c>
      <c r="AY93">
        <v>0.95699999999999996</v>
      </c>
      <c r="AZ93">
        <v>0.96899999999999997</v>
      </c>
      <c r="BA93" t="s">
        <v>152</v>
      </c>
      <c r="BB93" t="s">
        <v>152</v>
      </c>
      <c r="BC93" t="s">
        <v>152</v>
      </c>
      <c r="BD93">
        <v>0.93400000000000005</v>
      </c>
      <c r="BE93" t="s">
        <v>152</v>
      </c>
      <c r="BF93" t="s">
        <v>152</v>
      </c>
      <c r="BG93" t="s">
        <v>152</v>
      </c>
      <c r="BH93">
        <v>0.93700000000000006</v>
      </c>
      <c r="BI93" t="s">
        <v>152</v>
      </c>
      <c r="BJ93" t="s">
        <v>152</v>
      </c>
      <c r="BK93" t="s">
        <v>152</v>
      </c>
      <c r="BL93" t="s">
        <v>152</v>
      </c>
      <c r="BM93" t="s">
        <v>152</v>
      </c>
      <c r="BN93" t="s">
        <v>152</v>
      </c>
      <c r="BO93">
        <v>0.98</v>
      </c>
      <c r="BP93" t="s">
        <v>152</v>
      </c>
      <c r="BQ93" t="s">
        <v>152</v>
      </c>
      <c r="BR93" t="s">
        <v>152</v>
      </c>
      <c r="BS93" t="s">
        <v>152</v>
      </c>
      <c r="BT93" t="s">
        <v>152</v>
      </c>
      <c r="BU93" t="s">
        <v>152</v>
      </c>
      <c r="BV93" t="s">
        <v>152</v>
      </c>
      <c r="BW93" t="s">
        <v>152</v>
      </c>
      <c r="BX93" t="s">
        <v>152</v>
      </c>
      <c r="BY93" t="s">
        <v>152</v>
      </c>
    </row>
    <row r="94" spans="1:77" x14ac:dyDescent="0.35">
      <c r="A94">
        <v>5004</v>
      </c>
      <c r="B94" t="s">
        <v>1520</v>
      </c>
      <c r="C94" t="s">
        <v>1521</v>
      </c>
      <c r="D94" t="s">
        <v>441</v>
      </c>
      <c r="E94" t="s">
        <v>18</v>
      </c>
      <c r="F94">
        <v>1</v>
      </c>
      <c r="G94">
        <v>0</v>
      </c>
      <c r="H94">
        <v>1</v>
      </c>
      <c r="I94" t="s">
        <v>413</v>
      </c>
      <c r="J94" t="s">
        <v>414</v>
      </c>
      <c r="K94" t="s">
        <v>415</v>
      </c>
      <c r="L94">
        <v>535</v>
      </c>
      <c r="M94" t="s">
        <v>442</v>
      </c>
      <c r="N94" t="s">
        <v>152</v>
      </c>
      <c r="O94" t="s">
        <v>300</v>
      </c>
      <c r="P94" t="s">
        <v>301</v>
      </c>
      <c r="Q94" t="s">
        <v>443</v>
      </c>
      <c r="R94" t="s">
        <v>152</v>
      </c>
      <c r="S94" t="s">
        <v>152</v>
      </c>
      <c r="T94" t="s">
        <v>152</v>
      </c>
      <c r="U94" s="108">
        <v>4.4999999999999997E-3</v>
      </c>
      <c r="V94" t="s">
        <v>159</v>
      </c>
      <c r="W94" t="s">
        <v>159</v>
      </c>
      <c r="X94" s="102">
        <v>1.09E-2</v>
      </c>
      <c r="Y94" s="102">
        <v>1.1900000000000001E-2</v>
      </c>
      <c r="Z94" s="102">
        <v>5.1999999999999998E-3</v>
      </c>
      <c r="AA94" s="102">
        <v>6.7000000000000002E-3</v>
      </c>
      <c r="AB94" s="102">
        <v>6.91918109999999E-3</v>
      </c>
      <c r="AC94" s="102">
        <v>5.0493962999999999E-3</v>
      </c>
      <c r="AD94">
        <v>3.5999999999999997E-2</v>
      </c>
      <c r="AE94">
        <v>1.3014E-2</v>
      </c>
      <c r="AF94">
        <v>0</v>
      </c>
      <c r="AG94">
        <v>1.11E-2</v>
      </c>
      <c r="AH94">
        <v>-4.41</v>
      </c>
      <c r="AI94">
        <v>-4.8585799999999999</v>
      </c>
      <c r="AJ94">
        <v>0</v>
      </c>
      <c r="AK94" t="s">
        <v>152</v>
      </c>
      <c r="AL94" t="s">
        <v>152</v>
      </c>
      <c r="AM94" t="s">
        <v>152</v>
      </c>
      <c r="AN94" t="s">
        <v>152</v>
      </c>
      <c r="AO94" t="s">
        <v>152</v>
      </c>
      <c r="AP94" t="s">
        <v>152</v>
      </c>
      <c r="AQ94" t="s">
        <v>152</v>
      </c>
      <c r="AR94" t="s">
        <v>152</v>
      </c>
      <c r="AS94" t="s">
        <v>152</v>
      </c>
      <c r="AT94" t="s">
        <v>152</v>
      </c>
      <c r="AU94" t="s">
        <v>152</v>
      </c>
      <c r="AV94" t="s">
        <v>152</v>
      </c>
      <c r="AW94" t="s">
        <v>152</v>
      </c>
      <c r="AX94" t="s">
        <v>152</v>
      </c>
      <c r="AY94" t="s">
        <v>152</v>
      </c>
      <c r="AZ94" t="s">
        <v>152</v>
      </c>
      <c r="BA94" t="s">
        <v>152</v>
      </c>
      <c r="BB94" t="s">
        <v>152</v>
      </c>
      <c r="BC94" t="s">
        <v>152</v>
      </c>
      <c r="BD94" t="s">
        <v>152</v>
      </c>
      <c r="BE94" t="s">
        <v>152</v>
      </c>
      <c r="BF94" t="s">
        <v>152</v>
      </c>
      <c r="BG94" t="s">
        <v>152</v>
      </c>
      <c r="BH94" t="s">
        <v>152</v>
      </c>
      <c r="BI94" t="s">
        <v>152</v>
      </c>
      <c r="BJ94" t="s">
        <v>152</v>
      </c>
      <c r="BK94" t="s">
        <v>152</v>
      </c>
      <c r="BL94" t="s">
        <v>152</v>
      </c>
      <c r="BM94" t="s">
        <v>152</v>
      </c>
      <c r="BN94" t="s">
        <v>152</v>
      </c>
      <c r="BO94" t="s">
        <v>152</v>
      </c>
      <c r="BP94" t="s">
        <v>152</v>
      </c>
      <c r="BQ94">
        <v>0.94</v>
      </c>
      <c r="BR94" t="s">
        <v>152</v>
      </c>
      <c r="BS94" t="s">
        <v>152</v>
      </c>
      <c r="BT94" t="s">
        <v>152</v>
      </c>
      <c r="BU94" t="s">
        <v>152</v>
      </c>
      <c r="BV94" t="s">
        <v>152</v>
      </c>
      <c r="BW94" t="s">
        <v>152</v>
      </c>
      <c r="BX94" t="s">
        <v>152</v>
      </c>
      <c r="BY94" t="s">
        <v>152</v>
      </c>
    </row>
    <row r="95" spans="1:77" x14ac:dyDescent="0.35">
      <c r="A95">
        <v>5031</v>
      </c>
      <c r="B95" t="s">
        <v>1518</v>
      </c>
      <c r="C95" t="s">
        <v>1519</v>
      </c>
      <c r="D95" s="111" t="s">
        <v>1530</v>
      </c>
      <c r="E95" t="s">
        <v>18</v>
      </c>
      <c r="F95">
        <v>1</v>
      </c>
      <c r="G95">
        <v>1</v>
      </c>
      <c r="H95">
        <v>0</v>
      </c>
      <c r="I95" t="s">
        <v>413</v>
      </c>
      <c r="J95" t="s">
        <v>414</v>
      </c>
      <c r="K95" t="s">
        <v>415</v>
      </c>
      <c r="L95">
        <v>562</v>
      </c>
      <c r="M95" t="s">
        <v>1536</v>
      </c>
      <c r="N95" t="s">
        <v>152</v>
      </c>
      <c r="O95" t="s">
        <v>603</v>
      </c>
      <c r="P95" t="s">
        <v>604</v>
      </c>
      <c r="Q95" t="s">
        <v>152</v>
      </c>
      <c r="R95" t="s">
        <v>152</v>
      </c>
      <c r="S95" t="s">
        <v>152</v>
      </c>
      <c r="T95" t="s">
        <v>152</v>
      </c>
      <c r="U95" s="108" t="s">
        <v>152</v>
      </c>
      <c r="V95" t="s">
        <v>152</v>
      </c>
      <c r="W95" t="s">
        <v>152</v>
      </c>
      <c r="X95" s="102" t="s">
        <v>152</v>
      </c>
      <c r="Y95" s="102" t="s">
        <v>152</v>
      </c>
      <c r="Z95" s="102" t="s">
        <v>152</v>
      </c>
      <c r="AA95" s="102" t="s">
        <v>152</v>
      </c>
      <c r="AB95" s="102" t="s">
        <v>152</v>
      </c>
      <c r="AC95" s="102" t="s">
        <v>152</v>
      </c>
      <c r="AD95">
        <v>0</v>
      </c>
      <c r="AE95">
        <v>0</v>
      </c>
      <c r="AF95">
        <v>1E-4</v>
      </c>
      <c r="AG95">
        <v>0</v>
      </c>
      <c r="AH95">
        <v>4.9400000000000004</v>
      </c>
      <c r="AI95">
        <v>6.3227700000000002</v>
      </c>
      <c r="AJ95">
        <v>1</v>
      </c>
      <c r="AK95" t="s">
        <v>152</v>
      </c>
      <c r="AL95" t="s">
        <v>152</v>
      </c>
      <c r="AM95" t="s">
        <v>152</v>
      </c>
      <c r="AN95" t="s">
        <v>1537</v>
      </c>
      <c r="AO95" t="s">
        <v>1538</v>
      </c>
      <c r="AP95" t="s">
        <v>1539</v>
      </c>
      <c r="AQ95" t="s">
        <v>605</v>
      </c>
      <c r="AR95" t="s">
        <v>317</v>
      </c>
      <c r="AS95" t="s">
        <v>1540</v>
      </c>
      <c r="AT95" t="s">
        <v>152</v>
      </c>
      <c r="AU95" t="s">
        <v>152</v>
      </c>
      <c r="AV95" t="s">
        <v>152</v>
      </c>
      <c r="AW95" t="s">
        <v>152</v>
      </c>
      <c r="AX95" t="s">
        <v>152</v>
      </c>
      <c r="AY95" t="s">
        <v>152</v>
      </c>
      <c r="AZ95" t="s">
        <v>152</v>
      </c>
      <c r="BA95" t="s">
        <v>152</v>
      </c>
      <c r="BB95" t="s">
        <v>152</v>
      </c>
      <c r="BC95" t="s">
        <v>152</v>
      </c>
      <c r="BD95">
        <v>5.3999999999999999E-2</v>
      </c>
      <c r="BE95" t="s">
        <v>152</v>
      </c>
      <c r="BF95" t="s">
        <v>152</v>
      </c>
      <c r="BG95" t="s">
        <v>152</v>
      </c>
      <c r="BH95" t="s">
        <v>152</v>
      </c>
      <c r="BI95" t="s">
        <v>152</v>
      </c>
      <c r="BJ95" t="s">
        <v>152</v>
      </c>
      <c r="BK95" t="s">
        <v>152</v>
      </c>
      <c r="BL95" t="s">
        <v>152</v>
      </c>
      <c r="BM95" t="s">
        <v>152</v>
      </c>
      <c r="BN95" t="s">
        <v>152</v>
      </c>
      <c r="BO95" t="s">
        <v>152</v>
      </c>
      <c r="BP95" t="s">
        <v>152</v>
      </c>
      <c r="BQ95" t="s">
        <v>152</v>
      </c>
      <c r="BR95" t="s">
        <v>152</v>
      </c>
      <c r="BS95" t="s">
        <v>152</v>
      </c>
      <c r="BT95" t="s">
        <v>152</v>
      </c>
      <c r="BU95" t="s">
        <v>152</v>
      </c>
      <c r="BV95" t="s">
        <v>152</v>
      </c>
      <c r="BW95" t="s">
        <v>152</v>
      </c>
      <c r="BX95" t="s">
        <v>152</v>
      </c>
      <c r="BY95" t="s">
        <v>152</v>
      </c>
    </row>
    <row r="96" spans="1:77" x14ac:dyDescent="0.35">
      <c r="A96">
        <v>5045</v>
      </c>
      <c r="B96" t="s">
        <v>1519</v>
      </c>
      <c r="C96" t="s">
        <v>1518</v>
      </c>
      <c r="D96" t="s">
        <v>444</v>
      </c>
      <c r="E96" t="s">
        <v>18</v>
      </c>
      <c r="F96">
        <v>1</v>
      </c>
      <c r="G96">
        <v>1</v>
      </c>
      <c r="H96">
        <v>1</v>
      </c>
      <c r="I96" t="s">
        <v>413</v>
      </c>
      <c r="J96" t="s">
        <v>414</v>
      </c>
      <c r="K96" t="s">
        <v>415</v>
      </c>
      <c r="L96">
        <v>576</v>
      </c>
      <c r="M96" t="s">
        <v>445</v>
      </c>
      <c r="N96" t="s">
        <v>152</v>
      </c>
      <c r="O96" t="s">
        <v>300</v>
      </c>
      <c r="P96" t="s">
        <v>301</v>
      </c>
      <c r="Q96" t="s">
        <v>152</v>
      </c>
      <c r="R96" t="s">
        <v>152</v>
      </c>
      <c r="S96" t="s">
        <v>152</v>
      </c>
      <c r="T96" t="s">
        <v>152</v>
      </c>
      <c r="U96" s="108" t="s">
        <v>152</v>
      </c>
      <c r="V96" t="s">
        <v>152</v>
      </c>
      <c r="W96" t="s">
        <v>152</v>
      </c>
      <c r="X96" s="102">
        <v>1E-4</v>
      </c>
      <c r="Y96" s="102">
        <v>1E-4</v>
      </c>
      <c r="Z96" s="102" t="s">
        <v>152</v>
      </c>
      <c r="AA96" s="102">
        <v>1E-4</v>
      </c>
      <c r="AB96" s="102">
        <v>9.5109E-5</v>
      </c>
      <c r="AC96" s="102">
        <v>0</v>
      </c>
      <c r="AD96">
        <v>6.69E-4</v>
      </c>
      <c r="AE96">
        <v>0</v>
      </c>
      <c r="AF96" t="s">
        <v>152</v>
      </c>
      <c r="AG96" t="s">
        <v>152</v>
      </c>
      <c r="AH96">
        <v>-9.8800000000000008</v>
      </c>
      <c r="AI96">
        <v>-2.9950199999999998</v>
      </c>
      <c r="AJ96">
        <v>0</v>
      </c>
      <c r="AK96" t="s">
        <v>152</v>
      </c>
      <c r="AL96" t="s">
        <v>152</v>
      </c>
      <c r="AM96" t="s">
        <v>152</v>
      </c>
      <c r="AN96" t="s">
        <v>152</v>
      </c>
      <c r="AO96" t="s">
        <v>152</v>
      </c>
      <c r="AP96" t="s">
        <v>152</v>
      </c>
      <c r="AQ96" t="s">
        <v>152</v>
      </c>
      <c r="AR96" t="s">
        <v>152</v>
      </c>
      <c r="AS96" t="s">
        <v>152</v>
      </c>
      <c r="AT96" t="s">
        <v>152</v>
      </c>
      <c r="AU96" t="s">
        <v>152</v>
      </c>
      <c r="AV96" t="s">
        <v>152</v>
      </c>
      <c r="AW96" t="s">
        <v>152</v>
      </c>
      <c r="AX96" t="s">
        <v>152</v>
      </c>
      <c r="AY96" t="s">
        <v>152</v>
      </c>
      <c r="AZ96" t="s">
        <v>152</v>
      </c>
      <c r="BA96" t="s">
        <v>152</v>
      </c>
      <c r="BB96" t="s">
        <v>152</v>
      </c>
      <c r="BC96" t="s">
        <v>152</v>
      </c>
      <c r="BD96" t="s">
        <v>152</v>
      </c>
      <c r="BE96" t="s">
        <v>152</v>
      </c>
      <c r="BF96" t="s">
        <v>152</v>
      </c>
      <c r="BG96" t="s">
        <v>152</v>
      </c>
      <c r="BH96" t="s">
        <v>152</v>
      </c>
      <c r="BI96" t="s">
        <v>152</v>
      </c>
      <c r="BJ96" t="s">
        <v>152</v>
      </c>
      <c r="BK96" t="s">
        <v>152</v>
      </c>
      <c r="BL96" t="s">
        <v>152</v>
      </c>
      <c r="BM96" t="s">
        <v>152</v>
      </c>
      <c r="BN96">
        <v>0.51900000000000002</v>
      </c>
      <c r="BO96" t="s">
        <v>152</v>
      </c>
      <c r="BP96" t="s">
        <v>152</v>
      </c>
      <c r="BQ96" t="s">
        <v>152</v>
      </c>
      <c r="BR96" t="s">
        <v>152</v>
      </c>
      <c r="BS96" t="s">
        <v>152</v>
      </c>
      <c r="BT96" t="s">
        <v>152</v>
      </c>
      <c r="BU96" t="s">
        <v>152</v>
      </c>
      <c r="BV96" t="s">
        <v>152</v>
      </c>
      <c r="BW96" t="s">
        <v>152</v>
      </c>
      <c r="BX96" t="s">
        <v>152</v>
      </c>
      <c r="BY96" t="s">
        <v>152</v>
      </c>
    </row>
    <row r="97" spans="1:77" x14ac:dyDescent="0.35">
      <c r="A97">
        <v>5400</v>
      </c>
      <c r="B97" t="s">
        <v>1518</v>
      </c>
      <c r="C97" t="s">
        <v>1519</v>
      </c>
      <c r="D97" t="s">
        <v>446</v>
      </c>
      <c r="E97" t="s">
        <v>18</v>
      </c>
      <c r="F97">
        <v>1</v>
      </c>
      <c r="G97">
        <v>1</v>
      </c>
      <c r="H97">
        <v>0</v>
      </c>
      <c r="I97" t="s">
        <v>413</v>
      </c>
      <c r="J97" t="s">
        <v>414</v>
      </c>
      <c r="K97" t="s">
        <v>415</v>
      </c>
      <c r="L97">
        <v>931</v>
      </c>
      <c r="M97" t="s">
        <v>447</v>
      </c>
      <c r="N97" t="s">
        <v>152</v>
      </c>
      <c r="O97" t="s">
        <v>305</v>
      </c>
      <c r="P97" t="s">
        <v>306</v>
      </c>
      <c r="Q97" t="s">
        <v>152</v>
      </c>
      <c r="R97" t="s">
        <v>152</v>
      </c>
      <c r="S97" t="s">
        <v>152</v>
      </c>
      <c r="T97" t="s">
        <v>152</v>
      </c>
      <c r="U97" s="108">
        <v>4.0000000000000002E-4</v>
      </c>
      <c r="V97" t="s">
        <v>18</v>
      </c>
      <c r="W97" t="s">
        <v>159</v>
      </c>
      <c r="X97" s="102">
        <v>0</v>
      </c>
      <c r="Y97" s="102">
        <v>0</v>
      </c>
      <c r="Z97" s="102" t="s">
        <v>152</v>
      </c>
      <c r="AA97" s="102" t="s">
        <v>152</v>
      </c>
      <c r="AB97" s="102">
        <v>0</v>
      </c>
      <c r="AC97" s="102">
        <v>0</v>
      </c>
      <c r="AD97" s="103">
        <v>7.7000000000000001E-5</v>
      </c>
      <c r="AE97">
        <v>7.6900000000000004E-4</v>
      </c>
      <c r="AF97">
        <v>1.6000000000000001E-3</v>
      </c>
      <c r="AG97">
        <v>5.3E-3</v>
      </c>
      <c r="AH97">
        <v>-9.89</v>
      </c>
      <c r="AI97">
        <v>-0.87075599999999997</v>
      </c>
      <c r="AJ97">
        <v>0</v>
      </c>
      <c r="AK97" t="s">
        <v>452</v>
      </c>
      <c r="AL97" t="s">
        <v>453</v>
      </c>
      <c r="AM97" t="s">
        <v>454</v>
      </c>
      <c r="AN97" t="s">
        <v>455</v>
      </c>
      <c r="AO97" t="s">
        <v>456</v>
      </c>
      <c r="AP97" t="s">
        <v>457</v>
      </c>
      <c r="AQ97" t="s">
        <v>316</v>
      </c>
      <c r="AR97" t="s">
        <v>317</v>
      </c>
      <c r="AS97" t="s">
        <v>458</v>
      </c>
      <c r="AT97" t="s">
        <v>459</v>
      </c>
      <c r="AU97" t="s">
        <v>448</v>
      </c>
      <c r="AV97" t="s">
        <v>449</v>
      </c>
      <c r="AW97" t="s">
        <v>450</v>
      </c>
      <c r="AX97" t="s">
        <v>451</v>
      </c>
      <c r="AY97" t="s">
        <v>152</v>
      </c>
      <c r="AZ97" t="s">
        <v>152</v>
      </c>
      <c r="BA97">
        <v>5.7000000000000002E-2</v>
      </c>
      <c r="BB97" t="s">
        <v>152</v>
      </c>
      <c r="BC97" t="s">
        <v>152</v>
      </c>
      <c r="BD97" t="s">
        <v>152</v>
      </c>
      <c r="BE97" t="s">
        <v>152</v>
      </c>
      <c r="BF97" t="s">
        <v>152</v>
      </c>
      <c r="BG97" t="s">
        <v>152</v>
      </c>
      <c r="BH97" t="s">
        <v>152</v>
      </c>
      <c r="BI97" t="s">
        <v>152</v>
      </c>
      <c r="BJ97" t="s">
        <v>152</v>
      </c>
      <c r="BK97" t="s">
        <v>152</v>
      </c>
      <c r="BL97" t="s">
        <v>152</v>
      </c>
      <c r="BM97" t="s">
        <v>152</v>
      </c>
      <c r="BN97" t="s">
        <v>152</v>
      </c>
      <c r="BO97" t="s">
        <v>152</v>
      </c>
      <c r="BP97" t="s">
        <v>152</v>
      </c>
      <c r="BQ97" t="s">
        <v>152</v>
      </c>
      <c r="BR97" t="s">
        <v>152</v>
      </c>
      <c r="BS97" t="s">
        <v>152</v>
      </c>
      <c r="BT97" t="s">
        <v>152</v>
      </c>
      <c r="BU97" t="s">
        <v>152</v>
      </c>
      <c r="BV97" t="s">
        <v>152</v>
      </c>
      <c r="BW97" t="s">
        <v>152</v>
      </c>
      <c r="BX97" t="s">
        <v>152</v>
      </c>
      <c r="BY97" t="s">
        <v>152</v>
      </c>
    </row>
    <row r="98" spans="1:77" x14ac:dyDescent="0.35">
      <c r="A98">
        <v>5437</v>
      </c>
      <c r="B98" t="s">
        <v>1521</v>
      </c>
      <c r="C98" t="s">
        <v>1520</v>
      </c>
      <c r="D98" t="s">
        <v>460</v>
      </c>
      <c r="E98" t="s">
        <v>18</v>
      </c>
      <c r="F98">
        <v>2</v>
      </c>
      <c r="G98">
        <v>1</v>
      </c>
      <c r="H98">
        <v>1</v>
      </c>
      <c r="I98" t="s">
        <v>413</v>
      </c>
      <c r="J98" t="s">
        <v>414</v>
      </c>
      <c r="K98" t="s">
        <v>415</v>
      </c>
      <c r="L98">
        <v>968</v>
      </c>
      <c r="M98" t="s">
        <v>461</v>
      </c>
      <c r="N98" t="s">
        <v>152</v>
      </c>
      <c r="O98" t="s">
        <v>305</v>
      </c>
      <c r="P98" t="s">
        <v>306</v>
      </c>
      <c r="Q98" t="s">
        <v>152</v>
      </c>
      <c r="R98" t="s">
        <v>152</v>
      </c>
      <c r="S98" t="s">
        <v>152</v>
      </c>
      <c r="T98" t="s">
        <v>152</v>
      </c>
      <c r="U98" s="108" t="s">
        <v>152</v>
      </c>
      <c r="V98" t="s">
        <v>152</v>
      </c>
      <c r="W98" t="s">
        <v>152</v>
      </c>
      <c r="X98" s="102">
        <v>1.2999999999999999E-3</v>
      </c>
      <c r="Y98" s="102">
        <v>1.2999999999999999E-3</v>
      </c>
      <c r="Z98" s="102" t="s">
        <v>152</v>
      </c>
      <c r="AA98" s="102">
        <v>5.0000000000000001E-4</v>
      </c>
      <c r="AB98" s="102">
        <v>4.9932229999999995E-4</v>
      </c>
      <c r="AC98" s="102">
        <v>4.3907789999999999E-4</v>
      </c>
      <c r="AD98">
        <v>2.091E-3</v>
      </c>
      <c r="AE98">
        <v>9.7499999999999996E-4</v>
      </c>
      <c r="AF98">
        <v>1.6400000000000001E-2</v>
      </c>
      <c r="AG98">
        <v>7.4999999999999997E-3</v>
      </c>
      <c r="AH98">
        <v>-10.1</v>
      </c>
      <c r="AI98">
        <v>-1.80389</v>
      </c>
      <c r="AJ98">
        <v>0</v>
      </c>
      <c r="AK98" t="s">
        <v>466</v>
      </c>
      <c r="AL98" t="s">
        <v>467</v>
      </c>
      <c r="AM98" t="s">
        <v>468</v>
      </c>
      <c r="AN98" t="s">
        <v>469</v>
      </c>
      <c r="AO98" t="s">
        <v>470</v>
      </c>
      <c r="AP98" t="s">
        <v>471</v>
      </c>
      <c r="AQ98" t="s">
        <v>316</v>
      </c>
      <c r="AR98" t="s">
        <v>317</v>
      </c>
      <c r="AS98" t="s">
        <v>472</v>
      </c>
      <c r="AT98" t="s">
        <v>473</v>
      </c>
      <c r="AU98" t="s">
        <v>462</v>
      </c>
      <c r="AV98" t="s">
        <v>463</v>
      </c>
      <c r="AW98" t="s">
        <v>464</v>
      </c>
      <c r="AX98" t="s">
        <v>465</v>
      </c>
      <c r="AY98" t="s">
        <v>152</v>
      </c>
      <c r="AZ98" t="s">
        <v>152</v>
      </c>
      <c r="BA98" t="s">
        <v>152</v>
      </c>
      <c r="BB98" t="s">
        <v>152</v>
      </c>
      <c r="BC98" t="s">
        <v>152</v>
      </c>
      <c r="BD98" t="s">
        <v>152</v>
      </c>
      <c r="BE98" t="s">
        <v>152</v>
      </c>
      <c r="BF98" t="s">
        <v>152</v>
      </c>
      <c r="BG98" t="s">
        <v>152</v>
      </c>
      <c r="BH98" t="s">
        <v>152</v>
      </c>
      <c r="BI98" t="s">
        <v>152</v>
      </c>
      <c r="BJ98" t="s">
        <v>152</v>
      </c>
      <c r="BK98" t="s">
        <v>152</v>
      </c>
      <c r="BL98" t="s">
        <v>152</v>
      </c>
      <c r="BM98" t="s">
        <v>152</v>
      </c>
      <c r="BN98">
        <v>0.97299999999999998</v>
      </c>
      <c r="BO98" t="s">
        <v>152</v>
      </c>
      <c r="BP98" t="s">
        <v>152</v>
      </c>
      <c r="BQ98" t="s">
        <v>152</v>
      </c>
      <c r="BR98" t="s">
        <v>152</v>
      </c>
      <c r="BS98" t="s">
        <v>152</v>
      </c>
      <c r="BT98" t="s">
        <v>152</v>
      </c>
      <c r="BU98" t="s">
        <v>152</v>
      </c>
      <c r="BV98" t="s">
        <v>152</v>
      </c>
      <c r="BW98" t="s">
        <v>152</v>
      </c>
      <c r="BX98" t="s">
        <v>152</v>
      </c>
      <c r="BY98">
        <v>0.35</v>
      </c>
    </row>
    <row r="99" spans="1:77" x14ac:dyDescent="0.35">
      <c r="A99">
        <v>5454</v>
      </c>
      <c r="B99" t="s">
        <v>1521</v>
      </c>
      <c r="C99" t="s">
        <v>1520</v>
      </c>
      <c r="D99" t="s">
        <v>474</v>
      </c>
      <c r="E99" t="s">
        <v>18</v>
      </c>
      <c r="F99">
        <v>1</v>
      </c>
      <c r="G99">
        <v>1</v>
      </c>
      <c r="H99">
        <v>0</v>
      </c>
      <c r="I99" t="s">
        <v>413</v>
      </c>
      <c r="J99" t="s">
        <v>414</v>
      </c>
      <c r="K99" t="s">
        <v>415</v>
      </c>
      <c r="L99">
        <v>985</v>
      </c>
      <c r="M99" t="s">
        <v>475</v>
      </c>
      <c r="N99" t="s">
        <v>152</v>
      </c>
      <c r="O99" t="s">
        <v>305</v>
      </c>
      <c r="P99" t="s">
        <v>306</v>
      </c>
      <c r="Q99" t="s">
        <v>152</v>
      </c>
      <c r="R99" t="s">
        <v>152</v>
      </c>
      <c r="S99" t="s">
        <v>152</v>
      </c>
      <c r="T99" t="s">
        <v>152</v>
      </c>
      <c r="U99" s="108" t="s">
        <v>152</v>
      </c>
      <c r="V99" t="s">
        <v>152</v>
      </c>
      <c r="W99" t="s">
        <v>152</v>
      </c>
      <c r="X99" s="102" t="s">
        <v>152</v>
      </c>
      <c r="Y99" s="102" t="s">
        <v>152</v>
      </c>
      <c r="Z99" s="102" t="s">
        <v>152</v>
      </c>
      <c r="AA99" s="102" t="s">
        <v>152</v>
      </c>
      <c r="AB99" s="102">
        <v>0</v>
      </c>
      <c r="AC99" s="102">
        <v>0</v>
      </c>
      <c r="AD99">
        <v>0</v>
      </c>
      <c r="AE99">
        <v>0</v>
      </c>
      <c r="AF99">
        <v>1.5E-3</v>
      </c>
      <c r="AG99">
        <v>0</v>
      </c>
      <c r="AH99">
        <v>-10.1</v>
      </c>
      <c r="AI99">
        <v>-2.97031</v>
      </c>
      <c r="AJ99">
        <v>0</v>
      </c>
      <c r="AK99" t="s">
        <v>480</v>
      </c>
      <c r="AL99" t="s">
        <v>481</v>
      </c>
      <c r="AM99" t="s">
        <v>482</v>
      </c>
      <c r="AN99" t="s">
        <v>483</v>
      </c>
      <c r="AO99" t="s">
        <v>484</v>
      </c>
      <c r="AP99" t="s">
        <v>485</v>
      </c>
      <c r="AQ99" t="s">
        <v>316</v>
      </c>
      <c r="AR99" t="s">
        <v>317</v>
      </c>
      <c r="AS99" t="s">
        <v>486</v>
      </c>
      <c r="AT99" t="s">
        <v>487</v>
      </c>
      <c r="AU99" t="s">
        <v>476</v>
      </c>
      <c r="AV99" t="s">
        <v>477</v>
      </c>
      <c r="AW99" t="s">
        <v>478</v>
      </c>
      <c r="AX99" t="s">
        <v>479</v>
      </c>
      <c r="AY99" t="s">
        <v>152</v>
      </c>
      <c r="AZ99" t="s">
        <v>152</v>
      </c>
      <c r="BA99" t="s">
        <v>152</v>
      </c>
      <c r="BB99" t="s">
        <v>152</v>
      </c>
      <c r="BC99" t="s">
        <v>152</v>
      </c>
      <c r="BD99" t="s">
        <v>152</v>
      </c>
      <c r="BE99" t="s">
        <v>152</v>
      </c>
      <c r="BF99" t="s">
        <v>152</v>
      </c>
      <c r="BG99" t="s">
        <v>152</v>
      </c>
      <c r="BH99" t="s">
        <v>152</v>
      </c>
      <c r="BI99" t="s">
        <v>152</v>
      </c>
      <c r="BJ99" t="s">
        <v>152</v>
      </c>
      <c r="BK99" t="s">
        <v>152</v>
      </c>
      <c r="BL99" t="s">
        <v>152</v>
      </c>
      <c r="BM99">
        <v>5.2999999999999999E-2</v>
      </c>
      <c r="BN99" t="s">
        <v>152</v>
      </c>
      <c r="BO99" t="s">
        <v>152</v>
      </c>
      <c r="BP99" t="s">
        <v>152</v>
      </c>
      <c r="BQ99" t="s">
        <v>152</v>
      </c>
      <c r="BR99" t="s">
        <v>152</v>
      </c>
      <c r="BS99" t="s">
        <v>152</v>
      </c>
      <c r="BT99" t="s">
        <v>152</v>
      </c>
      <c r="BU99" t="s">
        <v>152</v>
      </c>
      <c r="BV99" t="s">
        <v>152</v>
      </c>
      <c r="BW99" t="s">
        <v>152</v>
      </c>
      <c r="BX99" t="s">
        <v>152</v>
      </c>
      <c r="BY99" t="s">
        <v>152</v>
      </c>
    </row>
    <row r="100" spans="1:77" x14ac:dyDescent="0.35">
      <c r="A100">
        <v>5460</v>
      </c>
      <c r="B100" t="s">
        <v>1518</v>
      </c>
      <c r="C100" t="s">
        <v>1519</v>
      </c>
      <c r="D100" t="s">
        <v>488</v>
      </c>
      <c r="E100" t="s">
        <v>18</v>
      </c>
      <c r="F100">
        <v>2</v>
      </c>
      <c r="G100">
        <v>1</v>
      </c>
      <c r="H100">
        <v>1</v>
      </c>
      <c r="I100" t="s">
        <v>413</v>
      </c>
      <c r="J100" t="s">
        <v>414</v>
      </c>
      <c r="K100" t="s">
        <v>415</v>
      </c>
      <c r="L100">
        <v>991</v>
      </c>
      <c r="M100" t="s">
        <v>489</v>
      </c>
      <c r="N100" t="s">
        <v>152</v>
      </c>
      <c r="O100" t="s">
        <v>305</v>
      </c>
      <c r="P100" t="s">
        <v>306</v>
      </c>
      <c r="Q100" t="s">
        <v>490</v>
      </c>
      <c r="R100" t="s">
        <v>491</v>
      </c>
      <c r="S100" t="s">
        <v>159</v>
      </c>
      <c r="T100" t="s">
        <v>159</v>
      </c>
      <c r="U100" s="108">
        <v>7.0900000000000005E-2</v>
      </c>
      <c r="V100" t="s">
        <v>159</v>
      </c>
      <c r="W100" t="s">
        <v>159</v>
      </c>
      <c r="X100" s="102">
        <v>4.8500000000000001E-2</v>
      </c>
      <c r="Y100" s="102">
        <v>5.28E-2</v>
      </c>
      <c r="Z100" s="102">
        <v>5.2200000000000003E-2</v>
      </c>
      <c r="AA100" s="102">
        <v>6.5199999999999994E-2</v>
      </c>
      <c r="AB100" s="102">
        <v>6.0370449600000001E-2</v>
      </c>
      <c r="AC100" s="102">
        <v>5.7299670699999999E-2</v>
      </c>
      <c r="AD100">
        <v>0.19217699999999999</v>
      </c>
      <c r="AE100">
        <v>0.119561</v>
      </c>
      <c r="AF100">
        <v>1</v>
      </c>
      <c r="AG100">
        <v>0.67859999999999998</v>
      </c>
      <c r="AH100">
        <v>-9.74</v>
      </c>
      <c r="AI100">
        <v>-1.1040399999999999</v>
      </c>
      <c r="AJ100">
        <v>0</v>
      </c>
      <c r="AK100" t="s">
        <v>496</v>
      </c>
      <c r="AL100" t="s">
        <v>398</v>
      </c>
      <c r="AM100" t="s">
        <v>398</v>
      </c>
      <c r="AN100" t="s">
        <v>497</v>
      </c>
      <c r="AO100" t="s">
        <v>498</v>
      </c>
      <c r="AP100" t="s">
        <v>499</v>
      </c>
      <c r="AQ100" t="s">
        <v>316</v>
      </c>
      <c r="AR100" t="s">
        <v>317</v>
      </c>
      <c r="AS100" t="s">
        <v>500</v>
      </c>
      <c r="AT100" t="s">
        <v>501</v>
      </c>
      <c r="AU100" t="s">
        <v>492</v>
      </c>
      <c r="AV100" t="s">
        <v>493</v>
      </c>
      <c r="AW100" t="s">
        <v>494</v>
      </c>
      <c r="AX100" t="s">
        <v>495</v>
      </c>
      <c r="AY100" t="s">
        <v>152</v>
      </c>
      <c r="AZ100" t="s">
        <v>152</v>
      </c>
      <c r="BA100" t="s">
        <v>152</v>
      </c>
      <c r="BB100" t="s">
        <v>152</v>
      </c>
      <c r="BC100">
        <v>5.7000000000000002E-2</v>
      </c>
      <c r="BD100" t="s">
        <v>152</v>
      </c>
      <c r="BE100" t="s">
        <v>152</v>
      </c>
      <c r="BF100" t="s">
        <v>152</v>
      </c>
      <c r="BG100" t="s">
        <v>152</v>
      </c>
      <c r="BH100" t="s">
        <v>152</v>
      </c>
      <c r="BI100" t="s">
        <v>152</v>
      </c>
      <c r="BJ100" t="s">
        <v>152</v>
      </c>
      <c r="BK100" t="s">
        <v>152</v>
      </c>
      <c r="BL100" t="s">
        <v>152</v>
      </c>
      <c r="BM100" t="s">
        <v>152</v>
      </c>
      <c r="BN100" t="s">
        <v>152</v>
      </c>
      <c r="BO100" t="s">
        <v>152</v>
      </c>
      <c r="BP100" t="s">
        <v>152</v>
      </c>
      <c r="BQ100" t="s">
        <v>152</v>
      </c>
      <c r="BR100" t="s">
        <v>152</v>
      </c>
      <c r="BS100">
        <v>0.97899999999999998</v>
      </c>
      <c r="BT100" t="s">
        <v>152</v>
      </c>
      <c r="BU100" t="s">
        <v>152</v>
      </c>
      <c r="BV100" t="s">
        <v>152</v>
      </c>
      <c r="BW100" t="s">
        <v>152</v>
      </c>
      <c r="BX100" t="s">
        <v>152</v>
      </c>
      <c r="BY100" t="s">
        <v>152</v>
      </c>
    </row>
    <row r="101" spans="1:77" x14ac:dyDescent="0.35">
      <c r="A101">
        <v>5803</v>
      </c>
      <c r="B101" t="s">
        <v>1521</v>
      </c>
      <c r="C101" t="s">
        <v>1520</v>
      </c>
      <c r="D101" t="s">
        <v>502</v>
      </c>
      <c r="E101" t="s">
        <v>18</v>
      </c>
      <c r="F101">
        <v>1</v>
      </c>
      <c r="G101">
        <v>1</v>
      </c>
      <c r="H101">
        <v>0</v>
      </c>
      <c r="I101" t="s">
        <v>503</v>
      </c>
      <c r="J101" t="s">
        <v>504</v>
      </c>
      <c r="K101" t="s">
        <v>505</v>
      </c>
      <c r="L101">
        <v>24</v>
      </c>
      <c r="M101" t="s">
        <v>152</v>
      </c>
      <c r="N101" t="s">
        <v>506</v>
      </c>
      <c r="O101" t="s">
        <v>228</v>
      </c>
      <c r="P101" t="s">
        <v>154</v>
      </c>
      <c r="Q101" t="s">
        <v>152</v>
      </c>
      <c r="R101" t="s">
        <v>152</v>
      </c>
      <c r="S101" t="s">
        <v>152</v>
      </c>
      <c r="T101" t="s">
        <v>152</v>
      </c>
      <c r="U101" s="108" t="s">
        <v>152</v>
      </c>
      <c r="V101" t="s">
        <v>152</v>
      </c>
      <c r="W101" t="s">
        <v>152</v>
      </c>
      <c r="X101" s="102">
        <v>0</v>
      </c>
      <c r="Y101" s="102" t="s">
        <v>152</v>
      </c>
      <c r="Z101" s="102" t="s">
        <v>152</v>
      </c>
      <c r="AA101" s="102" t="s">
        <v>152</v>
      </c>
      <c r="AB101" s="102">
        <v>0</v>
      </c>
      <c r="AC101" s="102">
        <v>0</v>
      </c>
      <c r="AD101">
        <v>0</v>
      </c>
      <c r="AE101">
        <v>1.8100000000000001E-4</v>
      </c>
      <c r="AF101" t="s">
        <v>152</v>
      </c>
      <c r="AG101" t="s">
        <v>152</v>
      </c>
      <c r="AH101">
        <v>5.18</v>
      </c>
      <c r="AI101">
        <v>0.99551199999999995</v>
      </c>
      <c r="AJ101">
        <v>0.57480299999999995</v>
      </c>
      <c r="AK101" t="s">
        <v>152</v>
      </c>
      <c r="AL101" t="s">
        <v>152</v>
      </c>
      <c r="AM101" t="s">
        <v>152</v>
      </c>
      <c r="AN101" t="s">
        <v>152</v>
      </c>
      <c r="AO101" t="s">
        <v>152</v>
      </c>
      <c r="AP101" t="s">
        <v>152</v>
      </c>
      <c r="AQ101" t="s">
        <v>152</v>
      </c>
      <c r="AR101" t="s">
        <v>152</v>
      </c>
      <c r="AS101" t="s">
        <v>152</v>
      </c>
      <c r="AT101" t="s">
        <v>152</v>
      </c>
      <c r="AU101" t="s">
        <v>152</v>
      </c>
      <c r="AV101" t="s">
        <v>152</v>
      </c>
      <c r="AW101" t="s">
        <v>152</v>
      </c>
      <c r="AX101" t="s">
        <v>152</v>
      </c>
      <c r="AY101" t="s">
        <v>152</v>
      </c>
      <c r="AZ101" t="s">
        <v>152</v>
      </c>
      <c r="BA101" t="s">
        <v>152</v>
      </c>
      <c r="BB101" t="s">
        <v>152</v>
      </c>
      <c r="BC101" t="s">
        <v>152</v>
      </c>
      <c r="BD101" t="s">
        <v>152</v>
      </c>
      <c r="BE101" t="s">
        <v>152</v>
      </c>
      <c r="BF101" t="s">
        <v>152</v>
      </c>
      <c r="BG101" t="s">
        <v>152</v>
      </c>
      <c r="BH101" t="s">
        <v>152</v>
      </c>
      <c r="BI101" t="s">
        <v>152</v>
      </c>
      <c r="BJ101" t="s">
        <v>152</v>
      </c>
      <c r="BK101" t="s">
        <v>152</v>
      </c>
      <c r="BL101" t="s">
        <v>152</v>
      </c>
      <c r="BM101" t="s">
        <v>152</v>
      </c>
      <c r="BN101" t="s">
        <v>152</v>
      </c>
      <c r="BO101" t="s">
        <v>152</v>
      </c>
      <c r="BP101" t="s">
        <v>152</v>
      </c>
      <c r="BQ101" t="s">
        <v>152</v>
      </c>
      <c r="BR101" t="s">
        <v>152</v>
      </c>
      <c r="BS101">
        <v>6.2E-2</v>
      </c>
      <c r="BT101" t="s">
        <v>152</v>
      </c>
      <c r="BU101" t="s">
        <v>152</v>
      </c>
      <c r="BV101" t="s">
        <v>152</v>
      </c>
      <c r="BW101" t="s">
        <v>152</v>
      </c>
      <c r="BX101" t="s">
        <v>152</v>
      </c>
      <c r="BY101" t="s">
        <v>152</v>
      </c>
    </row>
    <row r="102" spans="1:77" x14ac:dyDescent="0.35">
      <c r="A102">
        <v>5849</v>
      </c>
      <c r="B102" t="s">
        <v>1518</v>
      </c>
      <c r="C102" t="s">
        <v>1519</v>
      </c>
      <c r="D102" t="s">
        <v>507</v>
      </c>
      <c r="E102" t="s">
        <v>18</v>
      </c>
      <c r="F102">
        <v>1</v>
      </c>
      <c r="G102">
        <v>1</v>
      </c>
      <c r="H102">
        <v>0</v>
      </c>
      <c r="I102" t="s">
        <v>508</v>
      </c>
      <c r="J102" t="s">
        <v>509</v>
      </c>
      <c r="K102" t="s">
        <v>510</v>
      </c>
      <c r="L102">
        <v>43</v>
      </c>
      <c r="M102" t="s">
        <v>152</v>
      </c>
      <c r="N102" t="s">
        <v>511</v>
      </c>
      <c r="O102" t="s">
        <v>228</v>
      </c>
      <c r="P102" t="s">
        <v>154</v>
      </c>
      <c r="Q102" t="s">
        <v>152</v>
      </c>
      <c r="R102" t="s">
        <v>152</v>
      </c>
      <c r="S102" t="s">
        <v>152</v>
      </c>
      <c r="T102" t="s">
        <v>152</v>
      </c>
      <c r="U102" s="108" t="s">
        <v>152</v>
      </c>
      <c r="V102" t="s">
        <v>152</v>
      </c>
      <c r="W102" t="s">
        <v>152</v>
      </c>
      <c r="X102" s="102">
        <v>0</v>
      </c>
      <c r="Y102" s="102">
        <v>0</v>
      </c>
      <c r="Z102" s="102" t="s">
        <v>152</v>
      </c>
      <c r="AA102" s="102" t="s">
        <v>152</v>
      </c>
      <c r="AB102" s="102">
        <v>0</v>
      </c>
      <c r="AC102" s="102">
        <v>2.1953900000000001E-4</v>
      </c>
      <c r="AD102" s="103">
        <v>6.8999999999999997E-5</v>
      </c>
      <c r="AE102">
        <v>6.5799999999999995E-4</v>
      </c>
      <c r="AF102" t="s">
        <v>152</v>
      </c>
      <c r="AG102" t="s">
        <v>152</v>
      </c>
      <c r="AH102">
        <v>1.75</v>
      </c>
      <c r="AI102">
        <v>3.0950600000000001</v>
      </c>
      <c r="AJ102">
        <v>1</v>
      </c>
      <c r="AK102" t="s">
        <v>152</v>
      </c>
      <c r="AL102" t="s">
        <v>152</v>
      </c>
      <c r="AM102" t="s">
        <v>152</v>
      </c>
      <c r="AN102" t="s">
        <v>152</v>
      </c>
      <c r="AO102" t="s">
        <v>152</v>
      </c>
      <c r="AP102" t="s">
        <v>152</v>
      </c>
      <c r="AQ102" t="s">
        <v>152</v>
      </c>
      <c r="AR102" t="s">
        <v>152</v>
      </c>
      <c r="AS102" t="s">
        <v>152</v>
      </c>
      <c r="AT102" t="s">
        <v>152</v>
      </c>
      <c r="AU102" t="s">
        <v>152</v>
      </c>
      <c r="AV102" t="s">
        <v>152</v>
      </c>
      <c r="AW102" t="s">
        <v>152</v>
      </c>
      <c r="AX102" t="s">
        <v>152</v>
      </c>
      <c r="AY102" t="s">
        <v>152</v>
      </c>
      <c r="AZ102" t="s">
        <v>152</v>
      </c>
      <c r="BA102" t="s">
        <v>152</v>
      </c>
      <c r="BB102" t="s">
        <v>152</v>
      </c>
      <c r="BC102" t="s">
        <v>152</v>
      </c>
      <c r="BD102" t="s">
        <v>152</v>
      </c>
      <c r="BE102">
        <v>5.0999999999999997E-2</v>
      </c>
      <c r="BF102" t="s">
        <v>152</v>
      </c>
      <c r="BG102" t="s">
        <v>152</v>
      </c>
      <c r="BH102" t="s">
        <v>152</v>
      </c>
      <c r="BI102" t="s">
        <v>152</v>
      </c>
      <c r="BJ102" t="s">
        <v>152</v>
      </c>
      <c r="BK102" t="s">
        <v>152</v>
      </c>
      <c r="BL102" t="s">
        <v>152</v>
      </c>
      <c r="BM102" t="s">
        <v>152</v>
      </c>
      <c r="BN102" t="s">
        <v>152</v>
      </c>
      <c r="BO102" t="s">
        <v>152</v>
      </c>
      <c r="BP102" t="s">
        <v>152</v>
      </c>
      <c r="BQ102" t="s">
        <v>152</v>
      </c>
      <c r="BR102" t="s">
        <v>152</v>
      </c>
      <c r="BS102" t="s">
        <v>152</v>
      </c>
      <c r="BT102" t="s">
        <v>152</v>
      </c>
      <c r="BU102" t="s">
        <v>152</v>
      </c>
      <c r="BV102" t="s">
        <v>152</v>
      </c>
      <c r="BW102" t="s">
        <v>152</v>
      </c>
      <c r="BX102" t="s">
        <v>152</v>
      </c>
      <c r="BY102" t="s">
        <v>152</v>
      </c>
    </row>
    <row r="103" spans="1:77" x14ac:dyDescent="0.35">
      <c r="A103">
        <v>5894</v>
      </c>
      <c r="B103" t="s">
        <v>1519</v>
      </c>
      <c r="C103" t="s">
        <v>1523</v>
      </c>
      <c r="D103" t="s">
        <v>512</v>
      </c>
      <c r="E103" t="s">
        <v>18</v>
      </c>
      <c r="F103">
        <v>1</v>
      </c>
      <c r="G103">
        <v>0</v>
      </c>
      <c r="H103">
        <v>1</v>
      </c>
      <c r="I103" t="s">
        <v>152</v>
      </c>
      <c r="J103" t="s">
        <v>152</v>
      </c>
      <c r="K103" t="s">
        <v>152</v>
      </c>
      <c r="L103" t="s">
        <v>152</v>
      </c>
      <c r="M103" t="s">
        <v>152</v>
      </c>
      <c r="N103" t="s">
        <v>152</v>
      </c>
      <c r="O103" t="s">
        <v>153</v>
      </c>
      <c r="P103" t="s">
        <v>154</v>
      </c>
      <c r="Q103" t="s">
        <v>513</v>
      </c>
      <c r="R103" t="s">
        <v>152</v>
      </c>
      <c r="S103" t="s">
        <v>152</v>
      </c>
      <c r="T103" t="s">
        <v>152</v>
      </c>
      <c r="U103" s="108" t="s">
        <v>152</v>
      </c>
      <c r="V103" t="s">
        <v>152</v>
      </c>
      <c r="W103" t="s">
        <v>152</v>
      </c>
      <c r="X103" s="102">
        <v>6.4999999999999997E-3</v>
      </c>
      <c r="Y103" s="102">
        <v>7.1999999999999998E-3</v>
      </c>
      <c r="Z103" s="102">
        <v>3.3E-3</v>
      </c>
      <c r="AA103" s="102">
        <v>0</v>
      </c>
      <c r="AB103" s="102" t="s">
        <v>152</v>
      </c>
      <c r="AC103" s="102" t="s">
        <v>152</v>
      </c>
      <c r="AD103" t="s">
        <v>152</v>
      </c>
      <c r="AE103" t="s">
        <v>152</v>
      </c>
      <c r="AF103" t="s">
        <v>152</v>
      </c>
      <c r="AG103" t="s">
        <v>152</v>
      </c>
      <c r="AH103">
        <v>-1.28</v>
      </c>
      <c r="AI103">
        <v>-2.7370199999999998</v>
      </c>
      <c r="AJ103">
        <v>0</v>
      </c>
      <c r="AK103" t="s">
        <v>152</v>
      </c>
      <c r="AL103" t="s">
        <v>152</v>
      </c>
      <c r="AM103" t="s">
        <v>152</v>
      </c>
      <c r="AN103" t="s">
        <v>152</v>
      </c>
      <c r="AO103" t="s">
        <v>152</v>
      </c>
      <c r="AP103" t="s">
        <v>152</v>
      </c>
      <c r="AQ103" t="s">
        <v>152</v>
      </c>
      <c r="AR103" t="s">
        <v>152</v>
      </c>
      <c r="AS103" t="s">
        <v>152</v>
      </c>
      <c r="AT103" t="s">
        <v>152</v>
      </c>
      <c r="AU103" t="s">
        <v>152</v>
      </c>
      <c r="AV103" t="s">
        <v>152</v>
      </c>
      <c r="AW103" t="s">
        <v>152</v>
      </c>
      <c r="AX103" t="s">
        <v>152</v>
      </c>
      <c r="AY103" t="s">
        <v>152</v>
      </c>
      <c r="AZ103" t="s">
        <v>152</v>
      </c>
      <c r="BA103" t="s">
        <v>152</v>
      </c>
      <c r="BB103" t="s">
        <v>152</v>
      </c>
      <c r="BC103" t="s">
        <v>152</v>
      </c>
      <c r="BD103" t="s">
        <v>152</v>
      </c>
      <c r="BE103" t="s">
        <v>152</v>
      </c>
      <c r="BF103" t="s">
        <v>152</v>
      </c>
      <c r="BG103" t="s">
        <v>152</v>
      </c>
      <c r="BH103" t="s">
        <v>152</v>
      </c>
      <c r="BI103">
        <v>0.93600000000000005</v>
      </c>
      <c r="BJ103" t="s">
        <v>152</v>
      </c>
      <c r="BK103" t="s">
        <v>152</v>
      </c>
      <c r="BL103" t="s">
        <v>152</v>
      </c>
      <c r="BM103" t="s">
        <v>152</v>
      </c>
      <c r="BN103" t="s">
        <v>152</v>
      </c>
      <c r="BO103" t="s">
        <v>152</v>
      </c>
      <c r="BP103" t="s">
        <v>152</v>
      </c>
      <c r="BQ103" t="s">
        <v>152</v>
      </c>
      <c r="BR103" t="s">
        <v>152</v>
      </c>
      <c r="BS103" t="s">
        <v>152</v>
      </c>
      <c r="BT103" t="s">
        <v>152</v>
      </c>
      <c r="BU103" t="s">
        <v>152</v>
      </c>
      <c r="BV103" t="s">
        <v>152</v>
      </c>
      <c r="BW103" t="s">
        <v>152</v>
      </c>
      <c r="BX103" t="s">
        <v>152</v>
      </c>
      <c r="BY103" t="s">
        <v>152</v>
      </c>
    </row>
    <row r="104" spans="1:77" x14ac:dyDescent="0.35">
      <c r="A104">
        <v>6261</v>
      </c>
      <c r="B104" t="s">
        <v>1518</v>
      </c>
      <c r="C104" t="s">
        <v>1519</v>
      </c>
      <c r="D104" t="s">
        <v>514</v>
      </c>
      <c r="E104" t="s">
        <v>18</v>
      </c>
      <c r="F104">
        <v>2</v>
      </c>
      <c r="G104">
        <v>0</v>
      </c>
      <c r="H104">
        <v>2</v>
      </c>
      <c r="I104" t="s">
        <v>515</v>
      </c>
      <c r="J104" t="s">
        <v>516</v>
      </c>
      <c r="K104" t="s">
        <v>517</v>
      </c>
      <c r="L104">
        <v>358</v>
      </c>
      <c r="M104" t="s">
        <v>518</v>
      </c>
      <c r="N104" t="s">
        <v>152</v>
      </c>
      <c r="O104" t="s">
        <v>305</v>
      </c>
      <c r="P104" t="s">
        <v>306</v>
      </c>
      <c r="Q104" t="s">
        <v>519</v>
      </c>
      <c r="R104" t="s">
        <v>520</v>
      </c>
      <c r="S104" t="s">
        <v>159</v>
      </c>
      <c r="T104" t="s">
        <v>152</v>
      </c>
      <c r="U104" s="108">
        <v>5.4000000000000003E-3</v>
      </c>
      <c r="V104" t="s">
        <v>159</v>
      </c>
      <c r="W104" t="s">
        <v>159</v>
      </c>
      <c r="X104" s="102">
        <v>7.0000000000000001E-3</v>
      </c>
      <c r="Y104" s="102">
        <v>7.7000000000000002E-3</v>
      </c>
      <c r="Z104" s="102">
        <v>5.8999999999999999E-3</v>
      </c>
      <c r="AA104" s="102">
        <v>7.1999999999999998E-3</v>
      </c>
      <c r="AB104" s="102">
        <v>7.2520626999999999E-3</v>
      </c>
      <c r="AC104" s="102">
        <v>5.4884742000000002E-3</v>
      </c>
      <c r="AD104">
        <v>3.0939000000000001E-2</v>
      </c>
      <c r="AE104">
        <v>1.3329000000000001E-2</v>
      </c>
      <c r="AF104">
        <v>9.6299999999999997E-2</v>
      </c>
      <c r="AG104">
        <v>0.33750000000000002</v>
      </c>
      <c r="AH104">
        <v>4.46</v>
      </c>
      <c r="AI104">
        <v>7.5311700000000004</v>
      </c>
      <c r="AJ104">
        <v>1</v>
      </c>
      <c r="AK104" t="s">
        <v>525</v>
      </c>
      <c r="AL104" t="s">
        <v>526</v>
      </c>
      <c r="AM104" t="s">
        <v>527</v>
      </c>
      <c r="AN104" t="s">
        <v>528</v>
      </c>
      <c r="AO104" t="s">
        <v>529</v>
      </c>
      <c r="AP104" t="s">
        <v>530</v>
      </c>
      <c r="AQ104" t="s">
        <v>531</v>
      </c>
      <c r="AR104" t="s">
        <v>532</v>
      </c>
      <c r="AS104" t="s">
        <v>533</v>
      </c>
      <c r="AT104" t="s">
        <v>534</v>
      </c>
      <c r="AU104" t="s">
        <v>521</v>
      </c>
      <c r="AV104" t="s">
        <v>522</v>
      </c>
      <c r="AW104" t="s">
        <v>523</v>
      </c>
      <c r="AX104" t="s">
        <v>524</v>
      </c>
      <c r="AY104">
        <v>0.99399999999999999</v>
      </c>
      <c r="AZ104" t="s">
        <v>152</v>
      </c>
      <c r="BA104" t="s">
        <v>152</v>
      </c>
      <c r="BB104" t="s">
        <v>152</v>
      </c>
      <c r="BC104" t="s">
        <v>152</v>
      </c>
      <c r="BD104" t="s">
        <v>152</v>
      </c>
      <c r="BE104" t="s">
        <v>152</v>
      </c>
      <c r="BF104" t="s">
        <v>152</v>
      </c>
      <c r="BG104" t="s">
        <v>152</v>
      </c>
      <c r="BH104">
        <v>0.98299999999999998</v>
      </c>
      <c r="BI104" t="s">
        <v>152</v>
      </c>
      <c r="BJ104" t="s">
        <v>152</v>
      </c>
      <c r="BK104" t="s">
        <v>152</v>
      </c>
      <c r="BL104" t="s">
        <v>152</v>
      </c>
      <c r="BM104" t="s">
        <v>152</v>
      </c>
      <c r="BN104" t="s">
        <v>152</v>
      </c>
      <c r="BO104" t="s">
        <v>152</v>
      </c>
      <c r="BP104" t="s">
        <v>152</v>
      </c>
      <c r="BQ104" t="s">
        <v>152</v>
      </c>
      <c r="BR104" t="s">
        <v>152</v>
      </c>
      <c r="BS104" t="s">
        <v>152</v>
      </c>
      <c r="BT104" t="s">
        <v>152</v>
      </c>
      <c r="BU104" t="s">
        <v>152</v>
      </c>
      <c r="BV104" t="s">
        <v>152</v>
      </c>
      <c r="BW104" t="s">
        <v>152</v>
      </c>
      <c r="BX104" t="s">
        <v>152</v>
      </c>
      <c r="BY104" t="s">
        <v>152</v>
      </c>
    </row>
    <row r="105" spans="1:77" x14ac:dyDescent="0.35">
      <c r="A105">
        <v>6340</v>
      </c>
      <c r="B105" t="s">
        <v>1521</v>
      </c>
      <c r="C105" t="s">
        <v>1520</v>
      </c>
      <c r="D105" t="s">
        <v>535</v>
      </c>
      <c r="E105" t="s">
        <v>18</v>
      </c>
      <c r="F105">
        <v>1</v>
      </c>
      <c r="G105">
        <v>0</v>
      </c>
      <c r="H105">
        <v>1</v>
      </c>
      <c r="I105" t="s">
        <v>515</v>
      </c>
      <c r="J105" t="s">
        <v>516</v>
      </c>
      <c r="K105" t="s">
        <v>517</v>
      </c>
      <c r="L105">
        <v>437</v>
      </c>
      <c r="M105" t="s">
        <v>536</v>
      </c>
      <c r="N105" t="s">
        <v>152</v>
      </c>
      <c r="O105" t="s">
        <v>305</v>
      </c>
      <c r="P105" t="s">
        <v>306</v>
      </c>
      <c r="Q105" t="s">
        <v>152</v>
      </c>
      <c r="R105" t="s">
        <v>537</v>
      </c>
      <c r="S105" t="s">
        <v>159</v>
      </c>
      <c r="T105" t="s">
        <v>152</v>
      </c>
      <c r="U105" s="108">
        <v>4.0000000000000002E-4</v>
      </c>
      <c r="V105" t="s">
        <v>159</v>
      </c>
      <c r="W105" t="s">
        <v>18</v>
      </c>
      <c r="X105" s="102">
        <v>1.1999999999999999E-3</v>
      </c>
      <c r="Y105" s="102">
        <v>1.1999999999999999E-3</v>
      </c>
      <c r="Z105" s="102">
        <v>1.2999999999999999E-3</v>
      </c>
      <c r="AA105" s="102">
        <v>1.6000000000000001E-3</v>
      </c>
      <c r="AB105" s="102">
        <v>1.7357396E-3</v>
      </c>
      <c r="AC105" s="102">
        <v>8.7815589999999904E-4</v>
      </c>
      <c r="AD105">
        <v>7.9749999999999995E-3</v>
      </c>
      <c r="AE105">
        <v>3.0539999999999999E-3</v>
      </c>
      <c r="AF105">
        <v>3.1800000000000002E-2</v>
      </c>
      <c r="AG105">
        <v>9.1499999999999998E-2</v>
      </c>
      <c r="AH105">
        <v>4.3499999999999996</v>
      </c>
      <c r="AI105">
        <v>3.0981800000000002</v>
      </c>
      <c r="AJ105">
        <v>3.1496099999999999E-2</v>
      </c>
      <c r="AK105" t="s">
        <v>542</v>
      </c>
      <c r="AL105" t="s">
        <v>543</v>
      </c>
      <c r="AM105" t="s">
        <v>544</v>
      </c>
      <c r="AN105" t="s">
        <v>545</v>
      </c>
      <c r="AO105" t="s">
        <v>546</v>
      </c>
      <c r="AP105" t="s">
        <v>547</v>
      </c>
      <c r="AQ105" t="s">
        <v>316</v>
      </c>
      <c r="AR105" t="s">
        <v>532</v>
      </c>
      <c r="AS105" t="s">
        <v>548</v>
      </c>
      <c r="AT105" t="s">
        <v>549</v>
      </c>
      <c r="AU105" t="s">
        <v>538</v>
      </c>
      <c r="AV105" t="s">
        <v>539</v>
      </c>
      <c r="AW105" t="s">
        <v>540</v>
      </c>
      <c r="AX105" t="s">
        <v>541</v>
      </c>
      <c r="AY105" t="s">
        <v>152</v>
      </c>
      <c r="AZ105" t="s">
        <v>152</v>
      </c>
      <c r="BA105" t="s">
        <v>152</v>
      </c>
      <c r="BB105" t="s">
        <v>152</v>
      </c>
      <c r="BC105">
        <v>0.98199999999999998</v>
      </c>
      <c r="BD105" t="s">
        <v>152</v>
      </c>
      <c r="BE105" t="s">
        <v>152</v>
      </c>
      <c r="BF105" t="s">
        <v>152</v>
      </c>
      <c r="BG105" t="s">
        <v>152</v>
      </c>
      <c r="BH105" t="s">
        <v>152</v>
      </c>
      <c r="BI105" t="s">
        <v>152</v>
      </c>
      <c r="BJ105" t="s">
        <v>152</v>
      </c>
      <c r="BK105" t="s">
        <v>152</v>
      </c>
      <c r="BL105" t="s">
        <v>152</v>
      </c>
      <c r="BM105" t="s">
        <v>152</v>
      </c>
      <c r="BN105" t="s">
        <v>152</v>
      </c>
      <c r="BO105" t="s">
        <v>152</v>
      </c>
      <c r="BP105" t="s">
        <v>152</v>
      </c>
      <c r="BQ105" t="s">
        <v>152</v>
      </c>
      <c r="BR105" t="s">
        <v>152</v>
      </c>
      <c r="BS105" t="s">
        <v>152</v>
      </c>
      <c r="BT105" t="s">
        <v>152</v>
      </c>
      <c r="BU105" t="s">
        <v>152</v>
      </c>
      <c r="BV105" t="s">
        <v>152</v>
      </c>
      <c r="BW105" t="s">
        <v>152</v>
      </c>
      <c r="BX105" t="s">
        <v>152</v>
      </c>
      <c r="BY105" t="s">
        <v>152</v>
      </c>
    </row>
    <row r="106" spans="1:77" x14ac:dyDescent="0.35">
      <c r="A106">
        <v>6440</v>
      </c>
      <c r="B106" t="s">
        <v>1521</v>
      </c>
      <c r="C106" t="s">
        <v>1520</v>
      </c>
      <c r="D106" t="s">
        <v>550</v>
      </c>
      <c r="E106" t="s">
        <v>18</v>
      </c>
      <c r="F106">
        <v>1</v>
      </c>
      <c r="G106">
        <v>1</v>
      </c>
      <c r="H106">
        <v>0</v>
      </c>
      <c r="I106" t="s">
        <v>515</v>
      </c>
      <c r="J106" t="s">
        <v>516</v>
      </c>
      <c r="K106" t="s">
        <v>517</v>
      </c>
      <c r="L106">
        <v>537</v>
      </c>
      <c r="M106" t="s">
        <v>551</v>
      </c>
      <c r="N106" t="s">
        <v>152</v>
      </c>
      <c r="O106" t="s">
        <v>300</v>
      </c>
      <c r="P106" t="s">
        <v>301</v>
      </c>
      <c r="Q106" t="s">
        <v>152</v>
      </c>
      <c r="R106" t="s">
        <v>152</v>
      </c>
      <c r="S106" t="s">
        <v>152</v>
      </c>
      <c r="T106" t="s">
        <v>152</v>
      </c>
      <c r="U106" s="108" t="s">
        <v>152</v>
      </c>
      <c r="V106" t="s">
        <v>152</v>
      </c>
      <c r="W106" t="s">
        <v>152</v>
      </c>
      <c r="X106" s="102">
        <v>0</v>
      </c>
      <c r="Y106" s="102">
        <v>0</v>
      </c>
      <c r="Z106" s="102" t="s">
        <v>152</v>
      </c>
      <c r="AA106" s="102" t="s">
        <v>152</v>
      </c>
      <c r="AB106" s="102">
        <v>0</v>
      </c>
      <c r="AC106" s="102">
        <v>0</v>
      </c>
      <c r="AD106">
        <v>0</v>
      </c>
      <c r="AE106">
        <v>0</v>
      </c>
      <c r="AF106" t="s">
        <v>152</v>
      </c>
      <c r="AG106" t="s">
        <v>152</v>
      </c>
      <c r="AH106">
        <v>-6.72</v>
      </c>
      <c r="AI106">
        <v>-2.96801</v>
      </c>
      <c r="AJ106">
        <v>0</v>
      </c>
      <c r="AK106" t="s">
        <v>152</v>
      </c>
      <c r="AL106" t="s">
        <v>152</v>
      </c>
      <c r="AM106" t="s">
        <v>152</v>
      </c>
      <c r="AN106" t="s">
        <v>152</v>
      </c>
      <c r="AO106" t="s">
        <v>152</v>
      </c>
      <c r="AP106" t="s">
        <v>152</v>
      </c>
      <c r="AQ106" t="s">
        <v>152</v>
      </c>
      <c r="AR106" t="s">
        <v>152</v>
      </c>
      <c r="AS106" t="s">
        <v>152</v>
      </c>
      <c r="AT106" t="s">
        <v>152</v>
      </c>
      <c r="AU106" t="s">
        <v>152</v>
      </c>
      <c r="AV106" t="s">
        <v>152</v>
      </c>
      <c r="AW106" t="s">
        <v>152</v>
      </c>
      <c r="AX106" t="s">
        <v>152</v>
      </c>
      <c r="AY106" t="s">
        <v>152</v>
      </c>
      <c r="AZ106" t="s">
        <v>152</v>
      </c>
      <c r="BA106" t="s">
        <v>152</v>
      </c>
      <c r="BB106" t="s">
        <v>152</v>
      </c>
      <c r="BC106">
        <v>6.0999999999999999E-2</v>
      </c>
      <c r="BD106" t="s">
        <v>152</v>
      </c>
      <c r="BE106" t="s">
        <v>152</v>
      </c>
      <c r="BF106" t="s">
        <v>152</v>
      </c>
      <c r="BG106" t="s">
        <v>152</v>
      </c>
      <c r="BH106" t="s">
        <v>152</v>
      </c>
      <c r="BI106" t="s">
        <v>152</v>
      </c>
      <c r="BJ106" t="s">
        <v>152</v>
      </c>
      <c r="BK106" t="s">
        <v>152</v>
      </c>
      <c r="BL106" t="s">
        <v>152</v>
      </c>
      <c r="BM106" t="s">
        <v>152</v>
      </c>
      <c r="BN106" t="s">
        <v>152</v>
      </c>
      <c r="BO106" t="s">
        <v>152</v>
      </c>
      <c r="BP106" t="s">
        <v>152</v>
      </c>
      <c r="BQ106" t="s">
        <v>152</v>
      </c>
      <c r="BR106" t="s">
        <v>152</v>
      </c>
      <c r="BS106" t="s">
        <v>152</v>
      </c>
      <c r="BT106" t="s">
        <v>152</v>
      </c>
      <c r="BU106" t="s">
        <v>152</v>
      </c>
      <c r="BV106" t="s">
        <v>152</v>
      </c>
      <c r="BW106" t="s">
        <v>152</v>
      </c>
      <c r="BX106" t="s">
        <v>152</v>
      </c>
      <c r="BY106" t="s">
        <v>152</v>
      </c>
    </row>
    <row r="107" spans="1:77" x14ac:dyDescent="0.35">
      <c r="A107">
        <v>6446</v>
      </c>
      <c r="B107" t="s">
        <v>1518</v>
      </c>
      <c r="C107" t="s">
        <v>1519</v>
      </c>
      <c r="D107" t="s">
        <v>552</v>
      </c>
      <c r="E107" t="s">
        <v>18</v>
      </c>
      <c r="F107">
        <v>1</v>
      </c>
      <c r="G107">
        <v>1</v>
      </c>
      <c r="H107">
        <v>0</v>
      </c>
      <c r="I107" t="s">
        <v>515</v>
      </c>
      <c r="J107" t="s">
        <v>516</v>
      </c>
      <c r="K107" t="s">
        <v>517</v>
      </c>
      <c r="L107">
        <v>543</v>
      </c>
      <c r="M107" t="s">
        <v>553</v>
      </c>
      <c r="N107" t="s">
        <v>152</v>
      </c>
      <c r="O107" t="s">
        <v>300</v>
      </c>
      <c r="P107" t="s">
        <v>301</v>
      </c>
      <c r="Q107" t="s">
        <v>554</v>
      </c>
      <c r="R107" t="s">
        <v>152</v>
      </c>
      <c r="S107" t="s">
        <v>152</v>
      </c>
      <c r="T107" t="s">
        <v>152</v>
      </c>
      <c r="U107" s="108" t="s">
        <v>152</v>
      </c>
      <c r="V107" t="s">
        <v>152</v>
      </c>
      <c r="W107" t="s">
        <v>152</v>
      </c>
      <c r="X107" s="102">
        <v>3.3999999999999998E-3</v>
      </c>
      <c r="Y107" s="102">
        <v>3.8E-3</v>
      </c>
      <c r="Z107" s="102">
        <v>3.3E-3</v>
      </c>
      <c r="AA107" s="102">
        <v>5.7999999999999996E-3</v>
      </c>
      <c r="AB107" s="102">
        <v>6.5625223E-3</v>
      </c>
      <c r="AC107" s="102">
        <v>8.7815589999999904E-4</v>
      </c>
      <c r="AD107">
        <v>2.7098000000000001E-2</v>
      </c>
      <c r="AE107">
        <v>2.1970000000000002E-3</v>
      </c>
      <c r="AF107" t="s">
        <v>152</v>
      </c>
      <c r="AG107" t="s">
        <v>152</v>
      </c>
      <c r="AH107">
        <v>-10.6</v>
      </c>
      <c r="AI107">
        <v>-11.3673</v>
      </c>
      <c r="AJ107">
        <v>0</v>
      </c>
      <c r="AK107" t="s">
        <v>152</v>
      </c>
      <c r="AL107" t="s">
        <v>152</v>
      </c>
      <c r="AM107" t="s">
        <v>152</v>
      </c>
      <c r="AN107" t="s">
        <v>152</v>
      </c>
      <c r="AO107" t="s">
        <v>152</v>
      </c>
      <c r="AP107" t="s">
        <v>152</v>
      </c>
      <c r="AQ107" t="s">
        <v>152</v>
      </c>
      <c r="AR107" t="s">
        <v>152</v>
      </c>
      <c r="AS107" t="s">
        <v>152</v>
      </c>
      <c r="AT107" t="s">
        <v>152</v>
      </c>
      <c r="AU107" t="s">
        <v>152</v>
      </c>
      <c r="AV107" t="s">
        <v>152</v>
      </c>
      <c r="AW107" t="s">
        <v>152</v>
      </c>
      <c r="AX107" t="s">
        <v>152</v>
      </c>
      <c r="AY107" t="s">
        <v>152</v>
      </c>
      <c r="AZ107" t="s">
        <v>152</v>
      </c>
      <c r="BA107" t="s">
        <v>152</v>
      </c>
      <c r="BB107" t="s">
        <v>152</v>
      </c>
      <c r="BC107" t="s">
        <v>152</v>
      </c>
      <c r="BD107" t="s">
        <v>152</v>
      </c>
      <c r="BE107" t="s">
        <v>152</v>
      </c>
      <c r="BF107" t="s">
        <v>152</v>
      </c>
      <c r="BG107" t="s">
        <v>152</v>
      </c>
      <c r="BH107" t="s">
        <v>152</v>
      </c>
      <c r="BI107" t="s">
        <v>152</v>
      </c>
      <c r="BJ107" t="s">
        <v>152</v>
      </c>
      <c r="BK107" t="s">
        <v>152</v>
      </c>
      <c r="BL107" t="s">
        <v>152</v>
      </c>
      <c r="BM107" t="s">
        <v>152</v>
      </c>
      <c r="BN107" t="s">
        <v>152</v>
      </c>
      <c r="BO107" t="s">
        <v>152</v>
      </c>
      <c r="BP107" t="s">
        <v>152</v>
      </c>
      <c r="BQ107" t="s">
        <v>152</v>
      </c>
      <c r="BR107" t="s">
        <v>152</v>
      </c>
      <c r="BS107" t="s">
        <v>152</v>
      </c>
      <c r="BT107">
        <v>0.104</v>
      </c>
      <c r="BU107" t="s">
        <v>152</v>
      </c>
      <c r="BV107" t="s">
        <v>152</v>
      </c>
      <c r="BW107" t="s">
        <v>152</v>
      </c>
      <c r="BX107" t="s">
        <v>152</v>
      </c>
      <c r="BY107" t="s">
        <v>152</v>
      </c>
    </row>
    <row r="108" spans="1:77" x14ac:dyDescent="0.35">
      <c r="A108">
        <v>6480</v>
      </c>
      <c r="B108" t="s">
        <v>1518</v>
      </c>
      <c r="C108" t="s">
        <v>1519</v>
      </c>
      <c r="D108" t="s">
        <v>555</v>
      </c>
      <c r="E108" t="s">
        <v>18</v>
      </c>
      <c r="F108">
        <v>1</v>
      </c>
      <c r="G108">
        <v>1</v>
      </c>
      <c r="H108">
        <v>0</v>
      </c>
      <c r="I108" t="s">
        <v>515</v>
      </c>
      <c r="J108" t="s">
        <v>516</v>
      </c>
      <c r="K108" t="s">
        <v>517</v>
      </c>
      <c r="L108">
        <v>577</v>
      </c>
      <c r="M108" t="s">
        <v>556</v>
      </c>
      <c r="N108" t="s">
        <v>152</v>
      </c>
      <c r="O108" t="s">
        <v>305</v>
      </c>
      <c r="P108" t="s">
        <v>306</v>
      </c>
      <c r="Q108" t="s">
        <v>557</v>
      </c>
      <c r="R108" t="s">
        <v>558</v>
      </c>
      <c r="S108" t="s">
        <v>159</v>
      </c>
      <c r="T108" t="s">
        <v>152</v>
      </c>
      <c r="U108" s="108">
        <v>5.7999999999999996E-3</v>
      </c>
      <c r="V108" t="s">
        <v>159</v>
      </c>
      <c r="W108" t="s">
        <v>159</v>
      </c>
      <c r="X108" s="102">
        <v>2.5000000000000001E-3</v>
      </c>
      <c r="Y108" s="102">
        <v>2.7000000000000001E-3</v>
      </c>
      <c r="Z108" s="102">
        <v>1.2999999999999999E-3</v>
      </c>
      <c r="AA108" s="102">
        <v>2.8999999999999998E-3</v>
      </c>
      <c r="AB108" s="102">
        <v>3.2812610999999898E-3</v>
      </c>
      <c r="AC108" s="102">
        <v>1.9758507000000002E-3</v>
      </c>
      <c r="AD108">
        <v>8.9309999999999997E-3</v>
      </c>
      <c r="AE108">
        <v>5.4039999999999999E-3</v>
      </c>
      <c r="AF108">
        <v>5.3800000000000001E-2</v>
      </c>
      <c r="AG108">
        <v>7.9299999999999995E-2</v>
      </c>
      <c r="AH108">
        <v>4.4800000000000004</v>
      </c>
      <c r="AI108">
        <v>3.0981800000000002</v>
      </c>
      <c r="AJ108">
        <v>1</v>
      </c>
      <c r="AK108" t="s">
        <v>562</v>
      </c>
      <c r="AL108" t="s">
        <v>398</v>
      </c>
      <c r="AM108" t="s">
        <v>563</v>
      </c>
      <c r="AN108" t="s">
        <v>400</v>
      </c>
      <c r="AO108" t="s">
        <v>564</v>
      </c>
      <c r="AP108" t="s">
        <v>472</v>
      </c>
      <c r="AQ108" t="s">
        <v>565</v>
      </c>
      <c r="AR108" t="s">
        <v>532</v>
      </c>
      <c r="AS108" t="s">
        <v>566</v>
      </c>
      <c r="AT108" t="s">
        <v>404</v>
      </c>
      <c r="AU108" t="s">
        <v>559</v>
      </c>
      <c r="AV108" t="s">
        <v>560</v>
      </c>
      <c r="AW108" t="s">
        <v>561</v>
      </c>
      <c r="AX108" t="s">
        <v>501</v>
      </c>
      <c r="AY108" t="s">
        <v>152</v>
      </c>
      <c r="AZ108" t="s">
        <v>152</v>
      </c>
      <c r="BA108" t="s">
        <v>152</v>
      </c>
      <c r="BB108" t="s">
        <v>152</v>
      </c>
      <c r="BC108" t="s">
        <v>152</v>
      </c>
      <c r="BD108" t="s">
        <v>152</v>
      </c>
      <c r="BE108" t="s">
        <v>152</v>
      </c>
      <c r="BF108" t="s">
        <v>152</v>
      </c>
      <c r="BG108" t="s">
        <v>152</v>
      </c>
      <c r="BH108" t="s">
        <v>152</v>
      </c>
      <c r="BI108" t="s">
        <v>152</v>
      </c>
      <c r="BJ108" t="s">
        <v>152</v>
      </c>
      <c r="BK108" t="s">
        <v>152</v>
      </c>
      <c r="BL108" t="s">
        <v>152</v>
      </c>
      <c r="BM108">
        <v>0.05</v>
      </c>
      <c r="BN108" t="s">
        <v>152</v>
      </c>
      <c r="BO108" t="s">
        <v>152</v>
      </c>
      <c r="BP108" t="s">
        <v>152</v>
      </c>
      <c r="BQ108" t="s">
        <v>152</v>
      </c>
      <c r="BR108" t="s">
        <v>152</v>
      </c>
      <c r="BS108" t="s">
        <v>152</v>
      </c>
      <c r="BT108" t="s">
        <v>152</v>
      </c>
      <c r="BU108" t="s">
        <v>152</v>
      </c>
      <c r="BV108" t="s">
        <v>152</v>
      </c>
      <c r="BW108" t="s">
        <v>152</v>
      </c>
      <c r="BX108" t="s">
        <v>152</v>
      </c>
      <c r="BY108" t="s">
        <v>152</v>
      </c>
    </row>
    <row r="109" spans="1:77" x14ac:dyDescent="0.35">
      <c r="A109">
        <v>6518</v>
      </c>
      <c r="B109" t="s">
        <v>1521</v>
      </c>
      <c r="C109" t="s">
        <v>1520</v>
      </c>
      <c r="D109" t="s">
        <v>567</v>
      </c>
      <c r="E109" t="s">
        <v>18</v>
      </c>
      <c r="F109">
        <v>1</v>
      </c>
      <c r="G109">
        <v>0</v>
      </c>
      <c r="H109">
        <v>1</v>
      </c>
      <c r="I109" t="s">
        <v>515</v>
      </c>
      <c r="J109" t="s">
        <v>516</v>
      </c>
      <c r="K109" t="s">
        <v>517</v>
      </c>
      <c r="L109">
        <v>615</v>
      </c>
      <c r="M109" t="s">
        <v>568</v>
      </c>
      <c r="N109" t="s">
        <v>152</v>
      </c>
      <c r="O109" t="s">
        <v>300</v>
      </c>
      <c r="P109" t="s">
        <v>301</v>
      </c>
      <c r="Q109" t="s">
        <v>569</v>
      </c>
      <c r="R109" t="s">
        <v>152</v>
      </c>
      <c r="S109" t="s">
        <v>152</v>
      </c>
      <c r="T109" t="s">
        <v>152</v>
      </c>
      <c r="U109" s="108" t="s">
        <v>152</v>
      </c>
      <c r="V109" t="s">
        <v>152</v>
      </c>
      <c r="W109" t="s">
        <v>152</v>
      </c>
      <c r="X109" s="102">
        <v>4.1000000000000003E-3</v>
      </c>
      <c r="Y109" s="102">
        <v>4.4000000000000003E-3</v>
      </c>
      <c r="Z109" s="102">
        <v>5.8999999999999999E-3</v>
      </c>
      <c r="AA109" s="102">
        <v>2.5999999999999999E-3</v>
      </c>
      <c r="AB109" s="102">
        <v>2.3301709999999998E-3</v>
      </c>
      <c r="AC109" s="102">
        <v>2.8540065999999998E-3</v>
      </c>
      <c r="AD109">
        <v>9.7560000000000008E-3</v>
      </c>
      <c r="AE109">
        <v>6.3229999999999996E-3</v>
      </c>
      <c r="AF109" t="s">
        <v>152</v>
      </c>
      <c r="AG109" t="s">
        <v>152</v>
      </c>
      <c r="AH109">
        <v>-10.6</v>
      </c>
      <c r="AI109">
        <v>-15.3337</v>
      </c>
      <c r="AJ109">
        <v>0</v>
      </c>
      <c r="AK109" t="s">
        <v>152</v>
      </c>
      <c r="AL109" t="s">
        <v>152</v>
      </c>
      <c r="AM109" t="s">
        <v>152</v>
      </c>
      <c r="AN109" t="s">
        <v>152</v>
      </c>
      <c r="AO109" t="s">
        <v>152</v>
      </c>
      <c r="AP109" t="s">
        <v>152</v>
      </c>
      <c r="AQ109" t="s">
        <v>152</v>
      </c>
      <c r="AR109" t="s">
        <v>152</v>
      </c>
      <c r="AS109" t="s">
        <v>152</v>
      </c>
      <c r="AT109" t="s">
        <v>152</v>
      </c>
      <c r="AU109" t="s">
        <v>152</v>
      </c>
      <c r="AV109" t="s">
        <v>152</v>
      </c>
      <c r="AW109" t="s">
        <v>152</v>
      </c>
      <c r="AX109" t="s">
        <v>152</v>
      </c>
      <c r="AY109" t="s">
        <v>152</v>
      </c>
      <c r="AZ109" t="s">
        <v>152</v>
      </c>
      <c r="BA109" t="s">
        <v>152</v>
      </c>
      <c r="BB109" t="s">
        <v>152</v>
      </c>
      <c r="BC109" t="s">
        <v>152</v>
      </c>
      <c r="BD109" t="s">
        <v>152</v>
      </c>
      <c r="BE109" t="s">
        <v>152</v>
      </c>
      <c r="BF109" t="s">
        <v>152</v>
      </c>
      <c r="BG109" t="s">
        <v>152</v>
      </c>
      <c r="BH109" t="s">
        <v>152</v>
      </c>
      <c r="BI109" t="s">
        <v>152</v>
      </c>
      <c r="BJ109" t="s">
        <v>152</v>
      </c>
      <c r="BK109" t="s">
        <v>152</v>
      </c>
      <c r="BL109" t="s">
        <v>152</v>
      </c>
      <c r="BM109" t="s">
        <v>152</v>
      </c>
      <c r="BN109" t="s">
        <v>152</v>
      </c>
      <c r="BO109" t="s">
        <v>152</v>
      </c>
      <c r="BP109" t="s">
        <v>152</v>
      </c>
      <c r="BQ109" t="s">
        <v>152</v>
      </c>
      <c r="BR109" t="s">
        <v>152</v>
      </c>
      <c r="BS109" t="s">
        <v>152</v>
      </c>
      <c r="BT109" t="s">
        <v>152</v>
      </c>
      <c r="BU109">
        <v>0.999</v>
      </c>
      <c r="BV109" t="s">
        <v>152</v>
      </c>
      <c r="BW109" t="s">
        <v>152</v>
      </c>
      <c r="BX109" t="s">
        <v>152</v>
      </c>
      <c r="BY109" t="s">
        <v>152</v>
      </c>
    </row>
    <row r="110" spans="1:77" x14ac:dyDescent="0.35">
      <c r="A110">
        <v>6993</v>
      </c>
      <c r="B110" t="s">
        <v>1518</v>
      </c>
      <c r="C110" t="s">
        <v>1519</v>
      </c>
      <c r="D110" t="s">
        <v>570</v>
      </c>
      <c r="E110" t="s">
        <v>18</v>
      </c>
      <c r="F110">
        <v>1</v>
      </c>
      <c r="G110">
        <v>1</v>
      </c>
      <c r="H110">
        <v>0</v>
      </c>
      <c r="I110" t="s">
        <v>515</v>
      </c>
      <c r="J110" t="s">
        <v>516</v>
      </c>
      <c r="K110" t="s">
        <v>517</v>
      </c>
      <c r="L110">
        <v>1090</v>
      </c>
      <c r="M110" t="s">
        <v>571</v>
      </c>
      <c r="N110" t="s">
        <v>152</v>
      </c>
      <c r="O110" t="s">
        <v>305</v>
      </c>
      <c r="P110" t="s">
        <v>306</v>
      </c>
      <c r="Q110" t="s">
        <v>152</v>
      </c>
      <c r="R110" t="s">
        <v>152</v>
      </c>
      <c r="S110" t="s">
        <v>152</v>
      </c>
      <c r="T110" t="s">
        <v>152</v>
      </c>
      <c r="U110" s="108" t="s">
        <v>152</v>
      </c>
      <c r="V110" t="s">
        <v>152</v>
      </c>
      <c r="W110" t="s">
        <v>152</v>
      </c>
      <c r="X110" s="102" t="s">
        <v>152</v>
      </c>
      <c r="Y110" s="102" t="s">
        <v>152</v>
      </c>
      <c r="Z110" s="102" t="s">
        <v>152</v>
      </c>
      <c r="AA110" s="102" t="s">
        <v>152</v>
      </c>
      <c r="AB110" s="102">
        <v>2.37773E-5</v>
      </c>
      <c r="AC110" s="102">
        <v>0</v>
      </c>
      <c r="AD110" s="103">
        <v>6.9999999999999999E-6</v>
      </c>
      <c r="AE110">
        <v>0</v>
      </c>
      <c r="AF110">
        <v>1E-4</v>
      </c>
      <c r="AG110">
        <v>3.0599999999999999E-2</v>
      </c>
      <c r="AH110">
        <v>5.16</v>
      </c>
      <c r="AI110">
        <v>9.3976900000000008</v>
      </c>
      <c r="AJ110">
        <v>1</v>
      </c>
      <c r="AK110" t="s">
        <v>311</v>
      </c>
      <c r="AL110" t="s">
        <v>576</v>
      </c>
      <c r="AM110" t="s">
        <v>577</v>
      </c>
      <c r="AN110" t="s">
        <v>578</v>
      </c>
      <c r="AO110" t="s">
        <v>579</v>
      </c>
      <c r="AP110" t="s">
        <v>580</v>
      </c>
      <c r="AQ110" t="s">
        <v>581</v>
      </c>
      <c r="AR110" t="s">
        <v>532</v>
      </c>
      <c r="AS110" t="s">
        <v>582</v>
      </c>
      <c r="AT110" t="s">
        <v>583</v>
      </c>
      <c r="AU110" t="s">
        <v>572</v>
      </c>
      <c r="AV110" t="s">
        <v>573</v>
      </c>
      <c r="AW110" t="s">
        <v>574</v>
      </c>
      <c r="AX110" t="s">
        <v>575</v>
      </c>
      <c r="AY110" t="s">
        <v>152</v>
      </c>
      <c r="AZ110" t="s">
        <v>152</v>
      </c>
      <c r="BA110" t="s">
        <v>152</v>
      </c>
      <c r="BB110" t="s">
        <v>152</v>
      </c>
      <c r="BC110" t="s">
        <v>152</v>
      </c>
      <c r="BD110" t="s">
        <v>152</v>
      </c>
      <c r="BE110" t="s">
        <v>152</v>
      </c>
      <c r="BF110" t="s">
        <v>152</v>
      </c>
      <c r="BG110" t="s">
        <v>152</v>
      </c>
      <c r="BH110" t="s">
        <v>152</v>
      </c>
      <c r="BI110" t="s">
        <v>152</v>
      </c>
      <c r="BJ110" t="s">
        <v>152</v>
      </c>
      <c r="BK110" t="s">
        <v>152</v>
      </c>
      <c r="BL110" t="s">
        <v>152</v>
      </c>
      <c r="BM110" t="s">
        <v>152</v>
      </c>
      <c r="BN110" t="s">
        <v>152</v>
      </c>
      <c r="BO110" t="s">
        <v>152</v>
      </c>
      <c r="BP110" t="s">
        <v>152</v>
      </c>
      <c r="BQ110" t="s">
        <v>152</v>
      </c>
      <c r="BR110" t="s">
        <v>152</v>
      </c>
      <c r="BS110" t="s">
        <v>152</v>
      </c>
      <c r="BT110" t="s">
        <v>152</v>
      </c>
      <c r="BU110" t="s">
        <v>152</v>
      </c>
      <c r="BV110">
        <v>6.0999999999999999E-2</v>
      </c>
      <c r="BW110" t="s">
        <v>152</v>
      </c>
      <c r="BX110" t="s">
        <v>152</v>
      </c>
      <c r="BY110" t="s">
        <v>152</v>
      </c>
    </row>
    <row r="111" spans="1:77" x14ac:dyDescent="0.35">
      <c r="A111">
        <v>7028</v>
      </c>
      <c r="B111" t="s">
        <v>1521</v>
      </c>
      <c r="C111" t="s">
        <v>1520</v>
      </c>
      <c r="D111" t="s">
        <v>584</v>
      </c>
      <c r="E111" t="s">
        <v>159</v>
      </c>
      <c r="F111">
        <v>3</v>
      </c>
      <c r="G111">
        <v>0</v>
      </c>
      <c r="H111">
        <v>3</v>
      </c>
      <c r="I111" t="s">
        <v>515</v>
      </c>
      <c r="J111" t="s">
        <v>516</v>
      </c>
      <c r="K111" t="s">
        <v>517</v>
      </c>
      <c r="L111">
        <v>1125</v>
      </c>
      <c r="M111" t="s">
        <v>585</v>
      </c>
      <c r="N111" t="s">
        <v>152</v>
      </c>
      <c r="O111" t="s">
        <v>300</v>
      </c>
      <c r="P111" t="s">
        <v>301</v>
      </c>
      <c r="Q111" t="s">
        <v>586</v>
      </c>
      <c r="R111" t="s">
        <v>152</v>
      </c>
      <c r="S111" t="s">
        <v>152</v>
      </c>
      <c r="T111" t="s">
        <v>152</v>
      </c>
      <c r="U111" s="108" t="s">
        <v>152</v>
      </c>
      <c r="V111" t="s">
        <v>152</v>
      </c>
      <c r="W111" t="s">
        <v>152</v>
      </c>
      <c r="X111" s="102">
        <v>0.60760000000000003</v>
      </c>
      <c r="Y111" s="102">
        <v>0.67110000000000003</v>
      </c>
      <c r="Z111" s="102">
        <v>0.43809999999999999</v>
      </c>
      <c r="AA111" s="102">
        <v>0.80879999999999996</v>
      </c>
      <c r="AB111" s="102">
        <v>0.8189124284</v>
      </c>
      <c r="AC111" s="102">
        <v>0.72689352360000004</v>
      </c>
      <c r="AD111">
        <v>0.76066999999999996</v>
      </c>
      <c r="AE111">
        <v>0.47411500000000001</v>
      </c>
      <c r="AF111">
        <v>0</v>
      </c>
      <c r="AG111">
        <v>0</v>
      </c>
      <c r="AH111">
        <v>-10.3</v>
      </c>
      <c r="AI111">
        <v>-9.2675099999999997</v>
      </c>
      <c r="AJ111">
        <v>0</v>
      </c>
      <c r="AK111" t="s">
        <v>152</v>
      </c>
      <c r="AL111" t="s">
        <v>152</v>
      </c>
      <c r="AM111" t="s">
        <v>152</v>
      </c>
      <c r="AN111" t="s">
        <v>152</v>
      </c>
      <c r="AO111" t="s">
        <v>152</v>
      </c>
      <c r="AP111" t="s">
        <v>152</v>
      </c>
      <c r="AQ111" t="s">
        <v>152</v>
      </c>
      <c r="AR111" t="s">
        <v>152</v>
      </c>
      <c r="AS111" t="s">
        <v>152</v>
      </c>
      <c r="AT111" t="s">
        <v>152</v>
      </c>
      <c r="AU111" t="s">
        <v>152</v>
      </c>
      <c r="AV111" t="s">
        <v>152</v>
      </c>
      <c r="AW111" t="s">
        <v>152</v>
      </c>
      <c r="AX111" t="s">
        <v>152</v>
      </c>
      <c r="AY111" t="s">
        <v>152</v>
      </c>
      <c r="AZ111" t="s">
        <v>152</v>
      </c>
      <c r="BA111" t="s">
        <v>152</v>
      </c>
      <c r="BB111" t="s">
        <v>152</v>
      </c>
      <c r="BC111" t="s">
        <v>152</v>
      </c>
      <c r="BD111">
        <v>0.97</v>
      </c>
      <c r="BE111">
        <v>0.93899999999999995</v>
      </c>
      <c r="BF111" t="s">
        <v>152</v>
      </c>
      <c r="BG111" t="s">
        <v>152</v>
      </c>
      <c r="BH111" t="s">
        <v>152</v>
      </c>
      <c r="BI111">
        <v>0.91900000000000004</v>
      </c>
      <c r="BJ111" t="s">
        <v>152</v>
      </c>
      <c r="BK111" t="s">
        <v>152</v>
      </c>
      <c r="BL111" t="s">
        <v>152</v>
      </c>
      <c r="BM111" t="s">
        <v>152</v>
      </c>
      <c r="BN111" t="s">
        <v>152</v>
      </c>
      <c r="BO111" t="s">
        <v>152</v>
      </c>
      <c r="BP111" t="s">
        <v>152</v>
      </c>
      <c r="BQ111" t="s">
        <v>152</v>
      </c>
      <c r="BR111" t="s">
        <v>152</v>
      </c>
      <c r="BS111" t="s">
        <v>152</v>
      </c>
      <c r="BT111" t="s">
        <v>152</v>
      </c>
      <c r="BU111" t="s">
        <v>152</v>
      </c>
      <c r="BV111" t="s">
        <v>152</v>
      </c>
      <c r="BW111" t="s">
        <v>152</v>
      </c>
      <c r="BX111" t="s">
        <v>152</v>
      </c>
      <c r="BY111" t="s">
        <v>152</v>
      </c>
    </row>
    <row r="112" spans="1:77" x14ac:dyDescent="0.35">
      <c r="A112">
        <v>7194</v>
      </c>
      <c r="B112" t="s">
        <v>1521</v>
      </c>
      <c r="C112" t="s">
        <v>1520</v>
      </c>
      <c r="D112" t="s">
        <v>587</v>
      </c>
      <c r="E112" t="s">
        <v>18</v>
      </c>
      <c r="F112">
        <v>1</v>
      </c>
      <c r="G112">
        <v>1</v>
      </c>
      <c r="H112">
        <v>0</v>
      </c>
      <c r="I112" t="s">
        <v>515</v>
      </c>
      <c r="J112" t="s">
        <v>516</v>
      </c>
      <c r="K112" t="s">
        <v>517</v>
      </c>
      <c r="L112">
        <v>1291</v>
      </c>
      <c r="M112" t="s">
        <v>588</v>
      </c>
      <c r="N112" t="s">
        <v>152</v>
      </c>
      <c r="O112" t="s">
        <v>305</v>
      </c>
      <c r="P112" t="s">
        <v>306</v>
      </c>
      <c r="Q112" t="s">
        <v>152</v>
      </c>
      <c r="R112" t="s">
        <v>152</v>
      </c>
      <c r="S112" t="s">
        <v>152</v>
      </c>
      <c r="T112" t="s">
        <v>152</v>
      </c>
      <c r="U112" s="108" t="s">
        <v>152</v>
      </c>
      <c r="V112" t="s">
        <v>152</v>
      </c>
      <c r="W112" t="s">
        <v>152</v>
      </c>
      <c r="X112" s="102">
        <v>0</v>
      </c>
      <c r="Y112" s="102">
        <v>0</v>
      </c>
      <c r="Z112" s="102" t="s">
        <v>152</v>
      </c>
      <c r="AA112" s="102">
        <v>0</v>
      </c>
      <c r="AB112" s="102">
        <v>2.37773E-5</v>
      </c>
      <c r="AC112" s="102">
        <v>0</v>
      </c>
      <c r="AD112">
        <v>1.4100000000000001E-4</v>
      </c>
      <c r="AE112">
        <v>0</v>
      </c>
      <c r="AF112">
        <v>2.5999999999999999E-3</v>
      </c>
      <c r="AG112">
        <v>0.11020000000000001</v>
      </c>
      <c r="AH112">
        <v>-3.48</v>
      </c>
      <c r="AI112">
        <v>6.5086599999999994E-2</v>
      </c>
      <c r="AJ112">
        <v>0</v>
      </c>
      <c r="AK112" t="s">
        <v>311</v>
      </c>
      <c r="AL112" t="s">
        <v>365</v>
      </c>
      <c r="AM112" t="s">
        <v>526</v>
      </c>
      <c r="AN112" t="s">
        <v>593</v>
      </c>
      <c r="AO112" t="s">
        <v>594</v>
      </c>
      <c r="AP112" t="s">
        <v>595</v>
      </c>
      <c r="AQ112" t="s">
        <v>596</v>
      </c>
      <c r="AR112" t="s">
        <v>532</v>
      </c>
      <c r="AS112" t="s">
        <v>597</v>
      </c>
      <c r="AT112" t="s">
        <v>598</v>
      </c>
      <c r="AU112" t="s">
        <v>589</v>
      </c>
      <c r="AV112" t="s">
        <v>590</v>
      </c>
      <c r="AW112" t="s">
        <v>591</v>
      </c>
      <c r="AX112" t="s">
        <v>592</v>
      </c>
      <c r="AY112" t="s">
        <v>152</v>
      </c>
      <c r="AZ112" t="s">
        <v>152</v>
      </c>
      <c r="BA112" t="s">
        <v>152</v>
      </c>
      <c r="BB112" t="s">
        <v>152</v>
      </c>
      <c r="BC112" t="s">
        <v>152</v>
      </c>
      <c r="BD112" t="s">
        <v>152</v>
      </c>
      <c r="BE112">
        <v>5.6000000000000001E-2</v>
      </c>
      <c r="BF112" t="s">
        <v>152</v>
      </c>
      <c r="BG112" t="s">
        <v>152</v>
      </c>
      <c r="BH112" t="s">
        <v>152</v>
      </c>
      <c r="BI112" t="s">
        <v>152</v>
      </c>
      <c r="BJ112" t="s">
        <v>152</v>
      </c>
      <c r="BK112" t="s">
        <v>152</v>
      </c>
      <c r="BL112" t="s">
        <v>152</v>
      </c>
      <c r="BM112" t="s">
        <v>152</v>
      </c>
      <c r="BN112" t="s">
        <v>152</v>
      </c>
      <c r="BO112" t="s">
        <v>152</v>
      </c>
      <c r="BP112" t="s">
        <v>152</v>
      </c>
      <c r="BQ112" t="s">
        <v>152</v>
      </c>
      <c r="BR112" t="s">
        <v>152</v>
      </c>
      <c r="BS112" t="s">
        <v>152</v>
      </c>
      <c r="BT112" t="s">
        <v>152</v>
      </c>
      <c r="BU112" t="s">
        <v>152</v>
      </c>
      <c r="BV112" t="s">
        <v>152</v>
      </c>
      <c r="BW112" t="s">
        <v>152</v>
      </c>
      <c r="BX112" t="s">
        <v>152</v>
      </c>
      <c r="BY112" t="s">
        <v>152</v>
      </c>
    </row>
    <row r="113" spans="1:77" x14ac:dyDescent="0.35">
      <c r="A113">
        <v>7200</v>
      </c>
      <c r="B113" t="s">
        <v>1521</v>
      </c>
      <c r="C113" t="s">
        <v>1520</v>
      </c>
      <c r="D113" t="s">
        <v>599</v>
      </c>
      <c r="E113" t="s">
        <v>18</v>
      </c>
      <c r="F113">
        <v>1</v>
      </c>
      <c r="G113">
        <v>1</v>
      </c>
      <c r="H113">
        <v>0</v>
      </c>
      <c r="I113" t="s">
        <v>515</v>
      </c>
      <c r="J113" t="s">
        <v>516</v>
      </c>
      <c r="K113" t="s">
        <v>517</v>
      </c>
      <c r="L113">
        <v>1297</v>
      </c>
      <c r="M113" t="s">
        <v>600</v>
      </c>
      <c r="N113" t="s">
        <v>152</v>
      </c>
      <c r="O113" t="s">
        <v>300</v>
      </c>
      <c r="P113" t="s">
        <v>301</v>
      </c>
      <c r="Q113" t="s">
        <v>152</v>
      </c>
      <c r="R113" t="s">
        <v>152</v>
      </c>
      <c r="S113" t="s">
        <v>152</v>
      </c>
      <c r="T113" t="s">
        <v>152</v>
      </c>
      <c r="U113" s="108" t="s">
        <v>152</v>
      </c>
      <c r="V113" t="s">
        <v>152</v>
      </c>
      <c r="W113" t="s">
        <v>152</v>
      </c>
      <c r="X113" s="102">
        <v>0</v>
      </c>
      <c r="Y113" s="102">
        <v>0</v>
      </c>
      <c r="Z113" s="102" t="s">
        <v>152</v>
      </c>
      <c r="AA113" s="102" t="s">
        <v>152</v>
      </c>
      <c r="AB113" s="102">
        <v>0</v>
      </c>
      <c r="AC113" s="102">
        <v>0</v>
      </c>
      <c r="AD113">
        <v>0</v>
      </c>
      <c r="AE113">
        <v>0</v>
      </c>
      <c r="AF113" t="s">
        <v>152</v>
      </c>
      <c r="AG113" t="s">
        <v>152</v>
      </c>
      <c r="AH113">
        <v>-1.8</v>
      </c>
      <c r="AI113">
        <v>-0.86817299999999997</v>
      </c>
      <c r="AJ113">
        <v>0</v>
      </c>
      <c r="AK113" t="s">
        <v>152</v>
      </c>
      <c r="AL113" t="s">
        <v>152</v>
      </c>
      <c r="AM113" t="s">
        <v>152</v>
      </c>
      <c r="AN113" t="s">
        <v>152</v>
      </c>
      <c r="AO113" t="s">
        <v>152</v>
      </c>
      <c r="AP113" t="s">
        <v>152</v>
      </c>
      <c r="AQ113" t="s">
        <v>152</v>
      </c>
      <c r="AR113" t="s">
        <v>152</v>
      </c>
      <c r="AS113" t="s">
        <v>152</v>
      </c>
      <c r="AT113" t="s">
        <v>152</v>
      </c>
      <c r="AU113" t="s">
        <v>152</v>
      </c>
      <c r="AV113" t="s">
        <v>152</v>
      </c>
      <c r="AW113" t="s">
        <v>152</v>
      </c>
      <c r="AX113" t="s">
        <v>152</v>
      </c>
      <c r="AY113" t="s">
        <v>152</v>
      </c>
      <c r="AZ113" t="s">
        <v>152</v>
      </c>
      <c r="BA113" t="s">
        <v>152</v>
      </c>
      <c r="BB113" t="s">
        <v>152</v>
      </c>
      <c r="BC113" t="s">
        <v>152</v>
      </c>
      <c r="BD113">
        <v>5.2999999999999999E-2</v>
      </c>
      <c r="BE113" t="s">
        <v>152</v>
      </c>
      <c r="BF113" t="s">
        <v>152</v>
      </c>
      <c r="BG113" t="s">
        <v>152</v>
      </c>
      <c r="BH113" t="s">
        <v>152</v>
      </c>
      <c r="BI113" t="s">
        <v>152</v>
      </c>
      <c r="BJ113" t="s">
        <v>152</v>
      </c>
      <c r="BK113" t="s">
        <v>152</v>
      </c>
      <c r="BL113" t="s">
        <v>152</v>
      </c>
      <c r="BM113" t="s">
        <v>152</v>
      </c>
      <c r="BN113" t="s">
        <v>152</v>
      </c>
      <c r="BO113" t="s">
        <v>152</v>
      </c>
      <c r="BP113" t="s">
        <v>152</v>
      </c>
      <c r="BQ113" t="s">
        <v>152</v>
      </c>
      <c r="BR113" t="s">
        <v>152</v>
      </c>
      <c r="BS113" t="s">
        <v>152</v>
      </c>
      <c r="BT113" t="s">
        <v>152</v>
      </c>
      <c r="BU113" t="s">
        <v>152</v>
      </c>
      <c r="BV113" t="s">
        <v>152</v>
      </c>
      <c r="BW113" t="s">
        <v>152</v>
      </c>
      <c r="BX113" t="s">
        <v>152</v>
      </c>
      <c r="BY113" t="s">
        <v>152</v>
      </c>
    </row>
    <row r="114" spans="1:77" x14ac:dyDescent="0.35">
      <c r="A114">
        <v>7252</v>
      </c>
      <c r="B114" t="s">
        <v>1518</v>
      </c>
      <c r="C114" t="s">
        <v>1519</v>
      </c>
      <c r="D114" t="s">
        <v>601</v>
      </c>
      <c r="E114" t="s">
        <v>18</v>
      </c>
      <c r="F114">
        <v>2</v>
      </c>
      <c r="G114">
        <v>2</v>
      </c>
      <c r="H114">
        <v>0</v>
      </c>
      <c r="I114" t="s">
        <v>515</v>
      </c>
      <c r="J114" t="s">
        <v>516</v>
      </c>
      <c r="K114" t="s">
        <v>517</v>
      </c>
      <c r="L114">
        <v>1349</v>
      </c>
      <c r="M114" t="s">
        <v>602</v>
      </c>
      <c r="N114" t="s">
        <v>152</v>
      </c>
      <c r="O114" t="s">
        <v>603</v>
      </c>
      <c r="P114" t="s">
        <v>604</v>
      </c>
      <c r="Q114" t="s">
        <v>152</v>
      </c>
      <c r="R114" t="s">
        <v>152</v>
      </c>
      <c r="S114" t="s">
        <v>152</v>
      </c>
      <c r="T114" t="s">
        <v>152</v>
      </c>
      <c r="U114" s="108" t="s">
        <v>152</v>
      </c>
      <c r="V114" t="s">
        <v>152</v>
      </c>
      <c r="W114" t="s">
        <v>152</v>
      </c>
      <c r="X114" s="102" t="s">
        <v>152</v>
      </c>
      <c r="Y114" s="102" t="s">
        <v>152</v>
      </c>
      <c r="Z114" s="102" t="s">
        <v>152</v>
      </c>
      <c r="AA114" s="102" t="s">
        <v>152</v>
      </c>
      <c r="AB114" s="102">
        <v>0</v>
      </c>
      <c r="AC114" s="102">
        <v>0</v>
      </c>
      <c r="AD114">
        <v>0</v>
      </c>
      <c r="AE114">
        <v>0</v>
      </c>
      <c r="AF114">
        <v>1.1000000000000001E-3</v>
      </c>
      <c r="AG114">
        <v>3.1399999999999997E-2</v>
      </c>
      <c r="AH114">
        <v>5.23</v>
      </c>
      <c r="AI114">
        <v>9.6310000000000002</v>
      </c>
      <c r="AJ114">
        <v>1</v>
      </c>
      <c r="AK114" t="s">
        <v>152</v>
      </c>
      <c r="AL114" t="s">
        <v>152</v>
      </c>
      <c r="AM114" t="s">
        <v>152</v>
      </c>
      <c r="AN114" t="s">
        <v>152</v>
      </c>
      <c r="AO114" t="s">
        <v>152</v>
      </c>
      <c r="AP114" t="s">
        <v>152</v>
      </c>
      <c r="AQ114" t="s">
        <v>605</v>
      </c>
      <c r="AR114" t="s">
        <v>317</v>
      </c>
      <c r="AS114" t="s">
        <v>152</v>
      </c>
      <c r="AT114" t="s">
        <v>152</v>
      </c>
      <c r="AU114" t="s">
        <v>152</v>
      </c>
      <c r="AV114" t="s">
        <v>152</v>
      </c>
      <c r="AW114" t="s">
        <v>152</v>
      </c>
      <c r="AX114" t="s">
        <v>152</v>
      </c>
      <c r="AY114" t="s">
        <v>152</v>
      </c>
      <c r="AZ114" t="s">
        <v>152</v>
      </c>
      <c r="BA114" t="s">
        <v>152</v>
      </c>
      <c r="BB114" t="s">
        <v>152</v>
      </c>
      <c r="BC114">
        <v>8.5000000000000006E-2</v>
      </c>
      <c r="BD114" t="s">
        <v>152</v>
      </c>
      <c r="BE114" t="s">
        <v>152</v>
      </c>
      <c r="BF114" t="s">
        <v>152</v>
      </c>
      <c r="BG114" t="s">
        <v>152</v>
      </c>
      <c r="BH114" t="s">
        <v>152</v>
      </c>
      <c r="BI114" t="s">
        <v>152</v>
      </c>
      <c r="BJ114" t="s">
        <v>152</v>
      </c>
      <c r="BK114" t="s">
        <v>152</v>
      </c>
      <c r="BL114" t="s">
        <v>152</v>
      </c>
      <c r="BM114" t="s">
        <v>152</v>
      </c>
      <c r="BN114" t="s">
        <v>152</v>
      </c>
      <c r="BO114" t="s">
        <v>152</v>
      </c>
      <c r="BP114" t="s">
        <v>152</v>
      </c>
      <c r="BQ114" t="s">
        <v>152</v>
      </c>
      <c r="BR114" t="s">
        <v>152</v>
      </c>
      <c r="BS114" t="s">
        <v>152</v>
      </c>
      <c r="BT114" t="s">
        <v>152</v>
      </c>
      <c r="BU114" t="s">
        <v>152</v>
      </c>
      <c r="BV114">
        <v>6.8000000000000005E-2</v>
      </c>
      <c r="BW114" t="s">
        <v>152</v>
      </c>
      <c r="BX114" t="s">
        <v>152</v>
      </c>
      <c r="BY114" t="s">
        <v>152</v>
      </c>
    </row>
    <row r="115" spans="1:77" x14ac:dyDescent="0.35">
      <c r="A115">
        <v>7269</v>
      </c>
      <c r="B115" t="s">
        <v>1518</v>
      </c>
      <c r="C115" t="s">
        <v>1519</v>
      </c>
      <c r="D115" t="s">
        <v>606</v>
      </c>
      <c r="E115" t="s">
        <v>18</v>
      </c>
      <c r="F115">
        <v>3</v>
      </c>
      <c r="G115">
        <v>3</v>
      </c>
      <c r="H115">
        <v>0</v>
      </c>
      <c r="I115" t="s">
        <v>515</v>
      </c>
      <c r="J115" t="s">
        <v>516</v>
      </c>
      <c r="K115" t="s">
        <v>517</v>
      </c>
      <c r="L115">
        <v>1366</v>
      </c>
      <c r="M115" t="s">
        <v>607</v>
      </c>
      <c r="N115" t="s">
        <v>152</v>
      </c>
      <c r="O115" t="s">
        <v>305</v>
      </c>
      <c r="P115" t="s">
        <v>306</v>
      </c>
      <c r="Q115" t="s">
        <v>608</v>
      </c>
      <c r="R115" t="s">
        <v>152</v>
      </c>
      <c r="S115" t="s">
        <v>152</v>
      </c>
      <c r="T115" t="s">
        <v>152</v>
      </c>
      <c r="U115" s="108">
        <v>5.4000000000000003E-3</v>
      </c>
      <c r="V115" t="s">
        <v>159</v>
      </c>
      <c r="W115" t="s">
        <v>159</v>
      </c>
      <c r="X115" s="102">
        <v>2.0999999999999999E-3</v>
      </c>
      <c r="Y115" s="102">
        <v>2.2000000000000001E-3</v>
      </c>
      <c r="Z115" s="102">
        <v>6.9999999999999999E-4</v>
      </c>
      <c r="AA115" s="102">
        <v>1.6999999999999999E-3</v>
      </c>
      <c r="AB115" s="102">
        <v>1.9259576E-3</v>
      </c>
      <c r="AC115" s="102">
        <v>1.3172338E-3</v>
      </c>
      <c r="AD115">
        <v>8.8990000000000007E-3</v>
      </c>
      <c r="AE115">
        <v>4.4720000000000003E-3</v>
      </c>
      <c r="AF115">
        <v>7.8399999999999997E-2</v>
      </c>
      <c r="AG115">
        <v>0.57289999999999996</v>
      </c>
      <c r="AH115">
        <v>-2.82</v>
      </c>
      <c r="AI115">
        <v>0.99834599999999996</v>
      </c>
      <c r="AJ115">
        <v>0.19685</v>
      </c>
      <c r="AK115" t="s">
        <v>613</v>
      </c>
      <c r="AL115" t="s">
        <v>614</v>
      </c>
      <c r="AM115" t="s">
        <v>615</v>
      </c>
      <c r="AN115" t="s">
        <v>528</v>
      </c>
      <c r="AO115" t="s">
        <v>616</v>
      </c>
      <c r="AP115" t="s">
        <v>617</v>
      </c>
      <c r="AQ115" t="s">
        <v>316</v>
      </c>
      <c r="AR115" t="s">
        <v>532</v>
      </c>
      <c r="AS115" t="s">
        <v>618</v>
      </c>
      <c r="AT115" t="s">
        <v>619</v>
      </c>
      <c r="AU115" t="s">
        <v>609</v>
      </c>
      <c r="AV115" t="s">
        <v>610</v>
      </c>
      <c r="AW115" t="s">
        <v>611</v>
      </c>
      <c r="AX115" t="s">
        <v>612</v>
      </c>
      <c r="AY115" t="s">
        <v>152</v>
      </c>
      <c r="AZ115" t="s">
        <v>152</v>
      </c>
      <c r="BA115" t="s">
        <v>152</v>
      </c>
      <c r="BB115" t="s">
        <v>152</v>
      </c>
      <c r="BC115" t="s">
        <v>152</v>
      </c>
      <c r="BD115" t="s">
        <v>152</v>
      </c>
      <c r="BE115">
        <v>7.0000000000000007E-2</v>
      </c>
      <c r="BF115" t="s">
        <v>152</v>
      </c>
      <c r="BG115">
        <v>6.2E-2</v>
      </c>
      <c r="BH115" t="s">
        <v>152</v>
      </c>
      <c r="BI115" t="s">
        <v>152</v>
      </c>
      <c r="BJ115" t="s">
        <v>152</v>
      </c>
      <c r="BK115" t="s">
        <v>152</v>
      </c>
      <c r="BL115" t="s">
        <v>152</v>
      </c>
      <c r="BM115" t="s">
        <v>152</v>
      </c>
      <c r="BN115" t="s">
        <v>152</v>
      </c>
      <c r="BO115" t="s">
        <v>152</v>
      </c>
      <c r="BP115" t="s">
        <v>152</v>
      </c>
      <c r="BQ115" t="s">
        <v>152</v>
      </c>
      <c r="BR115" t="s">
        <v>152</v>
      </c>
      <c r="BS115" t="s">
        <v>152</v>
      </c>
      <c r="BT115" t="s">
        <v>152</v>
      </c>
      <c r="BU115" t="s">
        <v>152</v>
      </c>
      <c r="BV115">
        <v>0.05</v>
      </c>
      <c r="BW115" t="s">
        <v>152</v>
      </c>
      <c r="BX115" t="s">
        <v>152</v>
      </c>
      <c r="BY115" t="s">
        <v>152</v>
      </c>
    </row>
    <row r="116" spans="1:77" x14ac:dyDescent="0.35">
      <c r="A116">
        <v>7689</v>
      </c>
      <c r="B116" t="s">
        <v>1518</v>
      </c>
      <c r="C116" t="s">
        <v>1519</v>
      </c>
      <c r="D116" t="s">
        <v>620</v>
      </c>
      <c r="E116" t="s">
        <v>18</v>
      </c>
      <c r="F116">
        <v>1</v>
      </c>
      <c r="G116">
        <v>1</v>
      </c>
      <c r="H116">
        <v>0</v>
      </c>
      <c r="I116" t="s">
        <v>621</v>
      </c>
      <c r="J116" t="s">
        <v>622</v>
      </c>
      <c r="K116" t="s">
        <v>623</v>
      </c>
      <c r="L116">
        <v>104</v>
      </c>
      <c r="M116" t="s">
        <v>624</v>
      </c>
      <c r="N116" t="s">
        <v>152</v>
      </c>
      <c r="O116" t="s">
        <v>305</v>
      </c>
      <c r="P116" t="s">
        <v>306</v>
      </c>
      <c r="Q116" t="s">
        <v>152</v>
      </c>
      <c r="R116" t="s">
        <v>152</v>
      </c>
      <c r="S116" t="s">
        <v>152</v>
      </c>
      <c r="T116" t="s">
        <v>152</v>
      </c>
      <c r="U116" s="108" t="s">
        <v>152</v>
      </c>
      <c r="V116" t="s">
        <v>152</v>
      </c>
      <c r="W116" t="s">
        <v>152</v>
      </c>
      <c r="X116" s="102">
        <v>0</v>
      </c>
      <c r="Y116" s="102">
        <v>0</v>
      </c>
      <c r="Z116" s="102" t="s">
        <v>152</v>
      </c>
      <c r="AA116" s="102" t="s">
        <v>152</v>
      </c>
      <c r="AB116" s="102">
        <v>0</v>
      </c>
      <c r="AC116" s="102">
        <v>0</v>
      </c>
      <c r="AD116">
        <v>3.0499999999999999E-4</v>
      </c>
      <c r="AE116">
        <v>0</v>
      </c>
      <c r="AF116">
        <v>5.3E-3</v>
      </c>
      <c r="AG116">
        <v>3.1E-2</v>
      </c>
      <c r="AH116">
        <v>5.29</v>
      </c>
      <c r="AI116">
        <v>9.3976900000000008</v>
      </c>
      <c r="AJ116">
        <v>1</v>
      </c>
      <c r="AK116" t="s">
        <v>311</v>
      </c>
      <c r="AL116" t="s">
        <v>627</v>
      </c>
      <c r="AM116" t="s">
        <v>628</v>
      </c>
      <c r="AN116" t="s">
        <v>545</v>
      </c>
      <c r="AO116" t="s">
        <v>629</v>
      </c>
      <c r="AP116" t="s">
        <v>630</v>
      </c>
      <c r="AQ116" t="s">
        <v>631</v>
      </c>
      <c r="AR116" t="s">
        <v>532</v>
      </c>
      <c r="AS116" t="s">
        <v>632</v>
      </c>
      <c r="AT116" t="s">
        <v>633</v>
      </c>
      <c r="AU116" t="s">
        <v>625</v>
      </c>
      <c r="AV116" t="s">
        <v>152</v>
      </c>
      <c r="AW116" t="s">
        <v>626</v>
      </c>
      <c r="AX116" t="s">
        <v>626</v>
      </c>
      <c r="AY116" t="s">
        <v>152</v>
      </c>
      <c r="AZ116" t="s">
        <v>152</v>
      </c>
      <c r="BA116" t="s">
        <v>152</v>
      </c>
      <c r="BB116" t="s">
        <v>152</v>
      </c>
      <c r="BC116" t="s">
        <v>152</v>
      </c>
      <c r="BD116" t="s">
        <v>152</v>
      </c>
      <c r="BE116" t="s">
        <v>152</v>
      </c>
      <c r="BF116" t="s">
        <v>152</v>
      </c>
      <c r="BG116" t="s">
        <v>152</v>
      </c>
      <c r="BH116" t="s">
        <v>152</v>
      </c>
      <c r="BI116" t="s">
        <v>152</v>
      </c>
      <c r="BJ116" t="s">
        <v>152</v>
      </c>
      <c r="BK116" t="s">
        <v>152</v>
      </c>
      <c r="BL116" t="s">
        <v>152</v>
      </c>
      <c r="BM116" t="s">
        <v>152</v>
      </c>
      <c r="BN116" t="s">
        <v>152</v>
      </c>
      <c r="BO116" t="s">
        <v>152</v>
      </c>
      <c r="BP116" t="s">
        <v>152</v>
      </c>
      <c r="BQ116" t="s">
        <v>152</v>
      </c>
      <c r="BR116" t="s">
        <v>152</v>
      </c>
      <c r="BS116" t="s">
        <v>152</v>
      </c>
      <c r="BT116" t="s">
        <v>152</v>
      </c>
      <c r="BU116" t="s">
        <v>152</v>
      </c>
      <c r="BV116">
        <v>6.2E-2</v>
      </c>
      <c r="BW116" t="s">
        <v>152</v>
      </c>
      <c r="BX116" t="s">
        <v>152</v>
      </c>
      <c r="BY116" t="s">
        <v>152</v>
      </c>
    </row>
    <row r="117" spans="1:77" x14ac:dyDescent="0.35">
      <c r="A117">
        <v>7702</v>
      </c>
      <c r="B117" t="s">
        <v>1518</v>
      </c>
      <c r="C117" t="s">
        <v>1519</v>
      </c>
      <c r="D117" t="s">
        <v>634</v>
      </c>
      <c r="E117" t="s">
        <v>18</v>
      </c>
      <c r="F117">
        <v>1</v>
      </c>
      <c r="G117">
        <v>1</v>
      </c>
      <c r="H117">
        <v>0</v>
      </c>
      <c r="I117" t="s">
        <v>621</v>
      </c>
      <c r="J117" t="s">
        <v>622</v>
      </c>
      <c r="K117" t="s">
        <v>623</v>
      </c>
      <c r="L117">
        <v>117</v>
      </c>
      <c r="M117" t="s">
        <v>635</v>
      </c>
      <c r="N117" t="s">
        <v>152</v>
      </c>
      <c r="O117" t="s">
        <v>300</v>
      </c>
      <c r="P117" t="s">
        <v>301</v>
      </c>
      <c r="Q117" t="s">
        <v>152</v>
      </c>
      <c r="R117" t="s">
        <v>152</v>
      </c>
      <c r="S117" t="s">
        <v>152</v>
      </c>
      <c r="T117" t="s">
        <v>152</v>
      </c>
      <c r="U117" s="108" t="s">
        <v>152</v>
      </c>
      <c r="V117" t="s">
        <v>152</v>
      </c>
      <c r="W117" t="s">
        <v>152</v>
      </c>
      <c r="X117" s="102">
        <v>1.1999999999999999E-3</v>
      </c>
      <c r="Y117" s="102">
        <v>1.2999999999999999E-3</v>
      </c>
      <c r="Z117" s="102" t="s">
        <v>152</v>
      </c>
      <c r="AA117" s="102">
        <v>1E-3</v>
      </c>
      <c r="AB117" s="102">
        <v>1.0461991999999999E-3</v>
      </c>
      <c r="AC117" s="102">
        <v>8.7815589999999904E-4</v>
      </c>
      <c r="AD117">
        <v>4.2529999999999998E-3</v>
      </c>
      <c r="AE117">
        <v>1.6819999999999999E-3</v>
      </c>
      <c r="AF117" t="s">
        <v>152</v>
      </c>
      <c r="AG117" t="s">
        <v>152</v>
      </c>
      <c r="AH117">
        <v>-11.1</v>
      </c>
      <c r="AI117">
        <v>-20</v>
      </c>
      <c r="AJ117">
        <v>0</v>
      </c>
      <c r="AK117" t="s">
        <v>152</v>
      </c>
      <c r="AL117" t="s">
        <v>152</v>
      </c>
      <c r="AM117" t="s">
        <v>152</v>
      </c>
      <c r="AN117" t="s">
        <v>152</v>
      </c>
      <c r="AO117" t="s">
        <v>152</v>
      </c>
      <c r="AP117" t="s">
        <v>152</v>
      </c>
      <c r="AQ117" t="s">
        <v>152</v>
      </c>
      <c r="AR117" t="s">
        <v>152</v>
      </c>
      <c r="AS117" t="s">
        <v>152</v>
      </c>
      <c r="AT117" t="s">
        <v>152</v>
      </c>
      <c r="AU117" t="s">
        <v>152</v>
      </c>
      <c r="AV117" t="s">
        <v>152</v>
      </c>
      <c r="AW117" t="s">
        <v>152</v>
      </c>
      <c r="AX117" t="s">
        <v>152</v>
      </c>
      <c r="AY117" t="s">
        <v>152</v>
      </c>
      <c r="AZ117" t="s">
        <v>152</v>
      </c>
      <c r="BA117" t="s">
        <v>152</v>
      </c>
      <c r="BB117" t="s">
        <v>152</v>
      </c>
      <c r="BC117" t="s">
        <v>152</v>
      </c>
      <c r="BD117" t="s">
        <v>152</v>
      </c>
      <c r="BE117" t="s">
        <v>152</v>
      </c>
      <c r="BF117" t="s">
        <v>152</v>
      </c>
      <c r="BG117" t="s">
        <v>152</v>
      </c>
      <c r="BH117" t="s">
        <v>152</v>
      </c>
      <c r="BI117" t="s">
        <v>152</v>
      </c>
      <c r="BJ117" t="s">
        <v>152</v>
      </c>
      <c r="BK117" t="s">
        <v>152</v>
      </c>
      <c r="BL117" t="s">
        <v>152</v>
      </c>
      <c r="BM117" t="s">
        <v>152</v>
      </c>
      <c r="BN117" t="s">
        <v>152</v>
      </c>
      <c r="BO117" t="s">
        <v>152</v>
      </c>
      <c r="BP117" t="s">
        <v>152</v>
      </c>
      <c r="BQ117" t="s">
        <v>152</v>
      </c>
      <c r="BR117" t="s">
        <v>152</v>
      </c>
      <c r="BS117" t="s">
        <v>152</v>
      </c>
      <c r="BT117" t="s">
        <v>152</v>
      </c>
      <c r="BU117" t="s">
        <v>152</v>
      </c>
      <c r="BV117">
        <v>5.7000000000000002E-2</v>
      </c>
      <c r="BW117" t="s">
        <v>152</v>
      </c>
      <c r="BX117" t="s">
        <v>152</v>
      </c>
      <c r="BY117" t="s">
        <v>152</v>
      </c>
    </row>
    <row r="118" spans="1:77" x14ac:dyDescent="0.35">
      <c r="A118">
        <v>7754</v>
      </c>
      <c r="B118" t="s">
        <v>1518</v>
      </c>
      <c r="C118" t="s">
        <v>1519</v>
      </c>
      <c r="D118" t="s">
        <v>636</v>
      </c>
      <c r="E118" t="s">
        <v>18</v>
      </c>
      <c r="F118">
        <v>1</v>
      </c>
      <c r="G118">
        <v>0</v>
      </c>
      <c r="H118">
        <v>1</v>
      </c>
      <c r="I118" t="s">
        <v>621</v>
      </c>
      <c r="J118" t="s">
        <v>622</v>
      </c>
      <c r="K118" t="s">
        <v>623</v>
      </c>
      <c r="L118">
        <v>169</v>
      </c>
      <c r="M118" t="s">
        <v>637</v>
      </c>
      <c r="N118" t="s">
        <v>152</v>
      </c>
      <c r="O118" t="s">
        <v>305</v>
      </c>
      <c r="P118" t="s">
        <v>306</v>
      </c>
      <c r="Q118" t="s">
        <v>638</v>
      </c>
      <c r="R118" t="s">
        <v>152</v>
      </c>
      <c r="S118" t="s">
        <v>152</v>
      </c>
      <c r="T118" t="s">
        <v>152</v>
      </c>
      <c r="U118" s="108" t="s">
        <v>152</v>
      </c>
      <c r="V118" t="s">
        <v>152</v>
      </c>
      <c r="W118" t="s">
        <v>152</v>
      </c>
      <c r="X118" s="102">
        <v>6.9999999999999999E-4</v>
      </c>
      <c r="Y118" s="102">
        <v>6.9999999999999999E-4</v>
      </c>
      <c r="Z118" s="102">
        <v>6.9999999999999999E-4</v>
      </c>
      <c r="AA118" s="102">
        <v>5.9999999999999995E-4</v>
      </c>
      <c r="AB118" s="102">
        <v>5.944314E-4</v>
      </c>
      <c r="AC118" s="102">
        <v>0</v>
      </c>
      <c r="AD118">
        <v>3.1800000000000001E-3</v>
      </c>
      <c r="AE118">
        <v>1.199E-3</v>
      </c>
      <c r="AF118">
        <v>2.6599999999999999E-2</v>
      </c>
      <c r="AG118">
        <v>3.3599999999999998E-2</v>
      </c>
      <c r="AH118">
        <v>3.65</v>
      </c>
      <c r="AI118">
        <v>3.0981800000000002</v>
      </c>
      <c r="AJ118">
        <v>1</v>
      </c>
      <c r="AK118" t="s">
        <v>642</v>
      </c>
      <c r="AL118" t="s">
        <v>643</v>
      </c>
      <c r="AM118" t="s">
        <v>614</v>
      </c>
      <c r="AN118" t="s">
        <v>644</v>
      </c>
      <c r="AO118" t="s">
        <v>645</v>
      </c>
      <c r="AP118" t="s">
        <v>646</v>
      </c>
      <c r="AQ118" t="s">
        <v>647</v>
      </c>
      <c r="AR118" t="s">
        <v>532</v>
      </c>
      <c r="AS118" t="s">
        <v>648</v>
      </c>
      <c r="AT118" t="s">
        <v>649</v>
      </c>
      <c r="AU118" t="s">
        <v>639</v>
      </c>
      <c r="AV118" t="s">
        <v>152</v>
      </c>
      <c r="AW118" t="s">
        <v>640</v>
      </c>
      <c r="AX118" t="s">
        <v>641</v>
      </c>
      <c r="AY118" t="s">
        <v>152</v>
      </c>
      <c r="AZ118" t="s">
        <v>152</v>
      </c>
      <c r="BA118" t="s">
        <v>152</v>
      </c>
      <c r="BB118" t="s">
        <v>152</v>
      </c>
      <c r="BC118" t="s">
        <v>152</v>
      </c>
      <c r="BD118" t="s">
        <v>152</v>
      </c>
      <c r="BE118" t="s">
        <v>152</v>
      </c>
      <c r="BF118" t="s">
        <v>152</v>
      </c>
      <c r="BG118" t="s">
        <v>152</v>
      </c>
      <c r="BH118" t="s">
        <v>152</v>
      </c>
      <c r="BI118" t="s">
        <v>152</v>
      </c>
      <c r="BJ118">
        <v>0.95499999999999996</v>
      </c>
      <c r="BK118" t="s">
        <v>152</v>
      </c>
      <c r="BL118" t="s">
        <v>152</v>
      </c>
      <c r="BM118" t="s">
        <v>152</v>
      </c>
      <c r="BN118" t="s">
        <v>152</v>
      </c>
      <c r="BO118" t="s">
        <v>152</v>
      </c>
      <c r="BP118" t="s">
        <v>152</v>
      </c>
      <c r="BQ118" t="s">
        <v>152</v>
      </c>
      <c r="BR118" t="s">
        <v>152</v>
      </c>
      <c r="BS118" t="s">
        <v>152</v>
      </c>
      <c r="BT118" t="s">
        <v>152</v>
      </c>
      <c r="BU118" t="s">
        <v>152</v>
      </c>
      <c r="BV118" t="s">
        <v>152</v>
      </c>
      <c r="BW118" t="s">
        <v>152</v>
      </c>
      <c r="BX118" t="s">
        <v>152</v>
      </c>
      <c r="BY118" t="s">
        <v>152</v>
      </c>
    </row>
    <row r="119" spans="1:77" x14ac:dyDescent="0.35">
      <c r="A119">
        <v>7796</v>
      </c>
      <c r="B119" t="s">
        <v>1519</v>
      </c>
      <c r="C119" t="s">
        <v>1518</v>
      </c>
      <c r="D119" t="s">
        <v>650</v>
      </c>
      <c r="E119" t="s">
        <v>18</v>
      </c>
      <c r="F119">
        <v>1</v>
      </c>
      <c r="G119">
        <v>0</v>
      </c>
      <c r="H119">
        <v>1</v>
      </c>
      <c r="I119" t="s">
        <v>621</v>
      </c>
      <c r="J119" t="s">
        <v>622</v>
      </c>
      <c r="K119" t="s">
        <v>623</v>
      </c>
      <c r="L119">
        <v>211</v>
      </c>
      <c r="M119" t="s">
        <v>651</v>
      </c>
      <c r="N119" t="s">
        <v>152</v>
      </c>
      <c r="O119" t="s">
        <v>305</v>
      </c>
      <c r="P119" t="s">
        <v>306</v>
      </c>
      <c r="Q119" t="s">
        <v>152</v>
      </c>
      <c r="R119" t="s">
        <v>152</v>
      </c>
      <c r="S119" t="s">
        <v>152</v>
      </c>
      <c r="T119" t="s">
        <v>152</v>
      </c>
      <c r="U119" s="108">
        <v>4.0000000000000002E-4</v>
      </c>
      <c r="V119" t="s">
        <v>159</v>
      </c>
      <c r="W119" t="s">
        <v>18</v>
      </c>
      <c r="X119" s="102">
        <v>1E-4</v>
      </c>
      <c r="Y119" s="102">
        <v>1E-4</v>
      </c>
      <c r="Z119" s="102" t="s">
        <v>152</v>
      </c>
      <c r="AA119" s="102">
        <v>1E-4</v>
      </c>
      <c r="AB119" s="102">
        <v>9.5109E-5</v>
      </c>
      <c r="AC119" s="102">
        <v>6.5861689999999998E-4</v>
      </c>
      <c r="AD119">
        <v>5.04E-4</v>
      </c>
      <c r="AE119">
        <v>1.485E-3</v>
      </c>
      <c r="AF119">
        <v>7.7999999999999996E-3</v>
      </c>
      <c r="AG119">
        <v>5.1999999999999998E-2</v>
      </c>
      <c r="AH119">
        <v>-5.59</v>
      </c>
      <c r="AI119">
        <v>0.298402</v>
      </c>
      <c r="AJ119">
        <v>0</v>
      </c>
      <c r="AK119" t="s">
        <v>655</v>
      </c>
      <c r="AL119" t="s">
        <v>398</v>
      </c>
      <c r="AM119" t="s">
        <v>563</v>
      </c>
      <c r="AN119" t="s">
        <v>469</v>
      </c>
      <c r="AO119" t="s">
        <v>656</v>
      </c>
      <c r="AP119" t="s">
        <v>657</v>
      </c>
      <c r="AQ119" t="s">
        <v>316</v>
      </c>
      <c r="AR119" t="s">
        <v>532</v>
      </c>
      <c r="AS119" t="s">
        <v>658</v>
      </c>
      <c r="AT119" t="s">
        <v>659</v>
      </c>
      <c r="AU119" t="s">
        <v>652</v>
      </c>
      <c r="AV119" t="s">
        <v>152</v>
      </c>
      <c r="AW119" t="s">
        <v>653</v>
      </c>
      <c r="AX119" t="s">
        <v>654</v>
      </c>
      <c r="AY119" t="s">
        <v>152</v>
      </c>
      <c r="AZ119" t="s">
        <v>152</v>
      </c>
      <c r="BA119" t="s">
        <v>152</v>
      </c>
      <c r="BB119" t="s">
        <v>152</v>
      </c>
      <c r="BC119" t="s">
        <v>152</v>
      </c>
      <c r="BD119" t="s">
        <v>152</v>
      </c>
      <c r="BE119" t="s">
        <v>152</v>
      </c>
      <c r="BF119" t="s">
        <v>152</v>
      </c>
      <c r="BG119" t="s">
        <v>152</v>
      </c>
      <c r="BH119" t="s">
        <v>152</v>
      </c>
      <c r="BI119" t="s">
        <v>152</v>
      </c>
      <c r="BJ119" t="s">
        <v>152</v>
      </c>
      <c r="BK119" t="s">
        <v>152</v>
      </c>
      <c r="BL119" t="s">
        <v>152</v>
      </c>
      <c r="BM119" t="s">
        <v>152</v>
      </c>
      <c r="BN119" t="s">
        <v>152</v>
      </c>
      <c r="BO119" t="s">
        <v>152</v>
      </c>
      <c r="BP119" t="s">
        <v>152</v>
      </c>
      <c r="BQ119" t="s">
        <v>152</v>
      </c>
      <c r="BR119" t="s">
        <v>152</v>
      </c>
      <c r="BS119" t="s">
        <v>152</v>
      </c>
      <c r="BT119">
        <v>0.94399999999999995</v>
      </c>
      <c r="BU119" t="s">
        <v>152</v>
      </c>
      <c r="BV119" t="s">
        <v>152</v>
      </c>
      <c r="BW119" t="s">
        <v>152</v>
      </c>
      <c r="BX119" t="s">
        <v>152</v>
      </c>
      <c r="BY119" t="s">
        <v>152</v>
      </c>
    </row>
    <row r="120" spans="1:77" x14ac:dyDescent="0.35">
      <c r="A120">
        <v>7840</v>
      </c>
      <c r="B120" t="s">
        <v>1521</v>
      </c>
      <c r="C120" t="s">
        <v>1520</v>
      </c>
      <c r="D120" t="s">
        <v>660</v>
      </c>
      <c r="E120" t="s">
        <v>18</v>
      </c>
      <c r="F120">
        <v>1</v>
      </c>
      <c r="G120">
        <v>1</v>
      </c>
      <c r="H120">
        <v>0</v>
      </c>
      <c r="I120" t="s">
        <v>621</v>
      </c>
      <c r="J120" t="s">
        <v>622</v>
      </c>
      <c r="K120" t="s">
        <v>623</v>
      </c>
      <c r="L120">
        <v>255</v>
      </c>
      <c r="M120" t="s">
        <v>661</v>
      </c>
      <c r="N120" t="s">
        <v>152</v>
      </c>
      <c r="O120" t="s">
        <v>300</v>
      </c>
      <c r="P120" t="s">
        <v>301</v>
      </c>
      <c r="Q120" t="s">
        <v>152</v>
      </c>
      <c r="R120" t="s">
        <v>152</v>
      </c>
      <c r="S120" t="s">
        <v>152</v>
      </c>
      <c r="T120" t="s">
        <v>152</v>
      </c>
      <c r="U120" s="108" t="s">
        <v>152</v>
      </c>
      <c r="V120" t="s">
        <v>152</v>
      </c>
      <c r="W120" t="s">
        <v>152</v>
      </c>
      <c r="X120" s="102">
        <v>1E-4</v>
      </c>
      <c r="Y120" s="102">
        <v>1E-4</v>
      </c>
      <c r="Z120" s="102" t="s">
        <v>152</v>
      </c>
      <c r="AA120" s="102">
        <v>1E-4</v>
      </c>
      <c r="AB120" s="102">
        <v>1.1888629999999999E-4</v>
      </c>
      <c r="AC120" s="102">
        <v>0</v>
      </c>
      <c r="AD120">
        <v>5.6499999999999996E-4</v>
      </c>
      <c r="AE120">
        <v>0</v>
      </c>
      <c r="AF120" t="s">
        <v>152</v>
      </c>
      <c r="AG120" t="s">
        <v>152</v>
      </c>
      <c r="AH120">
        <v>-8.1300000000000008</v>
      </c>
      <c r="AI120">
        <v>-4.83453</v>
      </c>
      <c r="AJ120">
        <v>0</v>
      </c>
      <c r="AK120" t="s">
        <v>152</v>
      </c>
      <c r="AL120" t="s">
        <v>152</v>
      </c>
      <c r="AM120" t="s">
        <v>152</v>
      </c>
      <c r="AN120" t="s">
        <v>152</v>
      </c>
      <c r="AO120" t="s">
        <v>152</v>
      </c>
      <c r="AP120" t="s">
        <v>152</v>
      </c>
      <c r="AQ120" t="s">
        <v>152</v>
      </c>
      <c r="AR120" t="s">
        <v>152</v>
      </c>
      <c r="AS120" t="s">
        <v>152</v>
      </c>
      <c r="AT120" t="s">
        <v>152</v>
      </c>
      <c r="AU120" t="s">
        <v>152</v>
      </c>
      <c r="AV120" t="s">
        <v>152</v>
      </c>
      <c r="AW120" t="s">
        <v>152</v>
      </c>
      <c r="AX120" t="s">
        <v>152</v>
      </c>
      <c r="AY120" t="s">
        <v>152</v>
      </c>
      <c r="AZ120" t="s">
        <v>152</v>
      </c>
      <c r="BA120" t="s">
        <v>152</v>
      </c>
      <c r="BB120" t="s">
        <v>152</v>
      </c>
      <c r="BC120" t="s">
        <v>152</v>
      </c>
      <c r="BD120" t="s">
        <v>152</v>
      </c>
      <c r="BE120" t="s">
        <v>152</v>
      </c>
      <c r="BF120" t="s">
        <v>152</v>
      </c>
      <c r="BG120">
        <v>5.8999999999999997E-2</v>
      </c>
      <c r="BH120" t="s">
        <v>152</v>
      </c>
      <c r="BI120" t="s">
        <v>152</v>
      </c>
      <c r="BJ120" t="s">
        <v>152</v>
      </c>
      <c r="BK120" t="s">
        <v>152</v>
      </c>
      <c r="BL120" t="s">
        <v>152</v>
      </c>
      <c r="BM120" t="s">
        <v>152</v>
      </c>
      <c r="BN120" t="s">
        <v>152</v>
      </c>
      <c r="BO120" t="s">
        <v>152</v>
      </c>
      <c r="BP120" t="s">
        <v>152</v>
      </c>
      <c r="BQ120" t="s">
        <v>152</v>
      </c>
      <c r="BR120" t="s">
        <v>152</v>
      </c>
      <c r="BS120" t="s">
        <v>152</v>
      </c>
      <c r="BT120" t="s">
        <v>152</v>
      </c>
      <c r="BU120" t="s">
        <v>152</v>
      </c>
      <c r="BV120" t="s">
        <v>152</v>
      </c>
      <c r="BW120" t="s">
        <v>152</v>
      </c>
      <c r="BX120" t="s">
        <v>152</v>
      </c>
      <c r="BY120" t="s">
        <v>152</v>
      </c>
    </row>
    <row r="121" spans="1:77" x14ac:dyDescent="0.35">
      <c r="A121">
        <v>7866</v>
      </c>
      <c r="B121" t="s">
        <v>1521</v>
      </c>
      <c r="C121" t="s">
        <v>1520</v>
      </c>
      <c r="D121" t="s">
        <v>662</v>
      </c>
      <c r="E121" t="s">
        <v>18</v>
      </c>
      <c r="F121">
        <v>1</v>
      </c>
      <c r="G121">
        <v>1</v>
      </c>
      <c r="H121">
        <v>0</v>
      </c>
      <c r="I121" t="s">
        <v>621</v>
      </c>
      <c r="J121" t="s">
        <v>622</v>
      </c>
      <c r="K121" t="s">
        <v>623</v>
      </c>
      <c r="L121">
        <v>281</v>
      </c>
      <c r="M121" t="s">
        <v>663</v>
      </c>
      <c r="N121" t="s">
        <v>152</v>
      </c>
      <c r="O121" t="s">
        <v>305</v>
      </c>
      <c r="P121" t="s">
        <v>306</v>
      </c>
      <c r="Q121" t="s">
        <v>152</v>
      </c>
      <c r="R121" t="s">
        <v>152</v>
      </c>
      <c r="S121" t="s">
        <v>152</v>
      </c>
      <c r="T121" t="s">
        <v>152</v>
      </c>
      <c r="U121" s="108" t="s">
        <v>152</v>
      </c>
      <c r="V121" t="s">
        <v>152</v>
      </c>
      <c r="W121" t="s">
        <v>152</v>
      </c>
      <c r="X121" s="102">
        <v>8.9999999999999998E-4</v>
      </c>
      <c r="Y121" s="102">
        <v>5.0000000000000001E-4</v>
      </c>
      <c r="Z121" s="102" t="s">
        <v>152</v>
      </c>
      <c r="AA121" s="102" t="s">
        <v>152</v>
      </c>
      <c r="AB121" s="102">
        <v>0</v>
      </c>
      <c r="AC121" s="102">
        <v>0</v>
      </c>
      <c r="AD121" s="103">
        <v>6.0000000000000002E-6</v>
      </c>
      <c r="AE121">
        <v>0</v>
      </c>
      <c r="AF121">
        <v>1.5E-3</v>
      </c>
      <c r="AG121">
        <v>2.3599999999999999E-2</v>
      </c>
      <c r="AH121">
        <v>-5.0599999999999996</v>
      </c>
      <c r="AI121">
        <v>0.298402</v>
      </c>
      <c r="AJ121">
        <v>0</v>
      </c>
      <c r="AK121" t="s">
        <v>364</v>
      </c>
      <c r="AL121" t="s">
        <v>312</v>
      </c>
      <c r="AM121" t="s">
        <v>481</v>
      </c>
      <c r="AN121" t="s">
        <v>400</v>
      </c>
      <c r="AO121" t="s">
        <v>668</v>
      </c>
      <c r="AP121" t="s">
        <v>669</v>
      </c>
      <c r="AQ121" t="s">
        <v>316</v>
      </c>
      <c r="AR121" t="s">
        <v>532</v>
      </c>
      <c r="AS121" t="s">
        <v>670</v>
      </c>
      <c r="AT121" t="s">
        <v>671</v>
      </c>
      <c r="AU121" t="s">
        <v>664</v>
      </c>
      <c r="AV121" t="s">
        <v>665</v>
      </c>
      <c r="AW121" t="s">
        <v>666</v>
      </c>
      <c r="AX121" t="s">
        <v>667</v>
      </c>
      <c r="AY121" t="s">
        <v>152</v>
      </c>
      <c r="AZ121" t="s">
        <v>152</v>
      </c>
      <c r="BA121" t="s">
        <v>152</v>
      </c>
      <c r="BB121" t="s">
        <v>152</v>
      </c>
      <c r="BC121" t="s">
        <v>152</v>
      </c>
      <c r="BD121" t="s">
        <v>152</v>
      </c>
      <c r="BE121" t="s">
        <v>152</v>
      </c>
      <c r="BF121" t="s">
        <v>152</v>
      </c>
      <c r="BG121" t="s">
        <v>152</v>
      </c>
      <c r="BH121" t="s">
        <v>152</v>
      </c>
      <c r="BI121" t="s">
        <v>152</v>
      </c>
      <c r="BJ121" t="s">
        <v>152</v>
      </c>
      <c r="BK121" t="s">
        <v>152</v>
      </c>
      <c r="BL121" t="s">
        <v>152</v>
      </c>
      <c r="BM121">
        <v>5.5E-2</v>
      </c>
      <c r="BN121" t="s">
        <v>152</v>
      </c>
      <c r="BO121" t="s">
        <v>152</v>
      </c>
      <c r="BP121" t="s">
        <v>152</v>
      </c>
      <c r="BQ121" t="s">
        <v>152</v>
      </c>
      <c r="BR121" t="s">
        <v>152</v>
      </c>
      <c r="BS121" t="s">
        <v>152</v>
      </c>
      <c r="BT121" t="s">
        <v>152</v>
      </c>
      <c r="BU121" t="s">
        <v>152</v>
      </c>
      <c r="BV121" t="s">
        <v>152</v>
      </c>
      <c r="BW121" t="s">
        <v>152</v>
      </c>
      <c r="BX121" t="s">
        <v>152</v>
      </c>
      <c r="BY121" t="s">
        <v>152</v>
      </c>
    </row>
    <row r="122" spans="1:77" x14ac:dyDescent="0.35">
      <c r="A122">
        <v>7873</v>
      </c>
      <c r="B122" t="s">
        <v>1521</v>
      </c>
      <c r="C122" t="s">
        <v>1520</v>
      </c>
      <c r="D122" t="s">
        <v>672</v>
      </c>
      <c r="E122" t="s">
        <v>18</v>
      </c>
      <c r="F122">
        <v>2</v>
      </c>
      <c r="G122">
        <v>0</v>
      </c>
      <c r="H122">
        <v>2</v>
      </c>
      <c r="I122" t="s">
        <v>621</v>
      </c>
      <c r="J122" t="s">
        <v>622</v>
      </c>
      <c r="K122" t="s">
        <v>623</v>
      </c>
      <c r="L122">
        <v>288</v>
      </c>
      <c r="M122" t="s">
        <v>673</v>
      </c>
      <c r="N122" t="s">
        <v>152</v>
      </c>
      <c r="O122" t="s">
        <v>300</v>
      </c>
      <c r="P122" t="s">
        <v>301</v>
      </c>
      <c r="Q122" t="s">
        <v>674</v>
      </c>
      <c r="R122" t="s">
        <v>152</v>
      </c>
      <c r="S122" t="s">
        <v>152</v>
      </c>
      <c r="T122" t="s">
        <v>152</v>
      </c>
      <c r="U122" s="108">
        <v>4.0000000000000002E-4</v>
      </c>
      <c r="V122" t="s">
        <v>159</v>
      </c>
      <c r="W122" t="s">
        <v>159</v>
      </c>
      <c r="X122" s="102">
        <v>2.2000000000000001E-3</v>
      </c>
      <c r="Y122" s="102">
        <v>2.5000000000000001E-3</v>
      </c>
      <c r="Z122" s="102">
        <v>1.2999999999999999E-3</v>
      </c>
      <c r="AA122" s="102">
        <v>2.5999999999999999E-3</v>
      </c>
      <c r="AB122" s="102">
        <v>2.4252800000000001E-3</v>
      </c>
      <c r="AC122" s="102">
        <v>1.5367727999999899E-3</v>
      </c>
      <c r="AD122">
        <v>1.0041E-2</v>
      </c>
      <c r="AE122">
        <v>2.666E-3</v>
      </c>
      <c r="AF122">
        <v>1E-3</v>
      </c>
      <c r="AG122">
        <v>8.9999999999999998E-4</v>
      </c>
      <c r="AH122">
        <v>-10.4</v>
      </c>
      <c r="AI122">
        <v>-7.8676199999999996</v>
      </c>
      <c r="AJ122">
        <v>0</v>
      </c>
      <c r="AK122" t="s">
        <v>152</v>
      </c>
      <c r="AL122" t="s">
        <v>152</v>
      </c>
      <c r="AM122" t="s">
        <v>152</v>
      </c>
      <c r="AN122" t="s">
        <v>152</v>
      </c>
      <c r="AO122" t="s">
        <v>152</v>
      </c>
      <c r="AP122" t="s">
        <v>152</v>
      </c>
      <c r="AQ122" t="s">
        <v>152</v>
      </c>
      <c r="AR122" t="s">
        <v>152</v>
      </c>
      <c r="AS122" t="s">
        <v>152</v>
      </c>
      <c r="AT122" t="s">
        <v>152</v>
      </c>
      <c r="AU122" t="s">
        <v>152</v>
      </c>
      <c r="AV122" t="s">
        <v>152</v>
      </c>
      <c r="AW122" t="s">
        <v>152</v>
      </c>
      <c r="AX122" t="s">
        <v>152</v>
      </c>
      <c r="AY122">
        <v>0.97699999999999998</v>
      </c>
      <c r="AZ122" t="s">
        <v>152</v>
      </c>
      <c r="BA122" t="s">
        <v>152</v>
      </c>
      <c r="BB122" t="s">
        <v>152</v>
      </c>
      <c r="BC122" t="s">
        <v>152</v>
      </c>
      <c r="BD122" t="s">
        <v>152</v>
      </c>
      <c r="BE122" t="s">
        <v>152</v>
      </c>
      <c r="BF122" t="s">
        <v>152</v>
      </c>
      <c r="BG122" t="s">
        <v>152</v>
      </c>
      <c r="BH122">
        <v>0.99199999999999999</v>
      </c>
      <c r="BI122" t="s">
        <v>152</v>
      </c>
      <c r="BJ122" t="s">
        <v>152</v>
      </c>
      <c r="BK122" t="s">
        <v>152</v>
      </c>
      <c r="BL122" t="s">
        <v>152</v>
      </c>
      <c r="BM122" t="s">
        <v>152</v>
      </c>
      <c r="BN122" t="s">
        <v>152</v>
      </c>
      <c r="BO122" t="s">
        <v>152</v>
      </c>
      <c r="BP122" t="s">
        <v>152</v>
      </c>
      <c r="BQ122" t="s">
        <v>152</v>
      </c>
      <c r="BR122" t="s">
        <v>152</v>
      </c>
      <c r="BS122" t="s">
        <v>152</v>
      </c>
      <c r="BT122" t="s">
        <v>152</v>
      </c>
      <c r="BU122" t="s">
        <v>152</v>
      </c>
      <c r="BV122" t="s">
        <v>152</v>
      </c>
      <c r="BW122" t="s">
        <v>152</v>
      </c>
      <c r="BX122" t="s">
        <v>152</v>
      </c>
      <c r="BY122" t="s">
        <v>152</v>
      </c>
    </row>
    <row r="123" spans="1:77" x14ac:dyDescent="0.35">
      <c r="A123">
        <v>7996</v>
      </c>
      <c r="B123" t="s">
        <v>1521</v>
      </c>
      <c r="C123" t="s">
        <v>1520</v>
      </c>
      <c r="D123" t="s">
        <v>675</v>
      </c>
      <c r="E123" t="s">
        <v>18</v>
      </c>
      <c r="F123">
        <v>1</v>
      </c>
      <c r="G123">
        <v>1</v>
      </c>
      <c r="H123">
        <v>0</v>
      </c>
      <c r="I123" t="s">
        <v>621</v>
      </c>
      <c r="J123" t="s">
        <v>622</v>
      </c>
      <c r="K123" t="s">
        <v>623</v>
      </c>
      <c r="L123">
        <v>411</v>
      </c>
      <c r="M123" t="s">
        <v>676</v>
      </c>
      <c r="N123" t="s">
        <v>152</v>
      </c>
      <c r="O123" t="s">
        <v>300</v>
      </c>
      <c r="P123" t="s">
        <v>301</v>
      </c>
      <c r="Q123" t="s">
        <v>152</v>
      </c>
      <c r="R123" t="s">
        <v>152</v>
      </c>
      <c r="S123" t="s">
        <v>152</v>
      </c>
      <c r="T123" t="s">
        <v>152</v>
      </c>
      <c r="U123" s="108" t="s">
        <v>152</v>
      </c>
      <c r="V123" t="s">
        <v>152</v>
      </c>
      <c r="W123" t="s">
        <v>152</v>
      </c>
      <c r="X123" s="102">
        <v>1E-4</v>
      </c>
      <c r="Y123" s="102">
        <v>1E-4</v>
      </c>
      <c r="Z123" s="102" t="s">
        <v>152</v>
      </c>
      <c r="AA123" s="102">
        <v>1E-4</v>
      </c>
      <c r="AB123" s="102">
        <v>4.75545E-5</v>
      </c>
      <c r="AC123" s="102">
        <v>2.1953900000000001E-4</v>
      </c>
      <c r="AD123">
        <v>2.4499999999999999E-4</v>
      </c>
      <c r="AE123">
        <v>5.4299999999999997E-4</v>
      </c>
      <c r="AF123" t="s">
        <v>152</v>
      </c>
      <c r="AG123" t="s">
        <v>152</v>
      </c>
      <c r="AH123">
        <v>2.33</v>
      </c>
      <c r="AI123">
        <v>1.6982900000000001</v>
      </c>
      <c r="AJ123">
        <v>1</v>
      </c>
      <c r="AK123" t="s">
        <v>152</v>
      </c>
      <c r="AL123" t="s">
        <v>152</v>
      </c>
      <c r="AM123" t="s">
        <v>152</v>
      </c>
      <c r="AN123" t="s">
        <v>152</v>
      </c>
      <c r="AO123" t="s">
        <v>152</v>
      </c>
      <c r="AP123" t="s">
        <v>152</v>
      </c>
      <c r="AQ123" t="s">
        <v>152</v>
      </c>
      <c r="AR123" t="s">
        <v>152</v>
      </c>
      <c r="AS123" t="s">
        <v>152</v>
      </c>
      <c r="AT123" t="s">
        <v>152</v>
      </c>
      <c r="AU123" t="s">
        <v>152</v>
      </c>
      <c r="AV123" t="s">
        <v>152</v>
      </c>
      <c r="AW123" t="s">
        <v>152</v>
      </c>
      <c r="AX123" t="s">
        <v>152</v>
      </c>
      <c r="AY123" t="s">
        <v>152</v>
      </c>
      <c r="AZ123" t="s">
        <v>152</v>
      </c>
      <c r="BA123" t="s">
        <v>152</v>
      </c>
      <c r="BB123" t="s">
        <v>152</v>
      </c>
      <c r="BC123" t="s">
        <v>152</v>
      </c>
      <c r="BD123" t="s">
        <v>152</v>
      </c>
      <c r="BE123" t="s">
        <v>152</v>
      </c>
      <c r="BF123" t="s">
        <v>152</v>
      </c>
      <c r="BG123" t="s">
        <v>152</v>
      </c>
      <c r="BH123" t="s">
        <v>152</v>
      </c>
      <c r="BI123">
        <v>0.154</v>
      </c>
      <c r="BJ123" t="s">
        <v>152</v>
      </c>
      <c r="BK123" t="s">
        <v>152</v>
      </c>
      <c r="BL123" t="s">
        <v>152</v>
      </c>
      <c r="BM123" t="s">
        <v>152</v>
      </c>
      <c r="BN123" t="s">
        <v>152</v>
      </c>
      <c r="BO123" t="s">
        <v>152</v>
      </c>
      <c r="BP123" t="s">
        <v>152</v>
      </c>
      <c r="BQ123" t="s">
        <v>152</v>
      </c>
      <c r="BR123" t="s">
        <v>152</v>
      </c>
      <c r="BS123" t="s">
        <v>152</v>
      </c>
      <c r="BT123" t="s">
        <v>152</v>
      </c>
      <c r="BU123" t="s">
        <v>152</v>
      </c>
      <c r="BV123" t="s">
        <v>152</v>
      </c>
      <c r="BW123" t="s">
        <v>152</v>
      </c>
      <c r="BX123" t="s">
        <v>152</v>
      </c>
      <c r="BY123" t="s">
        <v>152</v>
      </c>
    </row>
    <row r="124" spans="1:77" x14ac:dyDescent="0.35">
      <c r="A124">
        <v>8014</v>
      </c>
      <c r="B124" t="s">
        <v>1519</v>
      </c>
      <c r="C124" t="s">
        <v>1520</v>
      </c>
      <c r="D124" t="s">
        <v>677</v>
      </c>
      <c r="E124" t="s">
        <v>18</v>
      </c>
      <c r="F124">
        <v>1</v>
      </c>
      <c r="G124">
        <v>0</v>
      </c>
      <c r="H124">
        <v>1</v>
      </c>
      <c r="I124" t="s">
        <v>621</v>
      </c>
      <c r="J124" t="s">
        <v>622</v>
      </c>
      <c r="K124" t="s">
        <v>623</v>
      </c>
      <c r="L124">
        <v>429</v>
      </c>
      <c r="M124" t="s">
        <v>678</v>
      </c>
      <c r="N124" t="s">
        <v>152</v>
      </c>
      <c r="O124" t="s">
        <v>300</v>
      </c>
      <c r="P124" t="s">
        <v>301</v>
      </c>
      <c r="Q124" t="s">
        <v>679</v>
      </c>
      <c r="R124" t="s">
        <v>152</v>
      </c>
      <c r="S124" t="s">
        <v>152</v>
      </c>
      <c r="T124" t="s">
        <v>152</v>
      </c>
      <c r="U124" s="108" t="s">
        <v>152</v>
      </c>
      <c r="V124" t="s">
        <v>152</v>
      </c>
      <c r="W124" t="s">
        <v>152</v>
      </c>
      <c r="X124" s="102">
        <v>2.5000000000000001E-3</v>
      </c>
      <c r="Y124" s="102">
        <v>2.7000000000000001E-3</v>
      </c>
      <c r="Z124" s="102">
        <v>5.8999999999999999E-3</v>
      </c>
      <c r="AA124" s="102">
        <v>2.7000000000000001E-3</v>
      </c>
      <c r="AB124" s="102">
        <v>2.3301709999999998E-3</v>
      </c>
      <c r="AC124" s="102">
        <v>3.9517014000000003E-3</v>
      </c>
      <c r="AD124">
        <v>3.0731999999999999E-2</v>
      </c>
      <c r="AE124">
        <v>2.3302E-2</v>
      </c>
      <c r="AF124" t="s">
        <v>152</v>
      </c>
      <c r="AG124" t="s">
        <v>152</v>
      </c>
      <c r="AH124">
        <v>-10.4</v>
      </c>
      <c r="AI124">
        <v>-20</v>
      </c>
      <c r="AJ124">
        <v>0</v>
      </c>
      <c r="AK124" t="s">
        <v>152</v>
      </c>
      <c r="AL124" t="s">
        <v>152</v>
      </c>
      <c r="AM124" t="s">
        <v>152</v>
      </c>
      <c r="AN124" t="s">
        <v>152</v>
      </c>
      <c r="AO124" t="s">
        <v>152</v>
      </c>
      <c r="AP124" t="s">
        <v>152</v>
      </c>
      <c r="AQ124" t="s">
        <v>152</v>
      </c>
      <c r="AR124" t="s">
        <v>152</v>
      </c>
      <c r="AS124" t="s">
        <v>152</v>
      </c>
      <c r="AT124" t="s">
        <v>152</v>
      </c>
      <c r="AU124" t="s">
        <v>152</v>
      </c>
      <c r="AV124" t="s">
        <v>152</v>
      </c>
      <c r="AW124" t="s">
        <v>152</v>
      </c>
      <c r="AX124" t="s">
        <v>152</v>
      </c>
      <c r="AY124" t="s">
        <v>152</v>
      </c>
      <c r="AZ124" t="s">
        <v>152</v>
      </c>
      <c r="BA124" t="s">
        <v>152</v>
      </c>
      <c r="BB124" t="s">
        <v>152</v>
      </c>
      <c r="BC124" t="s">
        <v>152</v>
      </c>
      <c r="BD124" t="s">
        <v>152</v>
      </c>
      <c r="BE124" t="s">
        <v>152</v>
      </c>
      <c r="BF124" t="s">
        <v>152</v>
      </c>
      <c r="BG124">
        <v>0.99299999999999999</v>
      </c>
      <c r="BH124" t="s">
        <v>152</v>
      </c>
      <c r="BI124" t="s">
        <v>152</v>
      </c>
      <c r="BJ124" t="s">
        <v>152</v>
      </c>
      <c r="BK124" t="s">
        <v>152</v>
      </c>
      <c r="BL124" t="s">
        <v>152</v>
      </c>
      <c r="BM124" t="s">
        <v>152</v>
      </c>
      <c r="BN124" t="s">
        <v>152</v>
      </c>
      <c r="BO124" t="s">
        <v>152</v>
      </c>
      <c r="BP124" t="s">
        <v>152</v>
      </c>
      <c r="BQ124" t="s">
        <v>152</v>
      </c>
      <c r="BR124" t="s">
        <v>152</v>
      </c>
      <c r="BS124" t="s">
        <v>152</v>
      </c>
      <c r="BT124" t="s">
        <v>152</v>
      </c>
      <c r="BU124" t="s">
        <v>152</v>
      </c>
      <c r="BV124" t="s">
        <v>152</v>
      </c>
      <c r="BW124" t="s">
        <v>152</v>
      </c>
      <c r="BX124" t="s">
        <v>152</v>
      </c>
      <c r="BY124" t="s">
        <v>152</v>
      </c>
    </row>
    <row r="125" spans="1:77" x14ac:dyDescent="0.35">
      <c r="A125">
        <v>8152</v>
      </c>
      <c r="B125" t="s">
        <v>1518</v>
      </c>
      <c r="C125" t="s">
        <v>1519</v>
      </c>
      <c r="D125" t="s">
        <v>680</v>
      </c>
      <c r="E125" t="s">
        <v>18</v>
      </c>
      <c r="F125">
        <v>1</v>
      </c>
      <c r="G125">
        <v>0</v>
      </c>
      <c r="H125">
        <v>1</v>
      </c>
      <c r="I125" t="s">
        <v>621</v>
      </c>
      <c r="J125" t="s">
        <v>622</v>
      </c>
      <c r="K125" t="s">
        <v>623</v>
      </c>
      <c r="L125">
        <v>567</v>
      </c>
      <c r="M125" t="s">
        <v>681</v>
      </c>
      <c r="N125" t="s">
        <v>152</v>
      </c>
      <c r="O125" t="s">
        <v>300</v>
      </c>
      <c r="P125" t="s">
        <v>301</v>
      </c>
      <c r="Q125" t="s">
        <v>152</v>
      </c>
      <c r="R125" t="s">
        <v>152</v>
      </c>
      <c r="S125" t="s">
        <v>152</v>
      </c>
      <c r="T125" t="s">
        <v>152</v>
      </c>
      <c r="U125" s="108" t="s">
        <v>152</v>
      </c>
      <c r="V125" t="s">
        <v>152</v>
      </c>
      <c r="W125" t="s">
        <v>152</v>
      </c>
      <c r="X125" s="102">
        <v>4.0000000000000001E-3</v>
      </c>
      <c r="Y125" s="102">
        <v>4.4000000000000003E-3</v>
      </c>
      <c r="Z125" s="102">
        <v>2E-3</v>
      </c>
      <c r="AA125" s="102">
        <v>1.78E-2</v>
      </c>
      <c r="AB125" s="102">
        <v>1.61923104E-2</v>
      </c>
      <c r="AC125" s="102">
        <v>4.3907794000000002E-3</v>
      </c>
      <c r="AD125">
        <v>3.3323999999999999E-2</v>
      </c>
      <c r="AE125">
        <v>7.6049999999999998E-3</v>
      </c>
      <c r="AF125" t="s">
        <v>152</v>
      </c>
      <c r="AG125" t="s">
        <v>152</v>
      </c>
      <c r="AH125">
        <v>-10.3</v>
      </c>
      <c r="AI125">
        <v>-3.9012699999999998</v>
      </c>
      <c r="AJ125">
        <v>0</v>
      </c>
      <c r="AK125" t="s">
        <v>152</v>
      </c>
      <c r="AL125" t="s">
        <v>152</v>
      </c>
      <c r="AM125" t="s">
        <v>152</v>
      </c>
      <c r="AN125" t="s">
        <v>152</v>
      </c>
      <c r="AO125" t="s">
        <v>152</v>
      </c>
      <c r="AP125" t="s">
        <v>152</v>
      </c>
      <c r="AQ125" t="s">
        <v>152</v>
      </c>
      <c r="AR125" t="s">
        <v>152</v>
      </c>
      <c r="AS125" t="s">
        <v>152</v>
      </c>
      <c r="AT125" t="s">
        <v>152</v>
      </c>
      <c r="AU125" t="s">
        <v>152</v>
      </c>
      <c r="AV125" t="s">
        <v>152</v>
      </c>
      <c r="AW125" t="s">
        <v>152</v>
      </c>
      <c r="AX125" t="s">
        <v>152</v>
      </c>
      <c r="AY125" t="s">
        <v>152</v>
      </c>
      <c r="AZ125" t="s">
        <v>152</v>
      </c>
      <c r="BA125">
        <v>0.98</v>
      </c>
      <c r="BB125" t="s">
        <v>152</v>
      </c>
      <c r="BC125" t="s">
        <v>152</v>
      </c>
      <c r="BD125" t="s">
        <v>152</v>
      </c>
      <c r="BE125" t="s">
        <v>152</v>
      </c>
      <c r="BF125" t="s">
        <v>152</v>
      </c>
      <c r="BG125" t="s">
        <v>152</v>
      </c>
      <c r="BH125" t="s">
        <v>152</v>
      </c>
      <c r="BI125" t="s">
        <v>152</v>
      </c>
      <c r="BJ125" t="s">
        <v>152</v>
      </c>
      <c r="BK125" t="s">
        <v>152</v>
      </c>
      <c r="BL125" t="s">
        <v>152</v>
      </c>
      <c r="BM125" t="s">
        <v>152</v>
      </c>
      <c r="BN125" t="s">
        <v>152</v>
      </c>
      <c r="BO125" t="s">
        <v>152</v>
      </c>
      <c r="BP125" t="s">
        <v>152</v>
      </c>
      <c r="BQ125" t="s">
        <v>152</v>
      </c>
      <c r="BR125" t="s">
        <v>152</v>
      </c>
      <c r="BS125" t="s">
        <v>152</v>
      </c>
      <c r="BT125" t="s">
        <v>152</v>
      </c>
      <c r="BU125" t="s">
        <v>152</v>
      </c>
      <c r="BV125" t="s">
        <v>152</v>
      </c>
      <c r="BW125" t="s">
        <v>152</v>
      </c>
      <c r="BX125" t="s">
        <v>152</v>
      </c>
      <c r="BY125" t="s">
        <v>152</v>
      </c>
    </row>
    <row r="126" spans="1:77" s="100" customFormat="1" x14ac:dyDescent="0.35">
      <c r="A126">
        <v>8541</v>
      </c>
      <c r="B126" t="s">
        <v>1518</v>
      </c>
      <c r="C126" t="s">
        <v>1519</v>
      </c>
      <c r="D126" t="s">
        <v>682</v>
      </c>
      <c r="E126" t="s">
        <v>18</v>
      </c>
      <c r="F126">
        <v>1</v>
      </c>
      <c r="G126">
        <v>1</v>
      </c>
      <c r="H126">
        <v>0</v>
      </c>
      <c r="I126" s="100" t="s">
        <v>683</v>
      </c>
      <c r="J126" s="100" t="s">
        <v>684</v>
      </c>
      <c r="K126" s="100" t="s">
        <v>685</v>
      </c>
      <c r="L126" s="100">
        <v>176</v>
      </c>
      <c r="M126" s="100" t="s">
        <v>686</v>
      </c>
      <c r="N126" s="100" t="s">
        <v>152</v>
      </c>
      <c r="O126" s="100" t="s">
        <v>305</v>
      </c>
      <c r="P126" s="100" t="s">
        <v>306</v>
      </c>
      <c r="Q126" s="100" t="s">
        <v>687</v>
      </c>
      <c r="R126" s="100" t="s">
        <v>152</v>
      </c>
      <c r="S126" s="100" t="s">
        <v>152</v>
      </c>
      <c r="T126" s="100" t="s">
        <v>152</v>
      </c>
      <c r="U126" s="109">
        <v>1.1999999999999999E-3</v>
      </c>
      <c r="V126" s="100" t="s">
        <v>159</v>
      </c>
      <c r="W126" s="100" t="s">
        <v>18</v>
      </c>
      <c r="X126" s="104">
        <v>5.0000000000000001E-4</v>
      </c>
      <c r="Y126" s="104">
        <v>5.0000000000000001E-4</v>
      </c>
      <c r="Z126" s="104">
        <v>6.9999999999999999E-4</v>
      </c>
      <c r="AA126" s="104">
        <v>2.9999999999999997E-4</v>
      </c>
      <c r="AB126" s="104">
        <v>2.8532709999999899E-4</v>
      </c>
      <c r="AC126" s="104">
        <v>2.1953900000000001E-4</v>
      </c>
      <c r="AD126" s="100">
        <v>8.0999999999999996E-4</v>
      </c>
      <c r="AE126" s="100">
        <v>2.92E-4</v>
      </c>
      <c r="AF126" s="100">
        <v>1.1999999999999999E-3</v>
      </c>
      <c r="AG126" s="100">
        <v>4.4999999999999997E-3</v>
      </c>
      <c r="AH126" s="100">
        <v>5.07</v>
      </c>
      <c r="AI126" s="100">
        <v>-0.182283</v>
      </c>
      <c r="AJ126" s="100">
        <v>0.78740200000000005</v>
      </c>
      <c r="AK126" s="100" t="s">
        <v>688</v>
      </c>
      <c r="AL126" s="100" t="s">
        <v>398</v>
      </c>
      <c r="AM126" s="100" t="s">
        <v>398</v>
      </c>
      <c r="AN126" s="100" t="s">
        <v>689</v>
      </c>
      <c r="AO126" s="100" t="s">
        <v>690</v>
      </c>
      <c r="AP126" s="100" t="s">
        <v>152</v>
      </c>
      <c r="AQ126" s="100" t="s">
        <v>691</v>
      </c>
      <c r="AR126" s="100" t="s">
        <v>692</v>
      </c>
      <c r="AS126" s="100" t="s">
        <v>693</v>
      </c>
      <c r="AT126" s="100" t="s">
        <v>404</v>
      </c>
      <c r="AU126" s="100" t="s">
        <v>1505</v>
      </c>
      <c r="AV126" s="100" t="s">
        <v>524</v>
      </c>
      <c r="AW126" s="100" t="s">
        <v>1506</v>
      </c>
      <c r="AX126" s="100" t="s">
        <v>1507</v>
      </c>
      <c r="AY126" t="s">
        <v>152</v>
      </c>
      <c r="AZ126" t="s">
        <v>152</v>
      </c>
      <c r="BA126" t="s">
        <v>152</v>
      </c>
      <c r="BB126" t="s">
        <v>152</v>
      </c>
      <c r="BC126" t="s">
        <v>152</v>
      </c>
      <c r="BD126" t="s">
        <v>152</v>
      </c>
      <c r="BE126" t="s">
        <v>152</v>
      </c>
      <c r="BF126" t="s">
        <v>152</v>
      </c>
      <c r="BG126" t="s">
        <v>152</v>
      </c>
      <c r="BH126" t="s">
        <v>152</v>
      </c>
      <c r="BI126" t="s">
        <v>152</v>
      </c>
      <c r="BJ126" t="s">
        <v>152</v>
      </c>
      <c r="BK126" t="s">
        <v>152</v>
      </c>
      <c r="BL126" t="s">
        <v>152</v>
      </c>
      <c r="BM126" t="s">
        <v>152</v>
      </c>
      <c r="BN126" t="s">
        <v>152</v>
      </c>
      <c r="BO126" t="s">
        <v>152</v>
      </c>
      <c r="BP126" t="s">
        <v>152</v>
      </c>
      <c r="BQ126" t="s">
        <v>152</v>
      </c>
      <c r="BR126" t="s">
        <v>152</v>
      </c>
      <c r="BS126" t="s">
        <v>152</v>
      </c>
      <c r="BT126" t="s">
        <v>152</v>
      </c>
      <c r="BU126" t="s">
        <v>152</v>
      </c>
      <c r="BV126">
        <v>7.5999999999999998E-2</v>
      </c>
      <c r="BW126" t="s">
        <v>152</v>
      </c>
      <c r="BX126" t="s">
        <v>152</v>
      </c>
      <c r="BY126" t="s">
        <v>152</v>
      </c>
    </row>
    <row r="127" spans="1:77" s="100" customFormat="1" x14ac:dyDescent="0.35">
      <c r="A127">
        <v>8541</v>
      </c>
      <c r="B127" t="s">
        <v>1518</v>
      </c>
      <c r="C127" t="s">
        <v>1519</v>
      </c>
      <c r="D127" t="s">
        <v>682</v>
      </c>
      <c r="E127" t="s">
        <v>18</v>
      </c>
      <c r="F127">
        <v>1</v>
      </c>
      <c r="G127">
        <v>1</v>
      </c>
      <c r="H127">
        <v>0</v>
      </c>
      <c r="I127" s="100" t="s">
        <v>694</v>
      </c>
      <c r="J127" s="100" t="s">
        <v>695</v>
      </c>
      <c r="K127" s="100" t="s">
        <v>696</v>
      </c>
      <c r="L127" s="100">
        <v>15</v>
      </c>
      <c r="M127" s="100" t="s">
        <v>697</v>
      </c>
      <c r="N127" s="100" t="s">
        <v>152</v>
      </c>
      <c r="O127" s="100" t="s">
        <v>300</v>
      </c>
      <c r="P127" s="100" t="s">
        <v>301</v>
      </c>
      <c r="Q127" s="100" t="s">
        <v>687</v>
      </c>
      <c r="R127" s="100" t="s">
        <v>152</v>
      </c>
      <c r="S127" s="100" t="s">
        <v>152</v>
      </c>
      <c r="T127" s="100" t="s">
        <v>152</v>
      </c>
      <c r="U127" s="108">
        <v>1.1999999999999999E-3</v>
      </c>
      <c r="V127" t="s">
        <v>159</v>
      </c>
      <c r="W127" t="s">
        <v>18</v>
      </c>
      <c r="X127" s="104">
        <v>5.0000000000000001E-4</v>
      </c>
      <c r="Y127" s="104">
        <v>5.0000000000000001E-4</v>
      </c>
      <c r="Z127" s="104">
        <v>6.9999999999999999E-4</v>
      </c>
      <c r="AA127" s="104">
        <v>2.9999999999999997E-4</v>
      </c>
      <c r="AB127" s="104">
        <v>2.8532709999999899E-4</v>
      </c>
      <c r="AC127" s="104">
        <v>2.1953900000000001E-4</v>
      </c>
      <c r="AD127" s="100">
        <v>8.0999999999999996E-4</v>
      </c>
      <c r="AE127" s="100">
        <v>2.92E-4</v>
      </c>
      <c r="AF127" s="100">
        <v>1.1999999999999999E-3</v>
      </c>
      <c r="AG127" s="100">
        <v>4.4999999999999997E-3</v>
      </c>
      <c r="AH127" s="100">
        <v>5.07</v>
      </c>
      <c r="AI127" s="100">
        <v>-0.182283</v>
      </c>
      <c r="AJ127" s="100">
        <v>0.78740200000000005</v>
      </c>
      <c r="AK127" s="100" t="s">
        <v>152</v>
      </c>
      <c r="AL127" s="100" t="s">
        <v>152</v>
      </c>
      <c r="AM127" s="100" t="s">
        <v>152</v>
      </c>
      <c r="AN127" s="100" t="s">
        <v>152</v>
      </c>
      <c r="AO127" s="100" t="s">
        <v>152</v>
      </c>
      <c r="AP127" s="100" t="s">
        <v>152</v>
      </c>
      <c r="AQ127" s="100" t="s">
        <v>152</v>
      </c>
      <c r="AR127" s="100" t="s">
        <v>152</v>
      </c>
      <c r="AS127" s="100" t="s">
        <v>152</v>
      </c>
      <c r="AT127" s="100" t="s">
        <v>152</v>
      </c>
      <c r="AU127" s="100" t="s">
        <v>152</v>
      </c>
      <c r="AV127" s="100" t="s">
        <v>152</v>
      </c>
      <c r="AW127" s="100" t="s">
        <v>152</v>
      </c>
      <c r="AX127" s="100" t="s">
        <v>152</v>
      </c>
      <c r="AY127" t="s">
        <v>152</v>
      </c>
      <c r="AZ127" t="s">
        <v>152</v>
      </c>
      <c r="BA127" t="s">
        <v>152</v>
      </c>
      <c r="BB127" t="s">
        <v>152</v>
      </c>
      <c r="BC127" t="s">
        <v>152</v>
      </c>
      <c r="BD127" t="s">
        <v>152</v>
      </c>
      <c r="BE127" t="s">
        <v>152</v>
      </c>
      <c r="BF127" t="s">
        <v>152</v>
      </c>
      <c r="BG127" t="s">
        <v>152</v>
      </c>
      <c r="BH127" t="s">
        <v>152</v>
      </c>
      <c r="BI127" t="s">
        <v>152</v>
      </c>
      <c r="BJ127" t="s">
        <v>152</v>
      </c>
      <c r="BK127" t="s">
        <v>152</v>
      </c>
      <c r="BL127" t="s">
        <v>152</v>
      </c>
      <c r="BM127" t="s">
        <v>152</v>
      </c>
      <c r="BN127" t="s">
        <v>152</v>
      </c>
      <c r="BO127" t="s">
        <v>152</v>
      </c>
      <c r="BP127" t="s">
        <v>152</v>
      </c>
      <c r="BQ127" t="s">
        <v>152</v>
      </c>
      <c r="BR127" t="s">
        <v>152</v>
      </c>
      <c r="BS127" t="s">
        <v>152</v>
      </c>
      <c r="BT127" t="s">
        <v>152</v>
      </c>
      <c r="BU127" t="s">
        <v>152</v>
      </c>
      <c r="BV127">
        <v>7.5999999999999998E-2</v>
      </c>
      <c r="BW127" t="s">
        <v>152</v>
      </c>
      <c r="BX127" t="s">
        <v>152</v>
      </c>
      <c r="BY127" t="s">
        <v>152</v>
      </c>
    </row>
    <row r="128" spans="1:77" x14ac:dyDescent="0.35">
      <c r="A128">
        <v>8669</v>
      </c>
      <c r="B128" t="s">
        <v>1518</v>
      </c>
      <c r="C128" t="s">
        <v>1519</v>
      </c>
      <c r="D128" t="s">
        <v>698</v>
      </c>
      <c r="E128" t="s">
        <v>18</v>
      </c>
      <c r="F128">
        <v>1</v>
      </c>
      <c r="G128">
        <v>1</v>
      </c>
      <c r="H128">
        <v>0</v>
      </c>
      <c r="I128" t="s">
        <v>694</v>
      </c>
      <c r="J128" t="s">
        <v>695</v>
      </c>
      <c r="K128" t="s">
        <v>696</v>
      </c>
      <c r="L128">
        <v>143</v>
      </c>
      <c r="M128" t="s">
        <v>699</v>
      </c>
      <c r="N128" t="s">
        <v>152</v>
      </c>
      <c r="O128" t="s">
        <v>603</v>
      </c>
      <c r="P128" t="s">
        <v>604</v>
      </c>
      <c r="Q128" t="s">
        <v>152</v>
      </c>
      <c r="R128" t="s">
        <v>152</v>
      </c>
      <c r="S128" t="s">
        <v>152</v>
      </c>
      <c r="T128" t="s">
        <v>152</v>
      </c>
      <c r="U128" s="108" t="s">
        <v>152</v>
      </c>
      <c r="V128" t="s">
        <v>152</v>
      </c>
      <c r="W128" t="s">
        <v>152</v>
      </c>
      <c r="X128" s="102">
        <v>0</v>
      </c>
      <c r="Y128" s="102">
        <v>0</v>
      </c>
      <c r="Z128" s="102" t="s">
        <v>152</v>
      </c>
      <c r="AA128" s="102" t="s">
        <v>152</v>
      </c>
      <c r="AB128" s="102">
        <v>0</v>
      </c>
      <c r="AC128" s="102">
        <v>0</v>
      </c>
      <c r="AD128">
        <v>0</v>
      </c>
      <c r="AE128">
        <v>8.2899999999999998E-4</v>
      </c>
      <c r="AF128">
        <v>7.7000000000000002E-3</v>
      </c>
      <c r="AG128">
        <v>7.4000000000000003E-3</v>
      </c>
      <c r="AH128">
        <v>3.25</v>
      </c>
      <c r="AI128">
        <v>3.0818099999999999</v>
      </c>
      <c r="AJ128">
        <v>0.98425200000000002</v>
      </c>
      <c r="AK128" t="s">
        <v>152</v>
      </c>
      <c r="AL128" t="s">
        <v>152</v>
      </c>
      <c r="AM128" t="s">
        <v>152</v>
      </c>
      <c r="AN128" t="s">
        <v>152</v>
      </c>
      <c r="AO128" t="s">
        <v>152</v>
      </c>
      <c r="AP128" t="s">
        <v>152</v>
      </c>
      <c r="AQ128" t="s">
        <v>605</v>
      </c>
      <c r="AR128" t="s">
        <v>317</v>
      </c>
      <c r="AS128" t="s">
        <v>152</v>
      </c>
      <c r="AT128" t="s">
        <v>152</v>
      </c>
      <c r="AU128" t="s">
        <v>152</v>
      </c>
      <c r="AV128" t="s">
        <v>152</v>
      </c>
      <c r="AW128" t="s">
        <v>152</v>
      </c>
      <c r="AX128" t="s">
        <v>152</v>
      </c>
      <c r="AY128" t="s">
        <v>152</v>
      </c>
      <c r="AZ128" t="s">
        <v>152</v>
      </c>
      <c r="BA128" t="s">
        <v>152</v>
      </c>
      <c r="BB128" t="s">
        <v>152</v>
      </c>
      <c r="BC128" t="s">
        <v>152</v>
      </c>
      <c r="BD128" t="s">
        <v>152</v>
      </c>
      <c r="BE128" t="s">
        <v>152</v>
      </c>
      <c r="BF128" t="s">
        <v>152</v>
      </c>
      <c r="BG128" t="s">
        <v>152</v>
      </c>
      <c r="BH128" t="s">
        <v>152</v>
      </c>
      <c r="BI128" t="s">
        <v>152</v>
      </c>
      <c r="BJ128" t="s">
        <v>152</v>
      </c>
      <c r="BK128" t="s">
        <v>152</v>
      </c>
      <c r="BL128" t="s">
        <v>152</v>
      </c>
      <c r="BM128" t="s">
        <v>152</v>
      </c>
      <c r="BN128" t="s">
        <v>152</v>
      </c>
      <c r="BO128" t="s">
        <v>152</v>
      </c>
      <c r="BP128">
        <v>0.112</v>
      </c>
      <c r="BQ128" t="s">
        <v>152</v>
      </c>
      <c r="BR128" t="s">
        <v>152</v>
      </c>
      <c r="BS128" t="s">
        <v>152</v>
      </c>
      <c r="BT128" t="s">
        <v>152</v>
      </c>
      <c r="BU128" t="s">
        <v>152</v>
      </c>
      <c r="BV128" t="s">
        <v>152</v>
      </c>
      <c r="BW128" t="s">
        <v>152</v>
      </c>
      <c r="BX128" t="s">
        <v>152</v>
      </c>
      <c r="BY128" t="s">
        <v>152</v>
      </c>
    </row>
    <row r="129" spans="1:77" x14ac:dyDescent="0.35">
      <c r="A129">
        <v>8697</v>
      </c>
      <c r="B129" t="s">
        <v>1518</v>
      </c>
      <c r="C129" t="s">
        <v>1519</v>
      </c>
      <c r="D129" t="s">
        <v>700</v>
      </c>
      <c r="E129" t="s">
        <v>18</v>
      </c>
      <c r="F129">
        <v>6</v>
      </c>
      <c r="G129">
        <v>1</v>
      </c>
      <c r="H129">
        <v>5</v>
      </c>
      <c r="I129" t="s">
        <v>694</v>
      </c>
      <c r="J129" t="s">
        <v>695</v>
      </c>
      <c r="K129" t="s">
        <v>696</v>
      </c>
      <c r="L129">
        <v>171</v>
      </c>
      <c r="M129" t="s">
        <v>701</v>
      </c>
      <c r="N129" t="s">
        <v>152</v>
      </c>
      <c r="O129" t="s">
        <v>300</v>
      </c>
      <c r="P129" t="s">
        <v>301</v>
      </c>
      <c r="Q129" t="s">
        <v>702</v>
      </c>
      <c r="R129" t="s">
        <v>152</v>
      </c>
      <c r="S129" t="s">
        <v>152</v>
      </c>
      <c r="T129" t="s">
        <v>152</v>
      </c>
      <c r="U129" s="108">
        <v>2.2200000000000001E-2</v>
      </c>
      <c r="V129" t="s">
        <v>159</v>
      </c>
      <c r="W129" t="s">
        <v>159</v>
      </c>
      <c r="X129" s="102">
        <v>7.1199999999999999E-2</v>
      </c>
      <c r="Y129" s="102">
        <v>7.7700000000000005E-2</v>
      </c>
      <c r="Z129" s="102">
        <v>7.4300000000000005E-2</v>
      </c>
      <c r="AA129" s="102">
        <v>4.6600000000000003E-2</v>
      </c>
      <c r="AB129" s="102">
        <v>4.56047745E-2</v>
      </c>
      <c r="AC129" s="102">
        <v>5.3567508200000002E-2</v>
      </c>
      <c r="AD129">
        <v>0.17338400000000001</v>
      </c>
      <c r="AE129">
        <v>0.100309</v>
      </c>
      <c r="AF129">
        <v>5.0000000000000001E-4</v>
      </c>
      <c r="AG129">
        <v>4.8999999999999998E-3</v>
      </c>
      <c r="AH129">
        <v>-4.54</v>
      </c>
      <c r="AI129">
        <v>-0.88173199999999996</v>
      </c>
      <c r="AJ129">
        <v>0</v>
      </c>
      <c r="AK129" t="s">
        <v>152</v>
      </c>
      <c r="AL129" t="s">
        <v>152</v>
      </c>
      <c r="AM129" t="s">
        <v>152</v>
      </c>
      <c r="AN129" t="s">
        <v>152</v>
      </c>
      <c r="AO129" t="s">
        <v>152</v>
      </c>
      <c r="AP129" t="s">
        <v>152</v>
      </c>
      <c r="AQ129" t="s">
        <v>152</v>
      </c>
      <c r="AR129" t="s">
        <v>152</v>
      </c>
      <c r="AS129" t="s">
        <v>152</v>
      </c>
      <c r="AT129" t="s">
        <v>152</v>
      </c>
      <c r="AU129" t="s">
        <v>152</v>
      </c>
      <c r="AV129" t="s">
        <v>152</v>
      </c>
      <c r="AW129" t="s">
        <v>152</v>
      </c>
      <c r="AX129" t="s">
        <v>152</v>
      </c>
      <c r="AY129">
        <v>0.99299999999999999</v>
      </c>
      <c r="AZ129">
        <v>0.995</v>
      </c>
      <c r="BA129" t="s">
        <v>152</v>
      </c>
      <c r="BB129" t="s">
        <v>152</v>
      </c>
      <c r="BC129" t="s">
        <v>152</v>
      </c>
      <c r="BD129">
        <v>0.98799999999999999</v>
      </c>
      <c r="BE129" t="s">
        <v>152</v>
      </c>
      <c r="BF129" t="s">
        <v>152</v>
      </c>
      <c r="BG129" t="s">
        <v>152</v>
      </c>
      <c r="BH129">
        <v>0.95899999999999996</v>
      </c>
      <c r="BI129" t="s">
        <v>152</v>
      </c>
      <c r="BJ129" t="s">
        <v>152</v>
      </c>
      <c r="BK129" t="s">
        <v>152</v>
      </c>
      <c r="BL129" t="s">
        <v>152</v>
      </c>
      <c r="BM129" t="s">
        <v>152</v>
      </c>
      <c r="BN129" t="s">
        <v>152</v>
      </c>
      <c r="BO129">
        <v>0.97799999999999998</v>
      </c>
      <c r="BP129" t="s">
        <v>152</v>
      </c>
      <c r="BQ129" t="s">
        <v>152</v>
      </c>
      <c r="BR129" t="s">
        <v>152</v>
      </c>
      <c r="BS129" t="s">
        <v>152</v>
      </c>
      <c r="BT129" t="s">
        <v>152</v>
      </c>
      <c r="BU129" t="s">
        <v>152</v>
      </c>
      <c r="BV129">
        <v>5.3999999999999999E-2</v>
      </c>
      <c r="BW129" t="s">
        <v>152</v>
      </c>
      <c r="BX129" t="s">
        <v>152</v>
      </c>
      <c r="BY129" t="s">
        <v>152</v>
      </c>
    </row>
    <row r="130" spans="1:77" x14ac:dyDescent="0.35">
      <c r="A130">
        <v>9055</v>
      </c>
      <c r="B130" t="s">
        <v>1518</v>
      </c>
      <c r="C130" t="s">
        <v>1519</v>
      </c>
      <c r="D130" t="s">
        <v>703</v>
      </c>
      <c r="E130" t="s">
        <v>18</v>
      </c>
      <c r="F130">
        <v>6</v>
      </c>
      <c r="G130">
        <v>1</v>
      </c>
      <c r="H130">
        <v>6</v>
      </c>
      <c r="I130" t="s">
        <v>694</v>
      </c>
      <c r="J130" t="s">
        <v>695</v>
      </c>
      <c r="K130" t="s">
        <v>696</v>
      </c>
      <c r="L130">
        <v>529</v>
      </c>
      <c r="M130" t="s">
        <v>704</v>
      </c>
      <c r="N130" t="s">
        <v>152</v>
      </c>
      <c r="O130" t="s">
        <v>305</v>
      </c>
      <c r="P130" t="s">
        <v>306</v>
      </c>
      <c r="Q130" t="s">
        <v>705</v>
      </c>
      <c r="R130" t="s">
        <v>706</v>
      </c>
      <c r="S130" t="s">
        <v>159</v>
      </c>
      <c r="T130" t="s">
        <v>152</v>
      </c>
      <c r="U130" s="108">
        <v>1.89E-2</v>
      </c>
      <c r="V130" t="s">
        <v>159</v>
      </c>
      <c r="W130" t="s">
        <v>159</v>
      </c>
      <c r="X130" s="102">
        <v>6.54E-2</v>
      </c>
      <c r="Y130" s="102">
        <v>7.1400000000000005E-2</v>
      </c>
      <c r="Z130" s="102">
        <v>7.2999999999999995E-2</v>
      </c>
      <c r="AA130" s="102">
        <v>4.2000000000000003E-2</v>
      </c>
      <c r="AB130" s="102">
        <v>4.2917944699999898E-2</v>
      </c>
      <c r="AC130" s="102">
        <v>3.6223929699999997E-2</v>
      </c>
      <c r="AD130">
        <v>0.16992099999999999</v>
      </c>
      <c r="AE130">
        <v>6.9880999999999999E-2</v>
      </c>
      <c r="AF130">
        <v>0.215</v>
      </c>
      <c r="AG130">
        <v>0.18709999999999999</v>
      </c>
      <c r="AH130">
        <v>3.26</v>
      </c>
      <c r="AI130">
        <v>2.1492100000000001</v>
      </c>
      <c r="AJ130">
        <v>0.98425200000000002</v>
      </c>
      <c r="AK130" t="s">
        <v>711</v>
      </c>
      <c r="AL130" t="s">
        <v>712</v>
      </c>
      <c r="AM130" t="s">
        <v>713</v>
      </c>
      <c r="AN130" t="s">
        <v>714</v>
      </c>
      <c r="AO130" t="s">
        <v>715</v>
      </c>
      <c r="AP130" t="s">
        <v>716</v>
      </c>
      <c r="AQ130" t="s">
        <v>717</v>
      </c>
      <c r="AR130" t="s">
        <v>532</v>
      </c>
      <c r="AS130" t="s">
        <v>718</v>
      </c>
      <c r="AT130" t="s">
        <v>152</v>
      </c>
      <c r="AU130" t="s">
        <v>707</v>
      </c>
      <c r="AV130" t="s">
        <v>708</v>
      </c>
      <c r="AW130" t="s">
        <v>709</v>
      </c>
      <c r="AX130" t="s">
        <v>710</v>
      </c>
      <c r="AY130" t="s">
        <v>152</v>
      </c>
      <c r="AZ130" t="s">
        <v>152</v>
      </c>
      <c r="BA130" t="s">
        <v>152</v>
      </c>
      <c r="BB130" t="s">
        <v>152</v>
      </c>
      <c r="BC130" t="s">
        <v>152</v>
      </c>
      <c r="BD130" t="s">
        <v>152</v>
      </c>
      <c r="BE130">
        <v>0.98099999999999998</v>
      </c>
      <c r="BF130">
        <v>0.95899999999999996</v>
      </c>
      <c r="BG130" t="s">
        <v>152</v>
      </c>
      <c r="BH130" t="s">
        <v>152</v>
      </c>
      <c r="BI130" t="s">
        <v>152</v>
      </c>
      <c r="BJ130" t="s">
        <v>152</v>
      </c>
      <c r="BK130" t="s">
        <v>152</v>
      </c>
      <c r="BL130" t="s">
        <v>152</v>
      </c>
      <c r="BM130" t="s">
        <v>152</v>
      </c>
      <c r="BN130" t="s">
        <v>152</v>
      </c>
      <c r="BO130" t="s">
        <v>152</v>
      </c>
      <c r="BP130">
        <v>0.96399999999999997</v>
      </c>
      <c r="BQ130" t="s">
        <v>152</v>
      </c>
      <c r="BR130">
        <v>0.93100000000000005</v>
      </c>
      <c r="BS130" t="s">
        <v>152</v>
      </c>
      <c r="BT130" t="s">
        <v>152</v>
      </c>
      <c r="BU130" t="s">
        <v>152</v>
      </c>
      <c r="BV130">
        <v>0.97699999999999998</v>
      </c>
      <c r="BW130" t="s">
        <v>152</v>
      </c>
      <c r="BX130" t="s">
        <v>152</v>
      </c>
      <c r="BY130">
        <v>0.53100000000000003</v>
      </c>
    </row>
    <row r="131" spans="1:77" x14ac:dyDescent="0.35">
      <c r="A131">
        <v>9064</v>
      </c>
      <c r="B131" t="s">
        <v>1518</v>
      </c>
      <c r="C131" t="s">
        <v>1519</v>
      </c>
      <c r="D131" t="s">
        <v>719</v>
      </c>
      <c r="E131" t="s">
        <v>18</v>
      </c>
      <c r="F131">
        <v>1</v>
      </c>
      <c r="G131">
        <v>1</v>
      </c>
      <c r="H131">
        <v>0</v>
      </c>
      <c r="I131" t="s">
        <v>694</v>
      </c>
      <c r="J131" t="s">
        <v>695</v>
      </c>
      <c r="K131" t="s">
        <v>696</v>
      </c>
      <c r="L131">
        <v>538</v>
      </c>
      <c r="M131" t="s">
        <v>720</v>
      </c>
      <c r="N131" t="s">
        <v>152</v>
      </c>
      <c r="O131" t="s">
        <v>305</v>
      </c>
      <c r="P131" t="s">
        <v>306</v>
      </c>
      <c r="Q131" t="s">
        <v>721</v>
      </c>
      <c r="R131" t="s">
        <v>152</v>
      </c>
      <c r="S131" t="s">
        <v>152</v>
      </c>
      <c r="T131" t="s">
        <v>152</v>
      </c>
      <c r="U131" s="108">
        <v>2.5000000000000001E-3</v>
      </c>
      <c r="V131" t="s">
        <v>159</v>
      </c>
      <c r="W131" t="s">
        <v>159</v>
      </c>
      <c r="X131" s="102">
        <v>1.4E-3</v>
      </c>
      <c r="Y131" s="102">
        <v>1.4E-3</v>
      </c>
      <c r="Z131" s="102" t="s">
        <v>152</v>
      </c>
      <c r="AA131" s="102">
        <v>2.5000000000000001E-3</v>
      </c>
      <c r="AB131" s="102">
        <v>2.6868297999999998E-3</v>
      </c>
      <c r="AC131" s="102">
        <v>1.3172338E-3</v>
      </c>
      <c r="AD131">
        <v>1.2194E-2</v>
      </c>
      <c r="AE131">
        <v>2.758E-3</v>
      </c>
      <c r="AF131">
        <v>1.1599999999999999E-2</v>
      </c>
      <c r="AG131">
        <v>6.1000000000000004E-3</v>
      </c>
      <c r="AH131">
        <v>2.36</v>
      </c>
      <c r="AI131">
        <v>0.28401599999999999</v>
      </c>
      <c r="AJ131">
        <v>0</v>
      </c>
      <c r="AK131" t="s">
        <v>726</v>
      </c>
      <c r="AL131" t="s">
        <v>727</v>
      </c>
      <c r="AM131" t="s">
        <v>728</v>
      </c>
      <c r="AN131" t="s">
        <v>729</v>
      </c>
      <c r="AO131" t="s">
        <v>730</v>
      </c>
      <c r="AP131" t="s">
        <v>566</v>
      </c>
      <c r="AQ131" t="s">
        <v>316</v>
      </c>
      <c r="AR131" t="s">
        <v>532</v>
      </c>
      <c r="AS131" t="s">
        <v>731</v>
      </c>
      <c r="AT131" t="s">
        <v>152</v>
      </c>
      <c r="AU131" t="s">
        <v>722</v>
      </c>
      <c r="AV131" t="s">
        <v>723</v>
      </c>
      <c r="AW131" t="s">
        <v>724</v>
      </c>
      <c r="AX131" t="s">
        <v>725</v>
      </c>
      <c r="AY131" t="s">
        <v>152</v>
      </c>
      <c r="AZ131" t="s">
        <v>152</v>
      </c>
      <c r="BA131" t="s">
        <v>152</v>
      </c>
      <c r="BB131" t="s">
        <v>152</v>
      </c>
      <c r="BC131" t="s">
        <v>152</v>
      </c>
      <c r="BD131" t="s">
        <v>152</v>
      </c>
      <c r="BE131" t="s">
        <v>152</v>
      </c>
      <c r="BF131" t="s">
        <v>152</v>
      </c>
      <c r="BG131" t="s">
        <v>152</v>
      </c>
      <c r="BH131" t="s">
        <v>152</v>
      </c>
      <c r="BI131" t="s">
        <v>152</v>
      </c>
      <c r="BJ131" t="s">
        <v>152</v>
      </c>
      <c r="BK131" t="s">
        <v>152</v>
      </c>
      <c r="BL131" t="s">
        <v>152</v>
      </c>
      <c r="BM131" t="s">
        <v>152</v>
      </c>
      <c r="BN131" t="s">
        <v>152</v>
      </c>
      <c r="BO131" t="s">
        <v>152</v>
      </c>
      <c r="BP131" t="s">
        <v>152</v>
      </c>
      <c r="BQ131" t="s">
        <v>152</v>
      </c>
      <c r="BR131" t="s">
        <v>152</v>
      </c>
      <c r="BS131">
        <v>5.8000000000000003E-2</v>
      </c>
      <c r="BT131" t="s">
        <v>152</v>
      </c>
      <c r="BU131" t="s">
        <v>152</v>
      </c>
      <c r="BV131" t="s">
        <v>152</v>
      </c>
      <c r="BW131" t="s">
        <v>152</v>
      </c>
      <c r="BX131" t="s">
        <v>152</v>
      </c>
      <c r="BY131" t="s">
        <v>152</v>
      </c>
    </row>
    <row r="132" spans="1:77" x14ac:dyDescent="0.35">
      <c r="A132">
        <v>9102</v>
      </c>
      <c r="B132" t="s">
        <v>1521</v>
      </c>
      <c r="C132" t="s">
        <v>1519</v>
      </c>
      <c r="D132" t="s">
        <v>732</v>
      </c>
      <c r="E132" t="s">
        <v>18</v>
      </c>
      <c r="F132">
        <v>1</v>
      </c>
      <c r="G132">
        <v>0</v>
      </c>
      <c r="H132">
        <v>1</v>
      </c>
      <c r="I132" t="s">
        <v>694</v>
      </c>
      <c r="J132" t="s">
        <v>695</v>
      </c>
      <c r="K132" t="s">
        <v>696</v>
      </c>
      <c r="L132">
        <v>576</v>
      </c>
      <c r="M132" t="s">
        <v>733</v>
      </c>
      <c r="N132" t="s">
        <v>152</v>
      </c>
      <c r="O132" t="s">
        <v>305</v>
      </c>
      <c r="P132" t="s">
        <v>306</v>
      </c>
      <c r="Q132" t="s">
        <v>152</v>
      </c>
      <c r="R132" t="s">
        <v>152</v>
      </c>
      <c r="S132" t="s">
        <v>152</v>
      </c>
      <c r="T132" t="s">
        <v>152</v>
      </c>
      <c r="U132" s="108" t="s">
        <v>152</v>
      </c>
      <c r="V132" t="s">
        <v>152</v>
      </c>
      <c r="W132" t="s">
        <v>152</v>
      </c>
      <c r="X132" s="102">
        <v>1E-4</v>
      </c>
      <c r="Y132" s="102">
        <v>1E-4</v>
      </c>
      <c r="Z132" s="102" t="s">
        <v>152</v>
      </c>
      <c r="AA132" s="102">
        <v>1E-4</v>
      </c>
      <c r="AB132" s="102">
        <v>1.4266349999999999E-4</v>
      </c>
      <c r="AC132" s="102">
        <v>0</v>
      </c>
      <c r="AD132">
        <v>1.4319999999999999E-3</v>
      </c>
      <c r="AE132">
        <v>0</v>
      </c>
      <c r="AF132">
        <v>6.7000000000000002E-3</v>
      </c>
      <c r="AG132">
        <v>6.1000000000000004E-3</v>
      </c>
      <c r="AH132">
        <v>-9.8000000000000007</v>
      </c>
      <c r="AI132">
        <v>-7.4099199999999996</v>
      </c>
      <c r="AJ132">
        <v>0</v>
      </c>
      <c r="AK132" t="s">
        <v>738</v>
      </c>
      <c r="AL132" t="s">
        <v>739</v>
      </c>
      <c r="AM132" t="s">
        <v>740</v>
      </c>
      <c r="AN132" t="s">
        <v>152</v>
      </c>
      <c r="AO132" t="s">
        <v>152</v>
      </c>
      <c r="AP132" t="s">
        <v>152</v>
      </c>
      <c r="AQ132" t="s">
        <v>152</v>
      </c>
      <c r="AR132" t="s">
        <v>152</v>
      </c>
      <c r="AS132" t="s">
        <v>152</v>
      </c>
      <c r="AT132" t="s">
        <v>741</v>
      </c>
      <c r="AU132" t="s">
        <v>734</v>
      </c>
      <c r="AV132" t="s">
        <v>735</v>
      </c>
      <c r="AW132" t="s">
        <v>736</v>
      </c>
      <c r="AX132" t="s">
        <v>737</v>
      </c>
      <c r="AY132">
        <v>0.98699999999999999</v>
      </c>
      <c r="AZ132" t="s">
        <v>152</v>
      </c>
      <c r="BA132" t="s">
        <v>152</v>
      </c>
      <c r="BB132" t="s">
        <v>152</v>
      </c>
      <c r="BC132" t="s">
        <v>152</v>
      </c>
      <c r="BD132" t="s">
        <v>152</v>
      </c>
      <c r="BE132" t="s">
        <v>152</v>
      </c>
      <c r="BF132" t="s">
        <v>152</v>
      </c>
      <c r="BG132" t="s">
        <v>152</v>
      </c>
      <c r="BH132" t="s">
        <v>152</v>
      </c>
      <c r="BI132" t="s">
        <v>152</v>
      </c>
      <c r="BJ132" t="s">
        <v>152</v>
      </c>
      <c r="BK132" t="s">
        <v>152</v>
      </c>
      <c r="BL132" t="s">
        <v>152</v>
      </c>
      <c r="BM132" t="s">
        <v>152</v>
      </c>
      <c r="BN132" t="s">
        <v>152</v>
      </c>
      <c r="BO132" t="s">
        <v>152</v>
      </c>
      <c r="BP132" t="s">
        <v>152</v>
      </c>
      <c r="BQ132" t="s">
        <v>152</v>
      </c>
      <c r="BR132" t="s">
        <v>152</v>
      </c>
      <c r="BS132" t="s">
        <v>152</v>
      </c>
      <c r="BT132" t="s">
        <v>152</v>
      </c>
      <c r="BU132" t="s">
        <v>152</v>
      </c>
      <c r="BV132" t="s">
        <v>152</v>
      </c>
      <c r="BW132" t="s">
        <v>152</v>
      </c>
      <c r="BX132" t="s">
        <v>152</v>
      </c>
      <c r="BY132" t="s">
        <v>152</v>
      </c>
    </row>
    <row r="133" spans="1:77" x14ac:dyDescent="0.35">
      <c r="A133">
        <v>9111</v>
      </c>
      <c r="B133" t="s">
        <v>1520</v>
      </c>
      <c r="C133" t="s">
        <v>1521</v>
      </c>
      <c r="D133" t="s">
        <v>742</v>
      </c>
      <c r="E133" t="s">
        <v>18</v>
      </c>
      <c r="F133">
        <v>1</v>
      </c>
      <c r="G133">
        <v>0</v>
      </c>
      <c r="H133">
        <v>1</v>
      </c>
      <c r="I133" t="s">
        <v>694</v>
      </c>
      <c r="J133" t="s">
        <v>695</v>
      </c>
      <c r="K133" t="s">
        <v>696</v>
      </c>
      <c r="L133">
        <v>585</v>
      </c>
      <c r="M133" t="s">
        <v>743</v>
      </c>
      <c r="N133" t="s">
        <v>152</v>
      </c>
      <c r="O133" t="s">
        <v>300</v>
      </c>
      <c r="P133" t="s">
        <v>301</v>
      </c>
      <c r="Q133" t="s">
        <v>152</v>
      </c>
      <c r="R133" t="s">
        <v>152</v>
      </c>
      <c r="S133" t="s">
        <v>152</v>
      </c>
      <c r="T133" t="s">
        <v>152</v>
      </c>
      <c r="U133" s="108" t="s">
        <v>152</v>
      </c>
      <c r="V133" t="s">
        <v>152</v>
      </c>
      <c r="W133" t="s">
        <v>152</v>
      </c>
      <c r="X133" s="102">
        <v>6.9999999999999999E-4</v>
      </c>
      <c r="Y133" s="102">
        <v>8.0000000000000004E-4</v>
      </c>
      <c r="Z133" s="102">
        <v>1.2999999999999999E-3</v>
      </c>
      <c r="AA133" s="102">
        <v>1.6999999999999999E-3</v>
      </c>
      <c r="AB133" s="102">
        <v>1.5930760999999999E-3</v>
      </c>
      <c r="AC133" s="102">
        <v>2.1953900000000001E-4</v>
      </c>
      <c r="AD133">
        <v>5.2830000000000004E-3</v>
      </c>
      <c r="AE133">
        <v>1.6490000000000001E-3</v>
      </c>
      <c r="AF133" t="s">
        <v>152</v>
      </c>
      <c r="AG133" t="s">
        <v>152</v>
      </c>
      <c r="AH133">
        <v>-9.8000000000000007</v>
      </c>
      <c r="AI133">
        <v>-11.6066</v>
      </c>
      <c r="AJ133">
        <v>0</v>
      </c>
      <c r="AK133" t="s">
        <v>152</v>
      </c>
      <c r="AL133" t="s">
        <v>152</v>
      </c>
      <c r="AM133" t="s">
        <v>152</v>
      </c>
      <c r="AN133" t="s">
        <v>152</v>
      </c>
      <c r="AO133" t="s">
        <v>152</v>
      </c>
      <c r="AP133" t="s">
        <v>152</v>
      </c>
      <c r="AQ133" t="s">
        <v>152</v>
      </c>
      <c r="AR133" t="s">
        <v>152</v>
      </c>
      <c r="AS133" t="s">
        <v>152</v>
      </c>
      <c r="AT133" t="s">
        <v>152</v>
      </c>
      <c r="AU133" t="s">
        <v>152</v>
      </c>
      <c r="AV133" t="s">
        <v>152</v>
      </c>
      <c r="AW133" t="s">
        <v>152</v>
      </c>
      <c r="AX133" t="s">
        <v>152</v>
      </c>
      <c r="AY133" t="s">
        <v>152</v>
      </c>
      <c r="AZ133" t="s">
        <v>152</v>
      </c>
      <c r="BA133" t="s">
        <v>152</v>
      </c>
      <c r="BB133" t="s">
        <v>152</v>
      </c>
      <c r="BC133" t="s">
        <v>152</v>
      </c>
      <c r="BD133" t="s">
        <v>152</v>
      </c>
      <c r="BE133" t="s">
        <v>152</v>
      </c>
      <c r="BF133" t="s">
        <v>152</v>
      </c>
      <c r="BG133" t="s">
        <v>152</v>
      </c>
      <c r="BH133" t="s">
        <v>152</v>
      </c>
      <c r="BI133" t="s">
        <v>152</v>
      </c>
      <c r="BJ133" t="s">
        <v>152</v>
      </c>
      <c r="BK133" t="s">
        <v>152</v>
      </c>
      <c r="BL133">
        <v>0.93899999999999995</v>
      </c>
      <c r="BM133" t="s">
        <v>152</v>
      </c>
      <c r="BN133" t="s">
        <v>152</v>
      </c>
      <c r="BO133" t="s">
        <v>152</v>
      </c>
      <c r="BP133" t="s">
        <v>152</v>
      </c>
      <c r="BQ133" t="s">
        <v>152</v>
      </c>
      <c r="BR133" t="s">
        <v>152</v>
      </c>
      <c r="BS133" t="s">
        <v>152</v>
      </c>
      <c r="BT133" t="s">
        <v>152</v>
      </c>
      <c r="BU133" t="s">
        <v>152</v>
      </c>
      <c r="BV133" t="s">
        <v>152</v>
      </c>
      <c r="BW133" t="s">
        <v>152</v>
      </c>
      <c r="BX133" t="s">
        <v>152</v>
      </c>
      <c r="BY133" t="s">
        <v>152</v>
      </c>
    </row>
    <row r="134" spans="1:77" x14ac:dyDescent="0.35">
      <c r="A134">
        <v>9266</v>
      </c>
      <c r="B134" t="s">
        <v>1518</v>
      </c>
      <c r="C134" t="s">
        <v>1519</v>
      </c>
      <c r="D134" t="s">
        <v>744</v>
      </c>
      <c r="E134" t="s">
        <v>18</v>
      </c>
      <c r="F134">
        <v>1</v>
      </c>
      <c r="G134">
        <v>0</v>
      </c>
      <c r="H134">
        <v>1</v>
      </c>
      <c r="I134" t="s">
        <v>745</v>
      </c>
      <c r="J134" t="s">
        <v>746</v>
      </c>
      <c r="K134" t="s">
        <v>747</v>
      </c>
      <c r="L134">
        <v>60</v>
      </c>
      <c r="M134" t="s">
        <v>748</v>
      </c>
      <c r="N134" t="s">
        <v>152</v>
      </c>
      <c r="O134" t="s">
        <v>300</v>
      </c>
      <c r="P134" t="s">
        <v>301</v>
      </c>
      <c r="Q134" t="s">
        <v>749</v>
      </c>
      <c r="R134" t="s">
        <v>152</v>
      </c>
      <c r="S134" t="s">
        <v>152</v>
      </c>
      <c r="T134" t="s">
        <v>152</v>
      </c>
      <c r="U134" s="108" t="s">
        <v>152</v>
      </c>
      <c r="V134" t="s">
        <v>152</v>
      </c>
      <c r="W134" t="s">
        <v>152</v>
      </c>
      <c r="X134" s="102">
        <v>5.7000000000000002E-3</v>
      </c>
      <c r="Y134" s="102">
        <v>6.1999999999999998E-3</v>
      </c>
      <c r="Z134" s="102">
        <v>9.1000000000000004E-3</v>
      </c>
      <c r="AA134" s="102">
        <v>4.8999999999999998E-3</v>
      </c>
      <c r="AB134" s="102">
        <v>5.0170007000000004E-3</v>
      </c>
      <c r="AC134" s="102">
        <v>5.2689351999999998E-3</v>
      </c>
      <c r="AD134">
        <v>2.0542999999999999E-2</v>
      </c>
      <c r="AE134">
        <v>1.0978999999999999E-2</v>
      </c>
      <c r="AF134">
        <v>2.0999999999999999E-3</v>
      </c>
      <c r="AG134">
        <v>2.6700000000000002E-2</v>
      </c>
      <c r="AH134">
        <v>-5.03</v>
      </c>
      <c r="AI134">
        <v>-2.2680600000000002</v>
      </c>
      <c r="AJ134">
        <v>0</v>
      </c>
      <c r="AK134" t="s">
        <v>152</v>
      </c>
      <c r="AL134" t="s">
        <v>152</v>
      </c>
      <c r="AM134" t="s">
        <v>152</v>
      </c>
      <c r="AN134" t="s">
        <v>152</v>
      </c>
      <c r="AO134" t="s">
        <v>152</v>
      </c>
      <c r="AP134" t="s">
        <v>152</v>
      </c>
      <c r="AQ134" t="s">
        <v>152</v>
      </c>
      <c r="AR134" t="s">
        <v>152</v>
      </c>
      <c r="AS134" t="s">
        <v>152</v>
      </c>
      <c r="AT134" t="s">
        <v>152</v>
      </c>
      <c r="AU134" t="s">
        <v>152</v>
      </c>
      <c r="AV134" t="s">
        <v>152</v>
      </c>
      <c r="AW134" t="s">
        <v>152</v>
      </c>
      <c r="AX134" t="s">
        <v>152</v>
      </c>
      <c r="AY134" t="s">
        <v>152</v>
      </c>
      <c r="AZ134" t="s">
        <v>152</v>
      </c>
      <c r="BA134" t="s">
        <v>152</v>
      </c>
      <c r="BB134" t="s">
        <v>152</v>
      </c>
      <c r="BC134" t="s">
        <v>152</v>
      </c>
      <c r="BD134" t="s">
        <v>152</v>
      </c>
      <c r="BE134" t="s">
        <v>152</v>
      </c>
      <c r="BF134" t="s">
        <v>152</v>
      </c>
      <c r="BG134" t="s">
        <v>152</v>
      </c>
      <c r="BH134" t="s">
        <v>152</v>
      </c>
      <c r="BI134" t="s">
        <v>152</v>
      </c>
      <c r="BJ134" t="s">
        <v>152</v>
      </c>
      <c r="BK134" t="s">
        <v>152</v>
      </c>
      <c r="BL134" t="s">
        <v>152</v>
      </c>
      <c r="BM134" t="s">
        <v>152</v>
      </c>
      <c r="BN134" t="s">
        <v>152</v>
      </c>
      <c r="BO134" t="s">
        <v>152</v>
      </c>
      <c r="BP134" t="s">
        <v>152</v>
      </c>
      <c r="BQ134" t="s">
        <v>152</v>
      </c>
      <c r="BR134" t="s">
        <v>152</v>
      </c>
      <c r="BS134" t="s">
        <v>152</v>
      </c>
      <c r="BT134" t="s">
        <v>152</v>
      </c>
      <c r="BU134">
        <v>0.995</v>
      </c>
      <c r="BV134" t="s">
        <v>152</v>
      </c>
      <c r="BW134" t="s">
        <v>152</v>
      </c>
      <c r="BX134" t="s">
        <v>152</v>
      </c>
      <c r="BY134" t="s">
        <v>152</v>
      </c>
    </row>
    <row r="135" spans="1:77" x14ac:dyDescent="0.35">
      <c r="A135">
        <v>9376</v>
      </c>
      <c r="B135" t="s">
        <v>1518</v>
      </c>
      <c r="C135" t="s">
        <v>1519</v>
      </c>
      <c r="D135" t="s">
        <v>750</v>
      </c>
      <c r="E135" t="s">
        <v>18</v>
      </c>
      <c r="F135">
        <v>1</v>
      </c>
      <c r="G135">
        <v>1</v>
      </c>
      <c r="H135">
        <v>0</v>
      </c>
      <c r="I135" t="s">
        <v>745</v>
      </c>
      <c r="J135" t="s">
        <v>746</v>
      </c>
      <c r="K135" t="s">
        <v>747</v>
      </c>
      <c r="L135">
        <v>170</v>
      </c>
      <c r="M135" t="s">
        <v>751</v>
      </c>
      <c r="N135" t="s">
        <v>152</v>
      </c>
      <c r="O135" t="s">
        <v>603</v>
      </c>
      <c r="P135" t="s">
        <v>604</v>
      </c>
      <c r="Q135" t="s">
        <v>152</v>
      </c>
      <c r="R135" t="s">
        <v>152</v>
      </c>
      <c r="S135" t="s">
        <v>152</v>
      </c>
      <c r="T135" t="s">
        <v>152</v>
      </c>
      <c r="U135" s="108" t="s">
        <v>152</v>
      </c>
      <c r="V135" t="s">
        <v>152</v>
      </c>
      <c r="W135" t="s">
        <v>152</v>
      </c>
      <c r="X135" s="102" t="s">
        <v>152</v>
      </c>
      <c r="Y135" s="102" t="s">
        <v>152</v>
      </c>
      <c r="Z135" s="102" t="s">
        <v>152</v>
      </c>
      <c r="AA135" s="102" t="s">
        <v>152</v>
      </c>
      <c r="AB135" s="102">
        <v>0</v>
      </c>
      <c r="AC135" s="102">
        <v>0</v>
      </c>
      <c r="AD135" s="103">
        <v>3.9999999999999998E-6</v>
      </c>
      <c r="AE135" s="103">
        <v>2.3E-5</v>
      </c>
      <c r="AF135">
        <v>2.3E-3</v>
      </c>
      <c r="AG135">
        <v>0</v>
      </c>
      <c r="AH135">
        <v>4.97</v>
      </c>
      <c r="AI135">
        <v>6.3645899999999997</v>
      </c>
      <c r="AJ135">
        <v>1</v>
      </c>
      <c r="AK135" t="s">
        <v>152</v>
      </c>
      <c r="AL135" t="s">
        <v>152</v>
      </c>
      <c r="AM135" t="s">
        <v>152</v>
      </c>
      <c r="AN135" t="s">
        <v>152</v>
      </c>
      <c r="AO135" t="s">
        <v>152</v>
      </c>
      <c r="AP135" t="s">
        <v>152</v>
      </c>
      <c r="AQ135" t="s">
        <v>605</v>
      </c>
      <c r="AR135" t="s">
        <v>317</v>
      </c>
      <c r="AS135" t="s">
        <v>152</v>
      </c>
      <c r="AT135" t="s">
        <v>152</v>
      </c>
      <c r="AU135" t="s">
        <v>152</v>
      </c>
      <c r="AV135" t="s">
        <v>152</v>
      </c>
      <c r="AW135" t="s">
        <v>152</v>
      </c>
      <c r="AX135" t="s">
        <v>152</v>
      </c>
      <c r="AY135" t="s">
        <v>152</v>
      </c>
      <c r="AZ135" t="s">
        <v>152</v>
      </c>
      <c r="BA135" t="s">
        <v>152</v>
      </c>
      <c r="BB135" t="s">
        <v>152</v>
      </c>
      <c r="BC135" t="s">
        <v>152</v>
      </c>
      <c r="BD135">
        <v>6.7000000000000004E-2</v>
      </c>
      <c r="BE135" t="s">
        <v>152</v>
      </c>
      <c r="BF135" t="s">
        <v>152</v>
      </c>
      <c r="BG135" t="s">
        <v>152</v>
      </c>
      <c r="BH135" t="s">
        <v>152</v>
      </c>
      <c r="BI135" t="s">
        <v>152</v>
      </c>
      <c r="BJ135" t="s">
        <v>152</v>
      </c>
      <c r="BK135" t="s">
        <v>152</v>
      </c>
      <c r="BL135" t="s">
        <v>152</v>
      </c>
      <c r="BM135" t="s">
        <v>152</v>
      </c>
      <c r="BN135" t="s">
        <v>152</v>
      </c>
      <c r="BO135" t="s">
        <v>152</v>
      </c>
      <c r="BP135" t="s">
        <v>152</v>
      </c>
      <c r="BQ135" t="s">
        <v>152</v>
      </c>
      <c r="BR135" t="s">
        <v>152</v>
      </c>
      <c r="BS135" t="s">
        <v>152</v>
      </c>
      <c r="BT135" t="s">
        <v>152</v>
      </c>
      <c r="BU135" t="s">
        <v>152</v>
      </c>
      <c r="BV135" t="s">
        <v>152</v>
      </c>
      <c r="BW135" t="s">
        <v>152</v>
      </c>
      <c r="BX135" t="s">
        <v>152</v>
      </c>
      <c r="BY135" t="s">
        <v>152</v>
      </c>
    </row>
    <row r="136" spans="1:77" x14ac:dyDescent="0.35">
      <c r="A136">
        <v>9698</v>
      </c>
      <c r="B136" t="s">
        <v>1520</v>
      </c>
      <c r="C136" t="s">
        <v>1521</v>
      </c>
      <c r="D136" t="s">
        <v>752</v>
      </c>
      <c r="E136" t="s">
        <v>18</v>
      </c>
      <c r="F136">
        <v>6</v>
      </c>
      <c r="G136">
        <v>2</v>
      </c>
      <c r="H136">
        <v>6</v>
      </c>
      <c r="I136" t="s">
        <v>745</v>
      </c>
      <c r="J136" t="s">
        <v>746</v>
      </c>
      <c r="K136" t="s">
        <v>747</v>
      </c>
      <c r="L136">
        <v>492</v>
      </c>
      <c r="M136" t="s">
        <v>753</v>
      </c>
      <c r="N136" t="s">
        <v>152</v>
      </c>
      <c r="O136" t="s">
        <v>300</v>
      </c>
      <c r="P136" t="s">
        <v>301</v>
      </c>
      <c r="Q136" t="s">
        <v>754</v>
      </c>
      <c r="R136" t="s">
        <v>152</v>
      </c>
      <c r="S136" t="s">
        <v>152</v>
      </c>
      <c r="T136" t="s">
        <v>152</v>
      </c>
      <c r="U136" s="108">
        <v>1.5299999999999999E-2</v>
      </c>
      <c r="V136" t="s">
        <v>159</v>
      </c>
      <c r="W136" t="s">
        <v>159</v>
      </c>
      <c r="X136" s="102">
        <v>6.4399999999999999E-2</v>
      </c>
      <c r="Y136" s="102">
        <v>7.0400000000000004E-2</v>
      </c>
      <c r="Z136" s="102">
        <v>6.0600000000000001E-2</v>
      </c>
      <c r="AA136" s="102">
        <v>0.04</v>
      </c>
      <c r="AB136" s="102">
        <v>4.1301091400000003E-2</v>
      </c>
      <c r="AC136" s="102">
        <v>3.2052689400000001E-2</v>
      </c>
      <c r="AD136">
        <v>0.16267699999999999</v>
      </c>
      <c r="AE136">
        <v>6.2767000000000003E-2</v>
      </c>
      <c r="AF136">
        <v>8.8000000000000005E-3</v>
      </c>
      <c r="AG136">
        <v>5.1999999999999998E-2</v>
      </c>
      <c r="AH136">
        <v>-10.3</v>
      </c>
      <c r="AI136">
        <v>-16.0336</v>
      </c>
      <c r="AJ136">
        <v>0</v>
      </c>
      <c r="AK136" t="s">
        <v>152</v>
      </c>
      <c r="AL136" t="s">
        <v>152</v>
      </c>
      <c r="AM136" t="s">
        <v>152</v>
      </c>
      <c r="AN136" t="s">
        <v>152</v>
      </c>
      <c r="AO136" t="s">
        <v>152</v>
      </c>
      <c r="AP136" t="s">
        <v>152</v>
      </c>
      <c r="AQ136" t="s">
        <v>152</v>
      </c>
      <c r="AR136" t="s">
        <v>152</v>
      </c>
      <c r="AS136" t="s">
        <v>152</v>
      </c>
      <c r="AT136" t="s">
        <v>152</v>
      </c>
      <c r="AU136" t="s">
        <v>152</v>
      </c>
      <c r="AV136" t="s">
        <v>152</v>
      </c>
      <c r="AW136" t="s">
        <v>152</v>
      </c>
      <c r="AX136" t="s">
        <v>152</v>
      </c>
      <c r="AY136" t="s">
        <v>152</v>
      </c>
      <c r="AZ136" t="s">
        <v>152</v>
      </c>
      <c r="BA136" t="s">
        <v>152</v>
      </c>
      <c r="BB136" t="s">
        <v>152</v>
      </c>
      <c r="BC136" t="s">
        <v>152</v>
      </c>
      <c r="BD136" t="s">
        <v>152</v>
      </c>
      <c r="BE136">
        <v>0.89400000000000002</v>
      </c>
      <c r="BF136">
        <v>0.93500000000000005</v>
      </c>
      <c r="BG136" t="s">
        <v>152</v>
      </c>
      <c r="BH136" t="s">
        <v>152</v>
      </c>
      <c r="BI136" t="s">
        <v>152</v>
      </c>
      <c r="BJ136" t="s">
        <v>152</v>
      </c>
      <c r="BK136" t="s">
        <v>152</v>
      </c>
      <c r="BL136" t="s">
        <v>152</v>
      </c>
      <c r="BM136" t="s">
        <v>152</v>
      </c>
      <c r="BN136" t="s">
        <v>152</v>
      </c>
      <c r="BO136" t="s">
        <v>152</v>
      </c>
      <c r="BP136">
        <v>0.80200000000000005</v>
      </c>
      <c r="BQ136" t="s">
        <v>152</v>
      </c>
      <c r="BR136">
        <v>0.94699999999999995</v>
      </c>
      <c r="BS136" t="s">
        <v>152</v>
      </c>
      <c r="BT136" t="s">
        <v>152</v>
      </c>
      <c r="BU136" t="s">
        <v>152</v>
      </c>
      <c r="BV136">
        <v>0.877</v>
      </c>
      <c r="BW136" t="s">
        <v>152</v>
      </c>
      <c r="BX136" t="s">
        <v>152</v>
      </c>
      <c r="BY136">
        <v>0.56499999999999995</v>
      </c>
    </row>
    <row r="137" spans="1:77" x14ac:dyDescent="0.35">
      <c r="A137">
        <v>9716</v>
      </c>
      <c r="B137" t="s">
        <v>1520</v>
      </c>
      <c r="C137" t="s">
        <v>1521</v>
      </c>
      <c r="D137" t="s">
        <v>1514</v>
      </c>
      <c r="E137" t="s">
        <v>18</v>
      </c>
      <c r="F137">
        <v>1</v>
      </c>
      <c r="G137">
        <v>0</v>
      </c>
      <c r="H137">
        <v>1</v>
      </c>
      <c r="I137" t="s">
        <v>745</v>
      </c>
      <c r="J137" t="s">
        <v>746</v>
      </c>
      <c r="K137" t="s">
        <v>747</v>
      </c>
      <c r="L137" s="111">
        <v>510</v>
      </c>
      <c r="M137" s="111" t="s">
        <v>1516</v>
      </c>
      <c r="N137" t="s">
        <v>152</v>
      </c>
      <c r="O137" t="s">
        <v>300</v>
      </c>
      <c r="P137" t="s">
        <v>301</v>
      </c>
      <c r="Q137" s="111" t="s">
        <v>1515</v>
      </c>
      <c r="R137" t="s">
        <v>152</v>
      </c>
      <c r="S137" t="s">
        <v>152</v>
      </c>
      <c r="T137" t="s">
        <v>152</v>
      </c>
      <c r="U137" s="113">
        <v>4.1000000000000003E-3</v>
      </c>
      <c r="V137" s="111" t="s">
        <v>159</v>
      </c>
      <c r="W137" s="111" t="s">
        <v>18</v>
      </c>
      <c r="X137" s="102">
        <v>1.3599999999999999E-2</v>
      </c>
      <c r="Y137" s="102">
        <v>1.49E-2</v>
      </c>
      <c r="Z137" s="102">
        <v>7.7999999999999996E-3</v>
      </c>
      <c r="AA137" s="102">
        <v>1.04E-2</v>
      </c>
      <c r="AB137" s="112">
        <v>1.1199000000000001E-2</v>
      </c>
      <c r="AC137" s="112">
        <v>7.4640000000000001E-3</v>
      </c>
      <c r="AD137" s="111">
        <v>4.8016999999999997E-2</v>
      </c>
      <c r="AE137" s="111">
        <v>1.4564000000000001E-2</v>
      </c>
      <c r="AF137" s="111">
        <v>4.4999999999999997E-3</v>
      </c>
      <c r="AG137" s="111">
        <v>0.04</v>
      </c>
      <c r="AH137">
        <v>-10.3</v>
      </c>
      <c r="AI137" s="111">
        <v>7.7060000000000004</v>
      </c>
      <c r="AJ137" s="111">
        <v>1</v>
      </c>
      <c r="AK137" t="s">
        <v>152</v>
      </c>
      <c r="AL137" t="s">
        <v>152</v>
      </c>
      <c r="AM137" t="s">
        <v>152</v>
      </c>
      <c r="AN137" t="s">
        <v>152</v>
      </c>
      <c r="AO137" t="s">
        <v>152</v>
      </c>
      <c r="AP137" t="s">
        <v>152</v>
      </c>
      <c r="AQ137" t="s">
        <v>152</v>
      </c>
      <c r="AR137" t="s">
        <v>152</v>
      </c>
      <c r="AS137" t="s">
        <v>152</v>
      </c>
      <c r="AT137" t="s">
        <v>152</v>
      </c>
      <c r="AU137" t="s">
        <v>152</v>
      </c>
      <c r="AV137" t="s">
        <v>152</v>
      </c>
      <c r="AW137" t="s">
        <v>152</v>
      </c>
      <c r="AX137" t="s">
        <v>152</v>
      </c>
      <c r="AY137" t="s">
        <v>152</v>
      </c>
      <c r="AZ137" t="s">
        <v>152</v>
      </c>
      <c r="BA137" t="s">
        <v>152</v>
      </c>
      <c r="BB137" t="s">
        <v>152</v>
      </c>
      <c r="BC137" t="s">
        <v>152</v>
      </c>
      <c r="BD137" t="s">
        <v>152</v>
      </c>
      <c r="BE137" t="s">
        <v>152</v>
      </c>
      <c r="BF137" t="s">
        <v>152</v>
      </c>
      <c r="BG137" t="s">
        <v>152</v>
      </c>
      <c r="BH137" t="s">
        <v>152</v>
      </c>
      <c r="BI137" t="s">
        <v>152</v>
      </c>
      <c r="BJ137" t="s">
        <v>152</v>
      </c>
      <c r="BK137" t="s">
        <v>152</v>
      </c>
      <c r="BL137" t="s">
        <v>152</v>
      </c>
      <c r="BM137" t="s">
        <v>152</v>
      </c>
      <c r="BN137" t="s">
        <v>152</v>
      </c>
      <c r="BO137" t="s">
        <v>152</v>
      </c>
      <c r="BP137" t="s">
        <v>152</v>
      </c>
      <c r="BQ137" t="s">
        <v>152</v>
      </c>
      <c r="BR137">
        <v>0.90500000000000003</v>
      </c>
      <c r="BS137" t="s">
        <v>152</v>
      </c>
      <c r="BT137" t="s">
        <v>152</v>
      </c>
      <c r="BU137" t="s">
        <v>152</v>
      </c>
      <c r="BV137" t="s">
        <v>152</v>
      </c>
      <c r="BW137" t="s">
        <v>152</v>
      </c>
      <c r="BX137" t="s">
        <v>152</v>
      </c>
      <c r="BY137" t="s">
        <v>152</v>
      </c>
    </row>
    <row r="138" spans="1:77" x14ac:dyDescent="0.35">
      <c r="A138">
        <v>9786</v>
      </c>
      <c r="B138" t="s">
        <v>1518</v>
      </c>
      <c r="C138" t="s">
        <v>1519</v>
      </c>
      <c r="D138" t="s">
        <v>755</v>
      </c>
      <c r="E138" t="s">
        <v>18</v>
      </c>
      <c r="F138">
        <v>1</v>
      </c>
      <c r="G138">
        <v>1</v>
      </c>
      <c r="H138">
        <v>0</v>
      </c>
      <c r="I138" t="s">
        <v>745</v>
      </c>
      <c r="J138" t="s">
        <v>746</v>
      </c>
      <c r="K138" t="s">
        <v>747</v>
      </c>
      <c r="L138">
        <v>580</v>
      </c>
      <c r="M138" t="s">
        <v>756</v>
      </c>
      <c r="N138" t="s">
        <v>152</v>
      </c>
      <c r="O138" t="s">
        <v>305</v>
      </c>
      <c r="P138" t="s">
        <v>306</v>
      </c>
      <c r="Q138" t="s">
        <v>152</v>
      </c>
      <c r="R138" t="s">
        <v>152</v>
      </c>
      <c r="S138" t="s">
        <v>152</v>
      </c>
      <c r="T138" t="s">
        <v>152</v>
      </c>
      <c r="U138" s="108">
        <v>8.0000000000000004E-4</v>
      </c>
      <c r="V138" t="s">
        <v>18</v>
      </c>
      <c r="W138" t="s">
        <v>159</v>
      </c>
      <c r="X138" s="102">
        <v>2.9999999999999997E-4</v>
      </c>
      <c r="Y138" s="102">
        <v>5.0000000000000001E-4</v>
      </c>
      <c r="Z138" s="102" t="s">
        <v>152</v>
      </c>
      <c r="AA138" s="102" t="s">
        <v>152</v>
      </c>
      <c r="AB138" s="102">
        <v>0</v>
      </c>
      <c r="AC138" s="102">
        <v>2.1953900000000001E-4</v>
      </c>
      <c r="AD138">
        <v>0</v>
      </c>
      <c r="AE138">
        <v>5.6899999999999995E-4</v>
      </c>
      <c r="AF138">
        <v>6.8999999999999999E-3</v>
      </c>
      <c r="AG138">
        <v>5.3400000000000003E-2</v>
      </c>
      <c r="AH138">
        <v>5.13</v>
      </c>
      <c r="AI138">
        <v>6.1312800000000003</v>
      </c>
      <c r="AJ138">
        <v>1</v>
      </c>
      <c r="AK138" t="s">
        <v>379</v>
      </c>
      <c r="AL138" t="s">
        <v>312</v>
      </c>
      <c r="AM138" t="s">
        <v>365</v>
      </c>
      <c r="AN138" t="s">
        <v>761</v>
      </c>
      <c r="AO138" t="s">
        <v>452</v>
      </c>
      <c r="AP138" t="s">
        <v>762</v>
      </c>
      <c r="AQ138" t="s">
        <v>316</v>
      </c>
      <c r="AR138" t="s">
        <v>317</v>
      </c>
      <c r="AS138" t="s">
        <v>763</v>
      </c>
      <c r="AT138" t="s">
        <v>152</v>
      </c>
      <c r="AU138" t="s">
        <v>757</v>
      </c>
      <c r="AV138" t="s">
        <v>758</v>
      </c>
      <c r="AW138" t="s">
        <v>759</v>
      </c>
      <c r="AX138" t="s">
        <v>760</v>
      </c>
      <c r="AY138" t="s">
        <v>152</v>
      </c>
      <c r="AZ138" t="s">
        <v>152</v>
      </c>
      <c r="BA138" t="s">
        <v>152</v>
      </c>
      <c r="BB138" t="s">
        <v>152</v>
      </c>
      <c r="BC138" t="s">
        <v>152</v>
      </c>
      <c r="BD138" t="s">
        <v>152</v>
      </c>
      <c r="BE138" t="s">
        <v>152</v>
      </c>
      <c r="BF138" t="s">
        <v>152</v>
      </c>
      <c r="BG138" t="s">
        <v>152</v>
      </c>
      <c r="BH138" t="s">
        <v>152</v>
      </c>
      <c r="BI138" t="s">
        <v>152</v>
      </c>
      <c r="BJ138" t="s">
        <v>152</v>
      </c>
      <c r="BK138" t="s">
        <v>152</v>
      </c>
      <c r="BL138" t="s">
        <v>152</v>
      </c>
      <c r="BM138" t="s">
        <v>152</v>
      </c>
      <c r="BN138" t="s">
        <v>152</v>
      </c>
      <c r="BO138" t="s">
        <v>152</v>
      </c>
      <c r="BP138">
        <v>0.127</v>
      </c>
      <c r="BQ138" t="s">
        <v>152</v>
      </c>
      <c r="BR138" t="s">
        <v>152</v>
      </c>
      <c r="BS138" t="s">
        <v>152</v>
      </c>
      <c r="BT138" t="s">
        <v>152</v>
      </c>
      <c r="BU138" t="s">
        <v>152</v>
      </c>
      <c r="BV138" t="s">
        <v>152</v>
      </c>
      <c r="BW138" t="s">
        <v>152</v>
      </c>
      <c r="BX138" t="s">
        <v>152</v>
      </c>
      <c r="BY138" t="s">
        <v>152</v>
      </c>
    </row>
    <row r="139" spans="1:77" x14ac:dyDescent="0.35">
      <c r="A139">
        <v>9857</v>
      </c>
      <c r="B139" t="s">
        <v>1521</v>
      </c>
      <c r="C139" t="s">
        <v>1520</v>
      </c>
      <c r="D139" t="s">
        <v>764</v>
      </c>
      <c r="E139" t="s">
        <v>18</v>
      </c>
      <c r="F139">
        <v>1</v>
      </c>
      <c r="G139">
        <v>1</v>
      </c>
      <c r="H139">
        <v>0</v>
      </c>
      <c r="I139" t="s">
        <v>745</v>
      </c>
      <c r="J139" t="s">
        <v>746</v>
      </c>
      <c r="K139" t="s">
        <v>747</v>
      </c>
      <c r="L139">
        <v>651</v>
      </c>
      <c r="M139" t="s">
        <v>765</v>
      </c>
      <c r="N139" t="s">
        <v>152</v>
      </c>
      <c r="O139" t="s">
        <v>300</v>
      </c>
      <c r="P139" t="s">
        <v>301</v>
      </c>
      <c r="Q139" t="s">
        <v>152</v>
      </c>
      <c r="R139" t="s">
        <v>152</v>
      </c>
      <c r="S139" t="s">
        <v>152</v>
      </c>
      <c r="T139" t="s">
        <v>152</v>
      </c>
      <c r="U139" s="108" t="s">
        <v>152</v>
      </c>
      <c r="V139" t="s">
        <v>152</v>
      </c>
      <c r="W139" t="s">
        <v>152</v>
      </c>
      <c r="X139" s="102">
        <v>0</v>
      </c>
      <c r="Y139" s="102">
        <v>0</v>
      </c>
      <c r="Z139" s="102" t="s">
        <v>152</v>
      </c>
      <c r="AA139" s="102">
        <v>1E-4</v>
      </c>
      <c r="AB139" s="102">
        <v>4.75545E-5</v>
      </c>
      <c r="AC139" s="102">
        <v>2.1953900000000001E-4</v>
      </c>
      <c r="AD139">
        <v>1.7799999999999999E-4</v>
      </c>
      <c r="AE139">
        <v>4.5300000000000001E-4</v>
      </c>
      <c r="AF139" t="s">
        <v>152</v>
      </c>
      <c r="AG139" t="s">
        <v>152</v>
      </c>
      <c r="AH139">
        <v>-10.3</v>
      </c>
      <c r="AI139">
        <v>-14.633800000000001</v>
      </c>
      <c r="AJ139">
        <v>0</v>
      </c>
      <c r="AK139" t="s">
        <v>152</v>
      </c>
      <c r="AL139" t="s">
        <v>152</v>
      </c>
      <c r="AM139" t="s">
        <v>152</v>
      </c>
      <c r="AN139" t="s">
        <v>152</v>
      </c>
      <c r="AO139" t="s">
        <v>152</v>
      </c>
      <c r="AP139" t="s">
        <v>152</v>
      </c>
      <c r="AQ139" t="s">
        <v>152</v>
      </c>
      <c r="AR139" t="s">
        <v>152</v>
      </c>
      <c r="AS139" t="s">
        <v>152</v>
      </c>
      <c r="AT139" t="s">
        <v>152</v>
      </c>
      <c r="AU139" t="s">
        <v>152</v>
      </c>
      <c r="AV139" t="s">
        <v>152</v>
      </c>
      <c r="AW139" t="s">
        <v>152</v>
      </c>
      <c r="AX139" t="s">
        <v>152</v>
      </c>
      <c r="AY139" t="s">
        <v>152</v>
      </c>
      <c r="AZ139" t="s">
        <v>152</v>
      </c>
      <c r="BA139" t="s">
        <v>152</v>
      </c>
      <c r="BB139" t="s">
        <v>152</v>
      </c>
      <c r="BC139" t="s">
        <v>152</v>
      </c>
      <c r="BD139" t="s">
        <v>152</v>
      </c>
      <c r="BE139" t="s">
        <v>152</v>
      </c>
      <c r="BF139" t="s">
        <v>152</v>
      </c>
      <c r="BG139" t="s">
        <v>152</v>
      </c>
      <c r="BH139" t="s">
        <v>152</v>
      </c>
      <c r="BI139" t="s">
        <v>152</v>
      </c>
      <c r="BJ139" t="s">
        <v>152</v>
      </c>
      <c r="BK139" t="s">
        <v>152</v>
      </c>
      <c r="BL139" t="s">
        <v>152</v>
      </c>
      <c r="BM139" t="s">
        <v>152</v>
      </c>
      <c r="BN139" t="s">
        <v>152</v>
      </c>
      <c r="BO139" t="s">
        <v>152</v>
      </c>
      <c r="BP139" t="s">
        <v>152</v>
      </c>
      <c r="BQ139" t="s">
        <v>152</v>
      </c>
      <c r="BR139" t="s">
        <v>152</v>
      </c>
      <c r="BS139" t="s">
        <v>152</v>
      </c>
      <c r="BT139" t="s">
        <v>152</v>
      </c>
      <c r="BU139" t="s">
        <v>152</v>
      </c>
      <c r="BV139" t="s">
        <v>152</v>
      </c>
      <c r="BW139" t="s">
        <v>152</v>
      </c>
      <c r="BX139" t="s">
        <v>152</v>
      </c>
      <c r="BY139">
        <v>6.5000000000000002E-2</v>
      </c>
    </row>
    <row r="140" spans="1:77" x14ac:dyDescent="0.35">
      <c r="A140">
        <v>9926</v>
      </c>
      <c r="B140" t="s">
        <v>1519</v>
      </c>
      <c r="C140" t="s">
        <v>1518</v>
      </c>
      <c r="D140" t="s">
        <v>766</v>
      </c>
      <c r="E140" t="s">
        <v>18</v>
      </c>
      <c r="F140">
        <v>1</v>
      </c>
      <c r="G140">
        <v>0</v>
      </c>
      <c r="H140">
        <v>1</v>
      </c>
      <c r="I140" t="s">
        <v>745</v>
      </c>
      <c r="J140" t="s">
        <v>746</v>
      </c>
      <c r="K140" t="s">
        <v>747</v>
      </c>
      <c r="L140">
        <v>720</v>
      </c>
      <c r="M140" t="s">
        <v>767</v>
      </c>
      <c r="N140" t="s">
        <v>152</v>
      </c>
      <c r="O140" t="s">
        <v>300</v>
      </c>
      <c r="P140" t="s">
        <v>301</v>
      </c>
      <c r="Q140" t="s">
        <v>152</v>
      </c>
      <c r="R140" t="s">
        <v>152</v>
      </c>
      <c r="S140" t="s">
        <v>152</v>
      </c>
      <c r="T140" t="s">
        <v>152</v>
      </c>
      <c r="U140" s="108" t="s">
        <v>152</v>
      </c>
      <c r="V140" t="s">
        <v>152</v>
      </c>
      <c r="W140" t="s">
        <v>152</v>
      </c>
      <c r="X140" s="102">
        <v>2.9999999999999997E-4</v>
      </c>
      <c r="Y140" s="102">
        <v>2.9999999999999997E-4</v>
      </c>
      <c r="Z140" s="102" t="s">
        <v>152</v>
      </c>
      <c r="AA140" s="102">
        <v>2.9999999999999997E-4</v>
      </c>
      <c r="AB140" s="102">
        <v>3.8043609999999998E-4</v>
      </c>
      <c r="AC140" s="102">
        <v>2.1953900000000001E-4</v>
      </c>
      <c r="AD140">
        <v>1.5889999999999999E-3</v>
      </c>
      <c r="AE140">
        <v>3.4499999999999998E-4</v>
      </c>
      <c r="AF140" t="s">
        <v>152</v>
      </c>
      <c r="AG140" t="s">
        <v>152</v>
      </c>
      <c r="AH140">
        <v>2.35</v>
      </c>
      <c r="AI140">
        <v>4.0314399999999999</v>
      </c>
      <c r="AJ140">
        <v>1</v>
      </c>
      <c r="AK140" t="s">
        <v>152</v>
      </c>
      <c r="AL140" t="s">
        <v>152</v>
      </c>
      <c r="AM140" t="s">
        <v>152</v>
      </c>
      <c r="AN140" t="s">
        <v>152</v>
      </c>
      <c r="AO140" t="s">
        <v>152</v>
      </c>
      <c r="AP140" t="s">
        <v>152</v>
      </c>
      <c r="AQ140" t="s">
        <v>152</v>
      </c>
      <c r="AR140" t="s">
        <v>152</v>
      </c>
      <c r="AS140" t="s">
        <v>152</v>
      </c>
      <c r="AT140" t="s">
        <v>152</v>
      </c>
      <c r="AU140" t="s">
        <v>152</v>
      </c>
      <c r="AV140" t="s">
        <v>152</v>
      </c>
      <c r="AW140" t="s">
        <v>152</v>
      </c>
      <c r="AX140" t="s">
        <v>152</v>
      </c>
      <c r="AY140" t="s">
        <v>152</v>
      </c>
      <c r="AZ140" t="s">
        <v>152</v>
      </c>
      <c r="BA140" t="s">
        <v>152</v>
      </c>
      <c r="BB140" t="s">
        <v>152</v>
      </c>
      <c r="BC140" t="s">
        <v>152</v>
      </c>
      <c r="BD140" t="s">
        <v>152</v>
      </c>
      <c r="BE140" t="s">
        <v>152</v>
      </c>
      <c r="BF140" t="s">
        <v>152</v>
      </c>
      <c r="BG140" t="s">
        <v>152</v>
      </c>
      <c r="BH140" t="s">
        <v>152</v>
      </c>
      <c r="BI140" t="s">
        <v>152</v>
      </c>
      <c r="BJ140" t="s">
        <v>152</v>
      </c>
      <c r="BK140" t="s">
        <v>152</v>
      </c>
      <c r="BL140" t="s">
        <v>152</v>
      </c>
      <c r="BM140" t="s">
        <v>152</v>
      </c>
      <c r="BN140" t="s">
        <v>152</v>
      </c>
      <c r="BO140">
        <v>0.95699999999999996</v>
      </c>
      <c r="BP140" t="s">
        <v>152</v>
      </c>
      <c r="BQ140" t="s">
        <v>152</v>
      </c>
      <c r="BR140" t="s">
        <v>152</v>
      </c>
      <c r="BS140" t="s">
        <v>152</v>
      </c>
      <c r="BT140" t="s">
        <v>152</v>
      </c>
      <c r="BU140" t="s">
        <v>152</v>
      </c>
      <c r="BV140" t="s">
        <v>152</v>
      </c>
      <c r="BW140" t="s">
        <v>152</v>
      </c>
      <c r="BX140" t="s">
        <v>152</v>
      </c>
      <c r="BY140" t="s">
        <v>152</v>
      </c>
    </row>
    <row r="141" spans="1:77" x14ac:dyDescent="0.35">
      <c r="A141">
        <v>9942</v>
      </c>
      <c r="B141" t="s">
        <v>1518</v>
      </c>
      <c r="C141" t="s">
        <v>1519</v>
      </c>
      <c r="D141" t="s">
        <v>768</v>
      </c>
      <c r="E141" t="s">
        <v>18</v>
      </c>
      <c r="F141">
        <v>1</v>
      </c>
      <c r="G141">
        <v>1</v>
      </c>
      <c r="H141">
        <v>0</v>
      </c>
      <c r="I141" t="s">
        <v>745</v>
      </c>
      <c r="J141" t="s">
        <v>746</v>
      </c>
      <c r="K141" t="s">
        <v>747</v>
      </c>
      <c r="L141">
        <v>736</v>
      </c>
      <c r="M141" t="s">
        <v>769</v>
      </c>
      <c r="N141" t="s">
        <v>152</v>
      </c>
      <c r="O141" t="s">
        <v>305</v>
      </c>
      <c r="P141" t="s">
        <v>306</v>
      </c>
      <c r="Q141" t="s">
        <v>770</v>
      </c>
      <c r="R141" t="s">
        <v>152</v>
      </c>
      <c r="S141" t="s">
        <v>152</v>
      </c>
      <c r="T141" t="s">
        <v>152</v>
      </c>
      <c r="U141" s="108">
        <v>4.0000000000000002E-4</v>
      </c>
      <c r="V141" t="s">
        <v>18</v>
      </c>
      <c r="W141" t="s">
        <v>159</v>
      </c>
      <c r="X141" s="102">
        <v>0</v>
      </c>
      <c r="Y141" s="102" t="s">
        <v>152</v>
      </c>
      <c r="Z141" s="102" t="s">
        <v>152</v>
      </c>
      <c r="AA141" s="102" t="s">
        <v>152</v>
      </c>
      <c r="AB141" s="102">
        <v>0</v>
      </c>
      <c r="AC141" s="102">
        <v>2.1953900000000001E-4</v>
      </c>
      <c r="AD141" s="103">
        <v>9.3999999999999994E-5</v>
      </c>
      <c r="AE141">
        <v>4.6000000000000001E-4</v>
      </c>
      <c r="AF141">
        <v>1.1299999999999999E-2</v>
      </c>
      <c r="AG141">
        <v>5.4300000000000001E-2</v>
      </c>
      <c r="AH141">
        <v>5.13</v>
      </c>
      <c r="AI141">
        <v>7.5311700000000004</v>
      </c>
      <c r="AJ141">
        <v>1</v>
      </c>
      <c r="AK141" t="s">
        <v>542</v>
      </c>
      <c r="AL141" t="s">
        <v>775</v>
      </c>
      <c r="AM141" t="s">
        <v>776</v>
      </c>
      <c r="AN141" t="s">
        <v>777</v>
      </c>
      <c r="AO141" t="s">
        <v>778</v>
      </c>
      <c r="AP141" t="s">
        <v>779</v>
      </c>
      <c r="AQ141" t="s">
        <v>316</v>
      </c>
      <c r="AR141" t="s">
        <v>317</v>
      </c>
      <c r="AS141" t="s">
        <v>780</v>
      </c>
      <c r="AT141" t="s">
        <v>152</v>
      </c>
      <c r="AU141" t="s">
        <v>771</v>
      </c>
      <c r="AV141" t="s">
        <v>772</v>
      </c>
      <c r="AW141" t="s">
        <v>773</v>
      </c>
      <c r="AX141" t="s">
        <v>774</v>
      </c>
      <c r="AY141" t="s">
        <v>152</v>
      </c>
      <c r="AZ141" t="s">
        <v>152</v>
      </c>
      <c r="BA141" t="s">
        <v>152</v>
      </c>
      <c r="BB141" t="s">
        <v>152</v>
      </c>
      <c r="BC141" t="s">
        <v>152</v>
      </c>
      <c r="BD141" t="s">
        <v>152</v>
      </c>
      <c r="BE141" t="s">
        <v>152</v>
      </c>
      <c r="BF141" t="s">
        <v>152</v>
      </c>
      <c r="BG141" t="s">
        <v>152</v>
      </c>
      <c r="BH141" t="s">
        <v>152</v>
      </c>
      <c r="BI141" t="s">
        <v>152</v>
      </c>
      <c r="BJ141" t="s">
        <v>152</v>
      </c>
      <c r="BK141" t="s">
        <v>152</v>
      </c>
      <c r="BL141" t="s">
        <v>152</v>
      </c>
      <c r="BM141" t="s">
        <v>152</v>
      </c>
      <c r="BN141" t="s">
        <v>152</v>
      </c>
      <c r="BO141" t="s">
        <v>152</v>
      </c>
      <c r="BP141" t="s">
        <v>152</v>
      </c>
      <c r="BQ141" t="s">
        <v>152</v>
      </c>
      <c r="BR141" t="s">
        <v>152</v>
      </c>
      <c r="BS141" t="s">
        <v>152</v>
      </c>
      <c r="BT141">
        <v>6.5000000000000002E-2</v>
      </c>
      <c r="BU141" t="s">
        <v>152</v>
      </c>
      <c r="BV141" t="s">
        <v>152</v>
      </c>
      <c r="BW141" t="s">
        <v>152</v>
      </c>
      <c r="BX141" t="s">
        <v>152</v>
      </c>
      <c r="BY141" t="s">
        <v>152</v>
      </c>
    </row>
    <row r="142" spans="1:77" x14ac:dyDescent="0.35">
      <c r="A142">
        <v>9966</v>
      </c>
      <c r="B142" t="s">
        <v>1518</v>
      </c>
      <c r="C142" t="s">
        <v>1519</v>
      </c>
      <c r="D142" t="s">
        <v>781</v>
      </c>
      <c r="E142" t="s">
        <v>18</v>
      </c>
      <c r="F142">
        <v>1</v>
      </c>
      <c r="G142">
        <v>0</v>
      </c>
      <c r="H142">
        <v>1</v>
      </c>
      <c r="I142" t="s">
        <v>745</v>
      </c>
      <c r="J142" t="s">
        <v>746</v>
      </c>
      <c r="K142" t="s">
        <v>747</v>
      </c>
      <c r="L142">
        <v>760</v>
      </c>
      <c r="M142" t="s">
        <v>782</v>
      </c>
      <c r="N142" t="s">
        <v>152</v>
      </c>
      <c r="O142" t="s">
        <v>305</v>
      </c>
      <c r="P142" t="s">
        <v>306</v>
      </c>
      <c r="Q142" t="s">
        <v>783</v>
      </c>
      <c r="R142" t="s">
        <v>784</v>
      </c>
      <c r="S142" t="s">
        <v>152</v>
      </c>
      <c r="T142" t="s">
        <v>152</v>
      </c>
      <c r="U142" s="108">
        <v>9.1000000000000004E-3</v>
      </c>
      <c r="V142" t="s">
        <v>159</v>
      </c>
      <c r="W142" t="s">
        <v>159</v>
      </c>
      <c r="X142" s="102">
        <v>5.4999999999999997E-3</v>
      </c>
      <c r="Y142" s="102">
        <v>6.0000000000000001E-3</v>
      </c>
      <c r="Z142" s="102">
        <v>2.5999999999999999E-3</v>
      </c>
      <c r="AA142" s="102">
        <v>6.8999999999999999E-3</v>
      </c>
      <c r="AB142" s="102">
        <v>6.8716265999999998E-3</v>
      </c>
      <c r="AC142" s="102">
        <v>7.9034029000000002E-3</v>
      </c>
      <c r="AD142">
        <v>2.4341999999999999E-2</v>
      </c>
      <c r="AE142">
        <v>1.8629E-2</v>
      </c>
      <c r="AF142">
        <v>0.2074</v>
      </c>
      <c r="AG142">
        <v>0.2243</v>
      </c>
      <c r="AH142">
        <v>1.69</v>
      </c>
      <c r="AI142">
        <v>6.5086599999999994E-2</v>
      </c>
      <c r="AJ142">
        <v>0</v>
      </c>
      <c r="AK142" t="s">
        <v>789</v>
      </c>
      <c r="AL142" t="s">
        <v>398</v>
      </c>
      <c r="AM142" t="s">
        <v>398</v>
      </c>
      <c r="AN142" t="s">
        <v>790</v>
      </c>
      <c r="AO142" t="s">
        <v>791</v>
      </c>
      <c r="AP142" t="s">
        <v>792</v>
      </c>
      <c r="AQ142" t="s">
        <v>316</v>
      </c>
      <c r="AR142" t="s">
        <v>317</v>
      </c>
      <c r="AS142" t="s">
        <v>793</v>
      </c>
      <c r="AT142" t="s">
        <v>794</v>
      </c>
      <c r="AU142" t="s">
        <v>785</v>
      </c>
      <c r="AV142" t="s">
        <v>786</v>
      </c>
      <c r="AW142" t="s">
        <v>787</v>
      </c>
      <c r="AX142" t="s">
        <v>788</v>
      </c>
      <c r="AY142" t="s">
        <v>152</v>
      </c>
      <c r="AZ142" t="s">
        <v>152</v>
      </c>
      <c r="BA142" t="s">
        <v>152</v>
      </c>
      <c r="BB142" t="s">
        <v>152</v>
      </c>
      <c r="BC142" t="s">
        <v>152</v>
      </c>
      <c r="BD142" t="s">
        <v>152</v>
      </c>
      <c r="BE142" t="s">
        <v>152</v>
      </c>
      <c r="BF142" t="s">
        <v>152</v>
      </c>
      <c r="BG142">
        <v>0.995</v>
      </c>
      <c r="BH142" t="s">
        <v>152</v>
      </c>
      <c r="BI142" t="s">
        <v>152</v>
      </c>
      <c r="BJ142" t="s">
        <v>152</v>
      </c>
      <c r="BK142" t="s">
        <v>152</v>
      </c>
      <c r="BL142" t="s">
        <v>152</v>
      </c>
      <c r="BM142" t="s">
        <v>152</v>
      </c>
      <c r="BN142" t="s">
        <v>152</v>
      </c>
      <c r="BO142" t="s">
        <v>152</v>
      </c>
      <c r="BP142" t="s">
        <v>152</v>
      </c>
      <c r="BQ142" t="s">
        <v>152</v>
      </c>
      <c r="BR142" t="s">
        <v>152</v>
      </c>
      <c r="BS142" t="s">
        <v>152</v>
      </c>
      <c r="BT142" t="s">
        <v>152</v>
      </c>
      <c r="BU142" t="s">
        <v>152</v>
      </c>
      <c r="BV142" t="s">
        <v>152</v>
      </c>
      <c r="BW142" t="s">
        <v>152</v>
      </c>
      <c r="BX142" t="s">
        <v>152</v>
      </c>
      <c r="BY142" t="s">
        <v>152</v>
      </c>
    </row>
    <row r="143" spans="1:77" x14ac:dyDescent="0.35">
      <c r="A143">
        <v>10148</v>
      </c>
      <c r="B143" t="s">
        <v>1521</v>
      </c>
      <c r="C143" t="s">
        <v>1520</v>
      </c>
      <c r="D143" t="s">
        <v>795</v>
      </c>
      <c r="E143" t="s">
        <v>18</v>
      </c>
      <c r="F143">
        <v>1</v>
      </c>
      <c r="G143">
        <v>1</v>
      </c>
      <c r="H143">
        <v>0</v>
      </c>
      <c r="I143" t="s">
        <v>796</v>
      </c>
      <c r="J143" t="s">
        <v>797</v>
      </c>
      <c r="K143" t="s">
        <v>798</v>
      </c>
      <c r="L143">
        <v>90</v>
      </c>
      <c r="M143" t="s">
        <v>799</v>
      </c>
      <c r="N143" t="s">
        <v>152</v>
      </c>
      <c r="O143" t="s">
        <v>300</v>
      </c>
      <c r="P143" t="s">
        <v>301</v>
      </c>
      <c r="Q143" t="s">
        <v>152</v>
      </c>
      <c r="R143" t="s">
        <v>152</v>
      </c>
      <c r="S143" t="s">
        <v>152</v>
      </c>
      <c r="T143" t="s">
        <v>152</v>
      </c>
      <c r="U143" s="108" t="s">
        <v>152</v>
      </c>
      <c r="V143" t="s">
        <v>152</v>
      </c>
      <c r="W143" t="s">
        <v>152</v>
      </c>
      <c r="X143" s="102">
        <v>0</v>
      </c>
      <c r="Y143" s="102">
        <v>0</v>
      </c>
      <c r="Z143" s="102" t="s">
        <v>152</v>
      </c>
      <c r="AA143" s="102" t="s">
        <v>152</v>
      </c>
      <c r="AB143" s="102">
        <v>0</v>
      </c>
      <c r="AC143" s="102">
        <v>0</v>
      </c>
      <c r="AD143" s="103">
        <v>8.1000000000000004E-5</v>
      </c>
      <c r="AE143">
        <v>0</v>
      </c>
      <c r="AF143" t="s">
        <v>152</v>
      </c>
      <c r="AG143" t="s">
        <v>152</v>
      </c>
      <c r="AH143">
        <v>-1.3</v>
      </c>
      <c r="AI143">
        <v>-2.2680600000000002</v>
      </c>
      <c r="AJ143">
        <v>0</v>
      </c>
      <c r="AK143" t="s">
        <v>152</v>
      </c>
      <c r="AL143" t="s">
        <v>152</v>
      </c>
      <c r="AM143" t="s">
        <v>152</v>
      </c>
      <c r="AN143" t="s">
        <v>152</v>
      </c>
      <c r="AO143" t="s">
        <v>152</v>
      </c>
      <c r="AP143" t="s">
        <v>152</v>
      </c>
      <c r="AQ143" t="s">
        <v>152</v>
      </c>
      <c r="AR143" t="s">
        <v>152</v>
      </c>
      <c r="AS143" t="s">
        <v>152</v>
      </c>
      <c r="AT143" t="s">
        <v>152</v>
      </c>
      <c r="AU143" t="s">
        <v>152</v>
      </c>
      <c r="AV143" t="s">
        <v>152</v>
      </c>
      <c r="AW143" t="s">
        <v>152</v>
      </c>
      <c r="AX143" t="s">
        <v>152</v>
      </c>
      <c r="AY143" t="s">
        <v>152</v>
      </c>
      <c r="AZ143" t="s">
        <v>152</v>
      </c>
      <c r="BA143" t="s">
        <v>152</v>
      </c>
      <c r="BB143" t="s">
        <v>152</v>
      </c>
      <c r="BC143" t="s">
        <v>152</v>
      </c>
      <c r="BD143" t="s">
        <v>152</v>
      </c>
      <c r="BE143" t="s">
        <v>152</v>
      </c>
      <c r="BF143" t="s">
        <v>152</v>
      </c>
      <c r="BG143" t="s">
        <v>152</v>
      </c>
      <c r="BH143" t="s">
        <v>152</v>
      </c>
      <c r="BI143" t="s">
        <v>152</v>
      </c>
      <c r="BJ143" t="s">
        <v>152</v>
      </c>
      <c r="BK143" t="s">
        <v>152</v>
      </c>
      <c r="BL143" t="s">
        <v>152</v>
      </c>
      <c r="BM143">
        <v>5.3999999999999999E-2</v>
      </c>
      <c r="BN143" t="s">
        <v>152</v>
      </c>
      <c r="BO143" t="s">
        <v>152</v>
      </c>
      <c r="BP143" t="s">
        <v>152</v>
      </c>
      <c r="BQ143" t="s">
        <v>152</v>
      </c>
      <c r="BR143" t="s">
        <v>152</v>
      </c>
      <c r="BS143" t="s">
        <v>152</v>
      </c>
      <c r="BT143" t="s">
        <v>152</v>
      </c>
      <c r="BU143" t="s">
        <v>152</v>
      </c>
      <c r="BV143" t="s">
        <v>152</v>
      </c>
      <c r="BW143" t="s">
        <v>152</v>
      </c>
      <c r="BX143" t="s">
        <v>152</v>
      </c>
      <c r="BY143" t="s">
        <v>152</v>
      </c>
    </row>
    <row r="144" spans="1:77" x14ac:dyDescent="0.35">
      <c r="A144">
        <v>10165</v>
      </c>
      <c r="B144" t="s">
        <v>1521</v>
      </c>
      <c r="C144" t="s">
        <v>1520</v>
      </c>
      <c r="D144" t="s">
        <v>800</v>
      </c>
      <c r="E144" t="s">
        <v>18</v>
      </c>
      <c r="F144">
        <v>1</v>
      </c>
      <c r="G144">
        <v>1</v>
      </c>
      <c r="H144">
        <v>0</v>
      </c>
      <c r="I144" t="s">
        <v>796</v>
      </c>
      <c r="J144" t="s">
        <v>797</v>
      </c>
      <c r="K144" t="s">
        <v>798</v>
      </c>
      <c r="L144">
        <v>107</v>
      </c>
      <c r="M144" t="s">
        <v>801</v>
      </c>
      <c r="N144" t="s">
        <v>152</v>
      </c>
      <c r="O144" t="s">
        <v>305</v>
      </c>
      <c r="P144" t="s">
        <v>306</v>
      </c>
      <c r="Q144" t="s">
        <v>152</v>
      </c>
      <c r="R144" t="s">
        <v>152</v>
      </c>
      <c r="S144" t="s">
        <v>152</v>
      </c>
      <c r="T144" t="s">
        <v>152</v>
      </c>
      <c r="U144" s="108" t="s">
        <v>152</v>
      </c>
      <c r="V144" t="s">
        <v>152</v>
      </c>
      <c r="W144" t="s">
        <v>152</v>
      </c>
      <c r="X144" s="102" t="s">
        <v>152</v>
      </c>
      <c r="Y144" s="102" t="s">
        <v>152</v>
      </c>
      <c r="Z144" s="102" t="s">
        <v>152</v>
      </c>
      <c r="AA144" s="102" t="s">
        <v>152</v>
      </c>
      <c r="AB144" s="102">
        <v>0</v>
      </c>
      <c r="AC144" s="102">
        <v>0</v>
      </c>
      <c r="AD144">
        <v>0</v>
      </c>
      <c r="AE144">
        <v>0</v>
      </c>
      <c r="AF144">
        <v>2.0000000000000001E-4</v>
      </c>
      <c r="AG144">
        <v>7.4999999999999997E-3</v>
      </c>
      <c r="AH144">
        <v>5.07</v>
      </c>
      <c r="AI144">
        <v>5.66465</v>
      </c>
      <c r="AJ144">
        <v>0.99212599999999995</v>
      </c>
      <c r="AK144" t="s">
        <v>311</v>
      </c>
      <c r="AL144" t="s">
        <v>312</v>
      </c>
      <c r="AM144" t="s">
        <v>312</v>
      </c>
      <c r="AN144" t="s">
        <v>806</v>
      </c>
      <c r="AO144" t="s">
        <v>807</v>
      </c>
      <c r="AP144" t="s">
        <v>808</v>
      </c>
      <c r="AQ144" t="s">
        <v>717</v>
      </c>
      <c r="AR144" t="s">
        <v>317</v>
      </c>
      <c r="AS144" t="s">
        <v>809</v>
      </c>
      <c r="AT144" t="s">
        <v>152</v>
      </c>
      <c r="AU144" t="s">
        <v>802</v>
      </c>
      <c r="AV144" t="s">
        <v>803</v>
      </c>
      <c r="AW144" t="s">
        <v>804</v>
      </c>
      <c r="AX144" t="s">
        <v>805</v>
      </c>
      <c r="AY144" t="s">
        <v>152</v>
      </c>
      <c r="AZ144" t="s">
        <v>152</v>
      </c>
      <c r="BA144" t="s">
        <v>152</v>
      </c>
      <c r="BB144" t="s">
        <v>152</v>
      </c>
      <c r="BC144" t="s">
        <v>152</v>
      </c>
      <c r="BD144" t="s">
        <v>152</v>
      </c>
      <c r="BE144" t="s">
        <v>152</v>
      </c>
      <c r="BF144" t="s">
        <v>152</v>
      </c>
      <c r="BG144" t="s">
        <v>152</v>
      </c>
      <c r="BH144" t="s">
        <v>152</v>
      </c>
      <c r="BI144" t="s">
        <v>152</v>
      </c>
      <c r="BJ144" t="s">
        <v>152</v>
      </c>
      <c r="BK144" t="s">
        <v>152</v>
      </c>
      <c r="BL144" t="s">
        <v>152</v>
      </c>
      <c r="BM144">
        <v>0.06</v>
      </c>
      <c r="BN144" t="s">
        <v>152</v>
      </c>
      <c r="BO144" t="s">
        <v>152</v>
      </c>
      <c r="BP144" t="s">
        <v>152</v>
      </c>
      <c r="BQ144" t="s">
        <v>152</v>
      </c>
      <c r="BR144" t="s">
        <v>152</v>
      </c>
      <c r="BS144" t="s">
        <v>152</v>
      </c>
      <c r="BT144" t="s">
        <v>152</v>
      </c>
      <c r="BU144" t="s">
        <v>152</v>
      </c>
      <c r="BV144" t="s">
        <v>152</v>
      </c>
      <c r="BW144" t="s">
        <v>152</v>
      </c>
      <c r="BX144" t="s">
        <v>152</v>
      </c>
      <c r="BY144" t="s">
        <v>152</v>
      </c>
    </row>
    <row r="145" spans="1:77" x14ac:dyDescent="0.35">
      <c r="A145">
        <v>10352</v>
      </c>
      <c r="B145" t="s">
        <v>1519</v>
      </c>
      <c r="C145" t="s">
        <v>1518</v>
      </c>
      <c r="D145" t="s">
        <v>810</v>
      </c>
      <c r="E145" t="s">
        <v>18</v>
      </c>
      <c r="F145">
        <v>1</v>
      </c>
      <c r="G145">
        <v>1</v>
      </c>
      <c r="H145">
        <v>1</v>
      </c>
      <c r="I145" t="s">
        <v>796</v>
      </c>
      <c r="J145" t="s">
        <v>797</v>
      </c>
      <c r="K145" t="s">
        <v>798</v>
      </c>
      <c r="L145">
        <v>294</v>
      </c>
      <c r="M145" t="s">
        <v>811</v>
      </c>
      <c r="N145" t="s">
        <v>152</v>
      </c>
      <c r="O145" t="s">
        <v>300</v>
      </c>
      <c r="P145" t="s">
        <v>301</v>
      </c>
      <c r="Q145" t="s">
        <v>152</v>
      </c>
      <c r="R145" t="s">
        <v>152</v>
      </c>
      <c r="S145" t="s">
        <v>152</v>
      </c>
      <c r="T145" t="s">
        <v>152</v>
      </c>
      <c r="U145" s="108" t="s">
        <v>152</v>
      </c>
      <c r="V145" t="s">
        <v>152</v>
      </c>
      <c r="W145" t="s">
        <v>152</v>
      </c>
      <c r="X145" s="102">
        <v>2.0000000000000001E-4</v>
      </c>
      <c r="Y145" s="102">
        <v>2.0000000000000001E-4</v>
      </c>
      <c r="Z145" s="102" t="s">
        <v>152</v>
      </c>
      <c r="AA145" s="102">
        <v>4.0000000000000002E-4</v>
      </c>
      <c r="AB145" s="102">
        <v>3.5665879999999999E-4</v>
      </c>
      <c r="AC145" s="102">
        <v>4.3907789999999999E-4</v>
      </c>
      <c r="AD145">
        <v>1.629E-3</v>
      </c>
      <c r="AE145">
        <v>3.9699999999999996E-3</v>
      </c>
      <c r="AF145" t="s">
        <v>152</v>
      </c>
      <c r="AG145" t="s">
        <v>152</v>
      </c>
      <c r="AH145">
        <v>8.6599999999999996E-2</v>
      </c>
      <c r="AI145">
        <v>-0.63485800000000003</v>
      </c>
      <c r="AJ145">
        <v>0</v>
      </c>
      <c r="AK145" t="s">
        <v>152</v>
      </c>
      <c r="AL145" t="s">
        <v>152</v>
      </c>
      <c r="AM145" t="s">
        <v>152</v>
      </c>
      <c r="AN145" t="s">
        <v>152</v>
      </c>
      <c r="AO145" t="s">
        <v>152</v>
      </c>
      <c r="AP145" t="s">
        <v>152</v>
      </c>
      <c r="AQ145" t="s">
        <v>152</v>
      </c>
      <c r="AR145" t="s">
        <v>152</v>
      </c>
      <c r="AS145" t="s">
        <v>152</v>
      </c>
      <c r="AT145" t="s">
        <v>152</v>
      </c>
      <c r="AU145" t="s">
        <v>152</v>
      </c>
      <c r="AV145" t="s">
        <v>152</v>
      </c>
      <c r="AW145" t="s">
        <v>152</v>
      </c>
      <c r="AX145" t="s">
        <v>152</v>
      </c>
      <c r="AY145" t="s">
        <v>152</v>
      </c>
      <c r="AZ145" t="s">
        <v>152</v>
      </c>
      <c r="BA145" t="s">
        <v>152</v>
      </c>
      <c r="BB145" t="s">
        <v>152</v>
      </c>
      <c r="BC145" t="s">
        <v>152</v>
      </c>
      <c r="BD145" t="s">
        <v>152</v>
      </c>
      <c r="BE145" t="s">
        <v>152</v>
      </c>
      <c r="BF145" t="s">
        <v>152</v>
      </c>
      <c r="BG145" t="s">
        <v>152</v>
      </c>
      <c r="BH145" t="s">
        <v>152</v>
      </c>
      <c r="BI145" t="s">
        <v>152</v>
      </c>
      <c r="BJ145" t="s">
        <v>152</v>
      </c>
      <c r="BK145" t="s">
        <v>152</v>
      </c>
      <c r="BL145" t="s">
        <v>152</v>
      </c>
      <c r="BM145" t="s">
        <v>152</v>
      </c>
      <c r="BN145" t="s">
        <v>152</v>
      </c>
      <c r="BO145" t="s">
        <v>152</v>
      </c>
      <c r="BP145" t="s">
        <v>152</v>
      </c>
      <c r="BQ145" t="s">
        <v>152</v>
      </c>
      <c r="BR145" t="s">
        <v>152</v>
      </c>
      <c r="BS145" t="s">
        <v>152</v>
      </c>
      <c r="BT145" t="s">
        <v>152</v>
      </c>
      <c r="BU145">
        <v>0.95699999999999996</v>
      </c>
      <c r="BV145" t="s">
        <v>152</v>
      </c>
      <c r="BW145" t="s">
        <v>152</v>
      </c>
      <c r="BX145" t="s">
        <v>152</v>
      </c>
      <c r="BY145" t="s">
        <v>152</v>
      </c>
    </row>
    <row r="146" spans="1:77" x14ac:dyDescent="0.35">
      <c r="A146">
        <v>10398</v>
      </c>
      <c r="B146" t="s">
        <v>1519</v>
      </c>
      <c r="C146" t="s">
        <v>1518</v>
      </c>
      <c r="D146" t="s">
        <v>812</v>
      </c>
      <c r="E146" t="s">
        <v>159</v>
      </c>
      <c r="F146">
        <v>4</v>
      </c>
      <c r="G146">
        <v>3</v>
      </c>
      <c r="H146">
        <v>4</v>
      </c>
      <c r="I146" t="s">
        <v>796</v>
      </c>
      <c r="J146" t="s">
        <v>797</v>
      </c>
      <c r="K146" t="s">
        <v>798</v>
      </c>
      <c r="L146">
        <v>340</v>
      </c>
      <c r="M146" t="s">
        <v>813</v>
      </c>
      <c r="N146" t="s">
        <v>152</v>
      </c>
      <c r="O146" t="s">
        <v>305</v>
      </c>
      <c r="P146" t="s">
        <v>306</v>
      </c>
      <c r="Q146" t="s">
        <v>814</v>
      </c>
      <c r="R146" t="s">
        <v>815</v>
      </c>
      <c r="S146" t="s">
        <v>159</v>
      </c>
      <c r="T146" t="s">
        <v>152</v>
      </c>
      <c r="U146" s="108" t="s">
        <v>152</v>
      </c>
      <c r="V146" t="s">
        <v>152</v>
      </c>
      <c r="W146" t="s">
        <v>152</v>
      </c>
      <c r="X146" s="102">
        <v>0.27400000000000002</v>
      </c>
      <c r="Y146" s="102">
        <v>0.3024</v>
      </c>
      <c r="Z146" s="102">
        <v>0.22689999999999999</v>
      </c>
      <c r="AA146" s="102">
        <v>0.44319999999999998</v>
      </c>
      <c r="AB146" s="102">
        <v>0.45302803339999997</v>
      </c>
      <c r="AC146" s="102">
        <v>0.37519209659999903</v>
      </c>
      <c r="AD146">
        <v>1</v>
      </c>
      <c r="AE146">
        <v>0.467387</v>
      </c>
      <c r="AF146">
        <v>1</v>
      </c>
      <c r="AG146">
        <v>1</v>
      </c>
      <c r="AH146">
        <v>-10.3</v>
      </c>
      <c r="AI146">
        <v>-0.40154299999999998</v>
      </c>
      <c r="AJ146">
        <v>0</v>
      </c>
      <c r="AK146" t="s">
        <v>397</v>
      </c>
      <c r="AL146" t="s">
        <v>398</v>
      </c>
      <c r="AM146" t="s">
        <v>398</v>
      </c>
      <c r="AN146" t="s">
        <v>820</v>
      </c>
      <c r="AO146" t="s">
        <v>821</v>
      </c>
      <c r="AP146" t="s">
        <v>822</v>
      </c>
      <c r="AQ146" t="s">
        <v>316</v>
      </c>
      <c r="AR146" t="s">
        <v>317</v>
      </c>
      <c r="AS146" t="s">
        <v>823</v>
      </c>
      <c r="AT146" t="s">
        <v>404</v>
      </c>
      <c r="AU146" t="s">
        <v>816</v>
      </c>
      <c r="AV146" t="s">
        <v>817</v>
      </c>
      <c r="AW146" t="s">
        <v>818</v>
      </c>
      <c r="AX146" t="s">
        <v>819</v>
      </c>
      <c r="AY146" t="s">
        <v>152</v>
      </c>
      <c r="AZ146" t="s">
        <v>152</v>
      </c>
      <c r="BA146">
        <v>0.93600000000000005</v>
      </c>
      <c r="BB146" t="s">
        <v>152</v>
      </c>
      <c r="BC146" t="s">
        <v>152</v>
      </c>
      <c r="BD146" t="s">
        <v>152</v>
      </c>
      <c r="BE146">
        <v>0.95499999999999996</v>
      </c>
      <c r="BF146" t="s">
        <v>152</v>
      </c>
      <c r="BG146" t="s">
        <v>152</v>
      </c>
      <c r="BH146" t="s">
        <v>152</v>
      </c>
      <c r="BI146">
        <v>0.98699999999999999</v>
      </c>
      <c r="BJ146" t="s">
        <v>152</v>
      </c>
      <c r="BK146" t="s">
        <v>152</v>
      </c>
      <c r="BL146" t="s">
        <v>152</v>
      </c>
      <c r="BM146" t="s">
        <v>152</v>
      </c>
      <c r="BN146" t="s">
        <v>152</v>
      </c>
      <c r="BO146" t="s">
        <v>152</v>
      </c>
      <c r="BP146" t="s">
        <v>152</v>
      </c>
      <c r="BQ146" t="s">
        <v>152</v>
      </c>
      <c r="BR146" t="s">
        <v>152</v>
      </c>
      <c r="BS146" t="s">
        <v>152</v>
      </c>
      <c r="BT146" t="s">
        <v>152</v>
      </c>
      <c r="BU146" t="s">
        <v>152</v>
      </c>
      <c r="BV146">
        <v>0.94699999999999995</v>
      </c>
      <c r="BW146" t="s">
        <v>152</v>
      </c>
      <c r="BX146" t="s">
        <v>152</v>
      </c>
      <c r="BY146" t="s">
        <v>152</v>
      </c>
    </row>
    <row r="147" spans="1:77" x14ac:dyDescent="0.35">
      <c r="A147">
        <v>10427</v>
      </c>
      <c r="B147" t="s">
        <v>1518</v>
      </c>
      <c r="C147" t="s">
        <v>1519</v>
      </c>
      <c r="D147" t="s">
        <v>824</v>
      </c>
      <c r="E147" t="s">
        <v>18</v>
      </c>
      <c r="F147">
        <v>1</v>
      </c>
      <c r="G147">
        <v>1</v>
      </c>
      <c r="H147">
        <v>0</v>
      </c>
      <c r="I147" t="s">
        <v>825</v>
      </c>
      <c r="J147" t="s">
        <v>826</v>
      </c>
      <c r="K147" t="s">
        <v>827</v>
      </c>
      <c r="L147">
        <v>23</v>
      </c>
      <c r="M147" t="s">
        <v>152</v>
      </c>
      <c r="N147" t="s">
        <v>828</v>
      </c>
      <c r="O147" t="s">
        <v>228</v>
      </c>
      <c r="P147" t="s">
        <v>154</v>
      </c>
      <c r="Q147" t="s">
        <v>829</v>
      </c>
      <c r="R147" t="s">
        <v>152</v>
      </c>
      <c r="S147" t="s">
        <v>152</v>
      </c>
      <c r="T147" t="s">
        <v>152</v>
      </c>
      <c r="U147" s="108" t="s">
        <v>152</v>
      </c>
      <c r="V147" t="s">
        <v>152</v>
      </c>
      <c r="W147" t="s">
        <v>152</v>
      </c>
      <c r="X147" s="102">
        <v>5.9999999999999995E-4</v>
      </c>
      <c r="Y147" s="102">
        <v>5.9999999999999995E-4</v>
      </c>
      <c r="Z147" s="102">
        <v>1.2999999999999999E-3</v>
      </c>
      <c r="AA147" s="102">
        <v>1.1999999999999999E-3</v>
      </c>
      <c r="AB147" s="102">
        <v>1.0937536999999901E-3</v>
      </c>
      <c r="AC147" s="102">
        <v>1.9758507000000002E-3</v>
      </c>
      <c r="AD147">
        <v>4.8390000000000004E-3</v>
      </c>
      <c r="AE147">
        <v>4.254E-3</v>
      </c>
      <c r="AF147" t="s">
        <v>152</v>
      </c>
      <c r="AG147" t="s">
        <v>152</v>
      </c>
      <c r="AH147">
        <v>-3.54</v>
      </c>
      <c r="AI147">
        <v>-0.16822799999999999</v>
      </c>
      <c r="AJ147">
        <v>0</v>
      </c>
      <c r="AK147" t="s">
        <v>152</v>
      </c>
      <c r="AL147" t="s">
        <v>152</v>
      </c>
      <c r="AM147" t="s">
        <v>152</v>
      </c>
      <c r="AN147" t="s">
        <v>152</v>
      </c>
      <c r="AO147" t="s">
        <v>152</v>
      </c>
      <c r="AP147" t="s">
        <v>152</v>
      </c>
      <c r="AQ147" t="s">
        <v>152</v>
      </c>
      <c r="AR147" t="s">
        <v>152</v>
      </c>
      <c r="AS147" t="s">
        <v>152</v>
      </c>
      <c r="AT147" t="s">
        <v>152</v>
      </c>
      <c r="AU147" t="s">
        <v>152</v>
      </c>
      <c r="AV147" t="s">
        <v>152</v>
      </c>
      <c r="AW147" t="s">
        <v>152</v>
      </c>
      <c r="AX147" t="s">
        <v>152</v>
      </c>
      <c r="AY147" t="s">
        <v>152</v>
      </c>
      <c r="AZ147" t="s">
        <v>152</v>
      </c>
      <c r="BA147" t="s">
        <v>152</v>
      </c>
      <c r="BB147" t="s">
        <v>152</v>
      </c>
      <c r="BC147" t="s">
        <v>152</v>
      </c>
      <c r="BD147" t="s">
        <v>152</v>
      </c>
      <c r="BE147" t="s">
        <v>152</v>
      </c>
      <c r="BF147" t="s">
        <v>152</v>
      </c>
      <c r="BG147" t="s">
        <v>152</v>
      </c>
      <c r="BH147" t="s">
        <v>152</v>
      </c>
      <c r="BI147" t="s">
        <v>152</v>
      </c>
      <c r="BJ147" t="s">
        <v>152</v>
      </c>
      <c r="BK147" t="s">
        <v>152</v>
      </c>
      <c r="BL147" t="s">
        <v>152</v>
      </c>
      <c r="BM147" t="s">
        <v>152</v>
      </c>
      <c r="BN147" t="s">
        <v>152</v>
      </c>
      <c r="BO147" t="s">
        <v>152</v>
      </c>
      <c r="BP147" t="s">
        <v>152</v>
      </c>
      <c r="BQ147" t="s">
        <v>152</v>
      </c>
      <c r="BR147" t="s">
        <v>152</v>
      </c>
      <c r="BS147" t="s">
        <v>152</v>
      </c>
      <c r="BT147" t="s">
        <v>152</v>
      </c>
      <c r="BU147" t="s">
        <v>152</v>
      </c>
      <c r="BV147">
        <v>0.05</v>
      </c>
      <c r="BW147" t="s">
        <v>152</v>
      </c>
      <c r="BX147" t="s">
        <v>152</v>
      </c>
      <c r="BY147" t="s">
        <v>152</v>
      </c>
    </row>
    <row r="148" spans="1:77" x14ac:dyDescent="0.35">
      <c r="A148">
        <v>10452</v>
      </c>
      <c r="B148" t="s">
        <v>1518</v>
      </c>
      <c r="C148" t="s">
        <v>1519</v>
      </c>
      <c r="D148" t="s">
        <v>830</v>
      </c>
      <c r="E148" t="s">
        <v>18</v>
      </c>
      <c r="F148">
        <v>1</v>
      </c>
      <c r="G148">
        <v>1</v>
      </c>
      <c r="H148">
        <v>0</v>
      </c>
      <c r="I148" t="s">
        <v>825</v>
      </c>
      <c r="J148" t="s">
        <v>826</v>
      </c>
      <c r="K148" t="s">
        <v>827</v>
      </c>
      <c r="L148">
        <v>48</v>
      </c>
      <c r="M148" t="s">
        <v>152</v>
      </c>
      <c r="N148" t="s">
        <v>831</v>
      </c>
      <c r="O148" t="s">
        <v>228</v>
      </c>
      <c r="P148" t="s">
        <v>154</v>
      </c>
      <c r="Q148" t="s">
        <v>152</v>
      </c>
      <c r="R148" t="s">
        <v>152</v>
      </c>
      <c r="S148" t="s">
        <v>152</v>
      </c>
      <c r="T148" t="s">
        <v>152</v>
      </c>
      <c r="U148" s="108" t="s">
        <v>152</v>
      </c>
      <c r="V148" t="s">
        <v>152</v>
      </c>
      <c r="W148" t="s">
        <v>152</v>
      </c>
      <c r="X148" s="102">
        <v>0</v>
      </c>
      <c r="Y148" s="102" t="s">
        <v>152</v>
      </c>
      <c r="Z148" s="102" t="s">
        <v>152</v>
      </c>
      <c r="AA148" s="102" t="s">
        <v>152</v>
      </c>
      <c r="AB148" s="102">
        <v>0</v>
      </c>
      <c r="AC148" s="102">
        <v>0</v>
      </c>
      <c r="AD148">
        <v>0</v>
      </c>
      <c r="AE148">
        <v>0</v>
      </c>
      <c r="AF148" t="s">
        <v>152</v>
      </c>
      <c r="AG148" t="s">
        <v>152</v>
      </c>
      <c r="AH148">
        <v>4.32</v>
      </c>
      <c r="AI148">
        <v>4.4980700000000002</v>
      </c>
      <c r="AJ148">
        <v>1</v>
      </c>
      <c r="AK148" t="s">
        <v>152</v>
      </c>
      <c r="AL148" t="s">
        <v>152</v>
      </c>
      <c r="AM148" t="s">
        <v>152</v>
      </c>
      <c r="AN148" t="s">
        <v>152</v>
      </c>
      <c r="AO148" t="s">
        <v>152</v>
      </c>
      <c r="AP148" t="s">
        <v>152</v>
      </c>
      <c r="AQ148" t="s">
        <v>152</v>
      </c>
      <c r="AR148" t="s">
        <v>152</v>
      </c>
      <c r="AS148" t="s">
        <v>152</v>
      </c>
      <c r="AT148" t="s">
        <v>152</v>
      </c>
      <c r="AU148" t="s">
        <v>152</v>
      </c>
      <c r="AV148" t="s">
        <v>152</v>
      </c>
      <c r="AW148" t="s">
        <v>152</v>
      </c>
      <c r="AX148" t="s">
        <v>152</v>
      </c>
      <c r="AY148" t="s">
        <v>152</v>
      </c>
      <c r="AZ148" t="s">
        <v>152</v>
      </c>
      <c r="BA148" t="s">
        <v>152</v>
      </c>
      <c r="BB148" t="s">
        <v>152</v>
      </c>
      <c r="BC148" t="s">
        <v>152</v>
      </c>
      <c r="BD148">
        <v>6.6000000000000003E-2</v>
      </c>
      <c r="BE148" t="s">
        <v>152</v>
      </c>
      <c r="BF148" t="s">
        <v>152</v>
      </c>
      <c r="BG148" t="s">
        <v>152</v>
      </c>
      <c r="BH148" t="s">
        <v>152</v>
      </c>
      <c r="BI148" t="s">
        <v>152</v>
      </c>
      <c r="BJ148" t="s">
        <v>152</v>
      </c>
      <c r="BK148" t="s">
        <v>152</v>
      </c>
      <c r="BL148" t="s">
        <v>152</v>
      </c>
      <c r="BM148" t="s">
        <v>152</v>
      </c>
      <c r="BN148" t="s">
        <v>152</v>
      </c>
      <c r="BO148" t="s">
        <v>152</v>
      </c>
      <c r="BP148" t="s">
        <v>152</v>
      </c>
      <c r="BQ148" t="s">
        <v>152</v>
      </c>
      <c r="BR148" t="s">
        <v>152</v>
      </c>
      <c r="BS148" t="s">
        <v>152</v>
      </c>
      <c r="BT148" t="s">
        <v>152</v>
      </c>
      <c r="BU148" t="s">
        <v>152</v>
      </c>
      <c r="BV148" t="s">
        <v>152</v>
      </c>
      <c r="BW148" t="s">
        <v>152</v>
      </c>
      <c r="BX148" t="s">
        <v>152</v>
      </c>
      <c r="BY148" t="s">
        <v>152</v>
      </c>
    </row>
    <row r="149" spans="1:77" x14ac:dyDescent="0.35">
      <c r="A149">
        <v>10463</v>
      </c>
      <c r="B149" t="s">
        <v>1520</v>
      </c>
      <c r="C149" t="s">
        <v>1521</v>
      </c>
      <c r="D149" t="s">
        <v>832</v>
      </c>
      <c r="E149" t="s">
        <v>18</v>
      </c>
      <c r="F149">
        <v>5</v>
      </c>
      <c r="G149">
        <v>1</v>
      </c>
      <c r="H149">
        <v>5</v>
      </c>
      <c r="I149" t="s">
        <v>825</v>
      </c>
      <c r="J149" t="s">
        <v>826</v>
      </c>
      <c r="K149" t="s">
        <v>827</v>
      </c>
      <c r="L149">
        <v>59</v>
      </c>
      <c r="M149" t="s">
        <v>152</v>
      </c>
      <c r="N149" t="s">
        <v>833</v>
      </c>
      <c r="O149" t="s">
        <v>228</v>
      </c>
      <c r="P149" t="s">
        <v>154</v>
      </c>
      <c r="Q149" t="s">
        <v>834</v>
      </c>
      <c r="R149" t="s">
        <v>152</v>
      </c>
      <c r="S149" t="s">
        <v>152</v>
      </c>
      <c r="T149" t="s">
        <v>152</v>
      </c>
      <c r="U149" s="108">
        <v>2.1000000000000001E-2</v>
      </c>
      <c r="V149" t="s">
        <v>159</v>
      </c>
      <c r="W149" t="s">
        <v>159</v>
      </c>
      <c r="X149" s="102">
        <v>7.17E-2</v>
      </c>
      <c r="Y149" s="102">
        <v>7.85E-2</v>
      </c>
      <c r="Z149" s="102">
        <v>5.4100000000000002E-2</v>
      </c>
      <c r="AA149" s="102">
        <v>4.7500000000000001E-2</v>
      </c>
      <c r="AB149" s="102">
        <v>4.6436978399999898E-2</v>
      </c>
      <c r="AC149" s="102">
        <v>5.3128430300000001E-2</v>
      </c>
      <c r="AD149">
        <v>0.17772099999999999</v>
      </c>
      <c r="AE149">
        <v>0.101434</v>
      </c>
      <c r="AF149" t="s">
        <v>152</v>
      </c>
      <c r="AG149" t="s">
        <v>152</v>
      </c>
      <c r="AH149">
        <v>0.84799999999999998</v>
      </c>
      <c r="AI149">
        <v>-1.56812</v>
      </c>
      <c r="AJ149">
        <v>0</v>
      </c>
      <c r="AK149" t="s">
        <v>152</v>
      </c>
      <c r="AL149" t="s">
        <v>152</v>
      </c>
      <c r="AM149" t="s">
        <v>152</v>
      </c>
      <c r="AN149" t="s">
        <v>152</v>
      </c>
      <c r="AO149" t="s">
        <v>152</v>
      </c>
      <c r="AP149" t="s">
        <v>152</v>
      </c>
      <c r="AQ149" t="s">
        <v>152</v>
      </c>
      <c r="AR149" t="s">
        <v>152</v>
      </c>
      <c r="AS149" t="s">
        <v>152</v>
      </c>
      <c r="AT149" t="s">
        <v>152</v>
      </c>
      <c r="AU149" t="s">
        <v>152</v>
      </c>
      <c r="AV149" t="s">
        <v>152</v>
      </c>
      <c r="AW149" t="s">
        <v>152</v>
      </c>
      <c r="AX149" t="s">
        <v>152</v>
      </c>
      <c r="AY149">
        <v>0.97599999999999998</v>
      </c>
      <c r="AZ149">
        <v>0.95499999999999996</v>
      </c>
      <c r="BA149" t="s">
        <v>152</v>
      </c>
      <c r="BB149" t="s">
        <v>152</v>
      </c>
      <c r="BC149" t="s">
        <v>152</v>
      </c>
      <c r="BD149">
        <v>0.97</v>
      </c>
      <c r="BE149" t="s">
        <v>152</v>
      </c>
      <c r="BF149" t="s">
        <v>152</v>
      </c>
      <c r="BG149" t="s">
        <v>152</v>
      </c>
      <c r="BH149">
        <v>0.95099999999999996</v>
      </c>
      <c r="BI149" t="s">
        <v>152</v>
      </c>
      <c r="BJ149" t="s">
        <v>152</v>
      </c>
      <c r="BK149" t="s">
        <v>152</v>
      </c>
      <c r="BL149" t="s">
        <v>152</v>
      </c>
      <c r="BM149" t="s">
        <v>152</v>
      </c>
      <c r="BN149" t="s">
        <v>152</v>
      </c>
      <c r="BO149">
        <v>0.91</v>
      </c>
      <c r="BP149" t="s">
        <v>152</v>
      </c>
      <c r="BQ149" t="s">
        <v>152</v>
      </c>
      <c r="BR149" t="s">
        <v>152</v>
      </c>
      <c r="BS149" t="s">
        <v>152</v>
      </c>
      <c r="BT149" t="s">
        <v>152</v>
      </c>
      <c r="BU149" t="s">
        <v>152</v>
      </c>
      <c r="BV149" t="s">
        <v>152</v>
      </c>
      <c r="BW149" t="s">
        <v>152</v>
      </c>
      <c r="BX149" t="s">
        <v>152</v>
      </c>
      <c r="BY149" t="s">
        <v>152</v>
      </c>
    </row>
    <row r="150" spans="1:77" x14ac:dyDescent="0.35">
      <c r="A150">
        <v>10499</v>
      </c>
      <c r="B150" t="s">
        <v>1519</v>
      </c>
      <c r="C150" t="s">
        <v>1518</v>
      </c>
      <c r="D150" t="s">
        <v>835</v>
      </c>
      <c r="E150" t="s">
        <v>18</v>
      </c>
      <c r="F150">
        <v>1</v>
      </c>
      <c r="G150">
        <v>0</v>
      </c>
      <c r="H150">
        <v>1</v>
      </c>
      <c r="I150" t="s">
        <v>836</v>
      </c>
      <c r="J150" t="s">
        <v>837</v>
      </c>
      <c r="K150" t="s">
        <v>838</v>
      </c>
      <c r="L150">
        <v>30</v>
      </c>
      <c r="M150" t="s">
        <v>839</v>
      </c>
      <c r="N150" t="s">
        <v>152</v>
      </c>
      <c r="O150" t="s">
        <v>300</v>
      </c>
      <c r="P150" t="s">
        <v>301</v>
      </c>
      <c r="Q150" t="s">
        <v>840</v>
      </c>
      <c r="R150" t="s">
        <v>152</v>
      </c>
      <c r="S150" t="s">
        <v>152</v>
      </c>
      <c r="T150" t="s">
        <v>152</v>
      </c>
      <c r="U150" s="108" t="s">
        <v>152</v>
      </c>
      <c r="V150" t="s">
        <v>152</v>
      </c>
      <c r="W150" t="s">
        <v>152</v>
      </c>
      <c r="X150" s="102">
        <v>8.8999999999999999E-3</v>
      </c>
      <c r="Y150" s="102">
        <v>9.5999999999999992E-3</v>
      </c>
      <c r="Z150" s="102">
        <v>2.2200000000000001E-2</v>
      </c>
      <c r="AA150" s="102">
        <v>9.1999999999999998E-3</v>
      </c>
      <c r="AB150" s="102">
        <v>9.5822336000000001E-3</v>
      </c>
      <c r="AC150" s="102">
        <v>6.8057079999999997E-3</v>
      </c>
      <c r="AD150">
        <v>3.0027000000000002E-2</v>
      </c>
      <c r="AE150">
        <v>1.1859E-2</v>
      </c>
      <c r="AF150" t="s">
        <v>152</v>
      </c>
      <c r="AG150" t="s">
        <v>152</v>
      </c>
      <c r="AH150">
        <v>-6.43</v>
      </c>
      <c r="AI150">
        <v>-1.1014900000000001</v>
      </c>
      <c r="AJ150">
        <v>0</v>
      </c>
      <c r="AK150" t="s">
        <v>152</v>
      </c>
      <c r="AL150" t="s">
        <v>152</v>
      </c>
      <c r="AM150" t="s">
        <v>152</v>
      </c>
      <c r="AN150" t="s">
        <v>152</v>
      </c>
      <c r="AO150" t="s">
        <v>152</v>
      </c>
      <c r="AP150" t="s">
        <v>152</v>
      </c>
      <c r="AQ150" t="s">
        <v>152</v>
      </c>
      <c r="AR150" t="s">
        <v>152</v>
      </c>
      <c r="AS150" t="s">
        <v>152</v>
      </c>
      <c r="AT150" t="s">
        <v>152</v>
      </c>
      <c r="AU150" t="s">
        <v>152</v>
      </c>
      <c r="AV150" t="s">
        <v>152</v>
      </c>
      <c r="AW150" t="s">
        <v>152</v>
      </c>
      <c r="AX150" t="s">
        <v>152</v>
      </c>
      <c r="AY150" t="s">
        <v>152</v>
      </c>
      <c r="AZ150" t="s">
        <v>152</v>
      </c>
      <c r="BA150" t="s">
        <v>152</v>
      </c>
      <c r="BB150" t="s">
        <v>152</v>
      </c>
      <c r="BC150" t="s">
        <v>152</v>
      </c>
      <c r="BD150" t="s">
        <v>152</v>
      </c>
      <c r="BE150" t="s">
        <v>152</v>
      </c>
      <c r="BF150" t="s">
        <v>152</v>
      </c>
      <c r="BG150" t="s">
        <v>152</v>
      </c>
      <c r="BH150" t="s">
        <v>152</v>
      </c>
      <c r="BI150">
        <v>0.96599999999999997</v>
      </c>
      <c r="BJ150" t="s">
        <v>152</v>
      </c>
      <c r="BK150" t="s">
        <v>152</v>
      </c>
      <c r="BL150" t="s">
        <v>152</v>
      </c>
      <c r="BM150" t="s">
        <v>152</v>
      </c>
      <c r="BN150" t="s">
        <v>152</v>
      </c>
      <c r="BO150" t="s">
        <v>152</v>
      </c>
      <c r="BP150" t="s">
        <v>152</v>
      </c>
      <c r="BQ150" t="s">
        <v>152</v>
      </c>
      <c r="BR150" t="s">
        <v>152</v>
      </c>
      <c r="BS150" t="s">
        <v>152</v>
      </c>
      <c r="BT150" t="s">
        <v>152</v>
      </c>
      <c r="BU150" t="s">
        <v>152</v>
      </c>
      <c r="BV150" t="s">
        <v>152</v>
      </c>
      <c r="BW150" t="s">
        <v>152</v>
      </c>
      <c r="BX150" t="s">
        <v>152</v>
      </c>
      <c r="BY150" t="s">
        <v>152</v>
      </c>
    </row>
    <row r="151" spans="1:77" x14ac:dyDescent="0.35">
      <c r="A151">
        <v>10506</v>
      </c>
      <c r="B151" t="s">
        <v>1519</v>
      </c>
      <c r="C151" t="s">
        <v>1518</v>
      </c>
      <c r="D151" t="s">
        <v>841</v>
      </c>
      <c r="E151" t="s">
        <v>18</v>
      </c>
      <c r="F151">
        <v>1</v>
      </c>
      <c r="G151">
        <v>1</v>
      </c>
      <c r="H151">
        <v>1</v>
      </c>
      <c r="I151" t="s">
        <v>836</v>
      </c>
      <c r="J151" t="s">
        <v>837</v>
      </c>
      <c r="K151" t="s">
        <v>838</v>
      </c>
      <c r="L151">
        <v>37</v>
      </c>
      <c r="M151" t="s">
        <v>842</v>
      </c>
      <c r="N151" t="s">
        <v>152</v>
      </c>
      <c r="O151" t="s">
        <v>305</v>
      </c>
      <c r="P151" t="s">
        <v>306</v>
      </c>
      <c r="Q151" t="s">
        <v>843</v>
      </c>
      <c r="R151" t="s">
        <v>152</v>
      </c>
      <c r="S151" t="s">
        <v>152</v>
      </c>
      <c r="T151" t="s">
        <v>152</v>
      </c>
      <c r="U151" s="108">
        <v>4.0000000000000002E-4</v>
      </c>
      <c r="V151" t="s">
        <v>159</v>
      </c>
      <c r="W151" t="s">
        <v>18</v>
      </c>
      <c r="X151" s="102">
        <v>3.8E-3</v>
      </c>
      <c r="Y151" s="102">
        <v>4.1000000000000003E-3</v>
      </c>
      <c r="Z151" s="102">
        <v>5.1999999999999998E-3</v>
      </c>
      <c r="AA151" s="102">
        <v>2.5000000000000001E-3</v>
      </c>
      <c r="AB151" s="102">
        <v>2.4966116999999999E-3</v>
      </c>
      <c r="AC151" s="102">
        <v>2.6344675999999999E-3</v>
      </c>
      <c r="AD151">
        <v>1.1453E-2</v>
      </c>
      <c r="AE151">
        <v>6.0619999999999997E-3</v>
      </c>
      <c r="AF151">
        <v>0.1154</v>
      </c>
      <c r="AG151">
        <v>0.17780000000000001</v>
      </c>
      <c r="AH151">
        <v>-10.1</v>
      </c>
      <c r="AI151">
        <v>-6.2344200000000001</v>
      </c>
      <c r="AJ151">
        <v>0</v>
      </c>
      <c r="AK151" t="s">
        <v>848</v>
      </c>
      <c r="AL151" t="s">
        <v>563</v>
      </c>
      <c r="AM151" t="s">
        <v>614</v>
      </c>
      <c r="AN151" t="s">
        <v>849</v>
      </c>
      <c r="AO151" t="s">
        <v>850</v>
      </c>
      <c r="AP151" t="s">
        <v>152</v>
      </c>
      <c r="AQ151" t="s">
        <v>316</v>
      </c>
      <c r="AR151" t="s">
        <v>532</v>
      </c>
      <c r="AS151" t="s">
        <v>851</v>
      </c>
      <c r="AT151" t="s">
        <v>852</v>
      </c>
      <c r="AU151" t="s">
        <v>844</v>
      </c>
      <c r="AV151" t="s">
        <v>845</v>
      </c>
      <c r="AW151" t="s">
        <v>846</v>
      </c>
      <c r="AX151" t="s">
        <v>847</v>
      </c>
      <c r="AY151" t="s">
        <v>152</v>
      </c>
      <c r="AZ151" t="s">
        <v>152</v>
      </c>
      <c r="BA151" t="s">
        <v>152</v>
      </c>
      <c r="BB151" t="s">
        <v>152</v>
      </c>
      <c r="BC151" t="s">
        <v>152</v>
      </c>
      <c r="BD151" t="s">
        <v>152</v>
      </c>
      <c r="BE151" t="s">
        <v>152</v>
      </c>
      <c r="BF151" t="s">
        <v>152</v>
      </c>
      <c r="BG151" t="s">
        <v>152</v>
      </c>
      <c r="BH151" t="s">
        <v>152</v>
      </c>
      <c r="BI151" t="s">
        <v>152</v>
      </c>
      <c r="BJ151" t="s">
        <v>152</v>
      </c>
      <c r="BK151" t="s">
        <v>152</v>
      </c>
      <c r="BL151" t="s">
        <v>152</v>
      </c>
      <c r="BM151" t="s">
        <v>152</v>
      </c>
      <c r="BN151" t="s">
        <v>152</v>
      </c>
      <c r="BO151" t="s">
        <v>152</v>
      </c>
      <c r="BP151" t="s">
        <v>152</v>
      </c>
      <c r="BQ151" t="s">
        <v>152</v>
      </c>
      <c r="BR151" t="s">
        <v>152</v>
      </c>
      <c r="BS151" t="s">
        <v>152</v>
      </c>
      <c r="BT151" t="s">
        <v>152</v>
      </c>
      <c r="BU151">
        <v>0.96199999999999997</v>
      </c>
      <c r="BV151" t="s">
        <v>152</v>
      </c>
      <c r="BW151" t="s">
        <v>152</v>
      </c>
      <c r="BX151" t="s">
        <v>152</v>
      </c>
      <c r="BY151" t="s">
        <v>152</v>
      </c>
    </row>
    <row r="152" spans="1:77" x14ac:dyDescent="0.35">
      <c r="A152">
        <v>10530</v>
      </c>
      <c r="B152" t="s">
        <v>1518</v>
      </c>
      <c r="C152" t="s">
        <v>1519</v>
      </c>
      <c r="D152" t="s">
        <v>853</v>
      </c>
      <c r="E152" t="s">
        <v>18</v>
      </c>
      <c r="F152">
        <v>1</v>
      </c>
      <c r="G152">
        <v>1</v>
      </c>
      <c r="H152">
        <v>0</v>
      </c>
      <c r="I152" t="s">
        <v>836</v>
      </c>
      <c r="J152" t="s">
        <v>837</v>
      </c>
      <c r="K152" t="s">
        <v>838</v>
      </c>
      <c r="L152">
        <v>61</v>
      </c>
      <c r="M152" t="s">
        <v>854</v>
      </c>
      <c r="N152" t="s">
        <v>152</v>
      </c>
      <c r="O152" t="s">
        <v>305</v>
      </c>
      <c r="P152" t="s">
        <v>306</v>
      </c>
      <c r="Q152" t="s">
        <v>152</v>
      </c>
      <c r="R152" t="s">
        <v>152</v>
      </c>
      <c r="S152" t="s">
        <v>152</v>
      </c>
      <c r="T152" t="s">
        <v>152</v>
      </c>
      <c r="U152" s="108">
        <v>8.0000000000000004E-4</v>
      </c>
      <c r="V152" t="s">
        <v>159</v>
      </c>
      <c r="W152" t="s">
        <v>18</v>
      </c>
      <c r="X152" s="102">
        <v>1E-4</v>
      </c>
      <c r="Y152" s="102">
        <v>1E-4</v>
      </c>
      <c r="Z152" s="102" t="s">
        <v>152</v>
      </c>
      <c r="AA152" s="102">
        <v>2.0000000000000001E-4</v>
      </c>
      <c r="AB152" s="102">
        <v>2.1399529999999999E-4</v>
      </c>
      <c r="AC152" s="102">
        <v>0</v>
      </c>
      <c r="AD152">
        <v>4.7730000000000003E-3</v>
      </c>
      <c r="AE152">
        <v>0</v>
      </c>
      <c r="AF152">
        <v>4.65E-2</v>
      </c>
      <c r="AG152">
        <v>8.2000000000000003E-2</v>
      </c>
      <c r="AH152">
        <v>-9.83</v>
      </c>
      <c r="AI152">
        <v>-1.1014900000000001</v>
      </c>
      <c r="AJ152">
        <v>0</v>
      </c>
      <c r="AK152" t="s">
        <v>858</v>
      </c>
      <c r="AL152" t="s">
        <v>859</v>
      </c>
      <c r="AM152" t="s">
        <v>860</v>
      </c>
      <c r="AN152" t="s">
        <v>861</v>
      </c>
      <c r="AO152" t="s">
        <v>850</v>
      </c>
      <c r="AP152" t="s">
        <v>152</v>
      </c>
      <c r="AQ152" t="s">
        <v>316</v>
      </c>
      <c r="AR152" t="s">
        <v>532</v>
      </c>
      <c r="AS152" t="s">
        <v>862</v>
      </c>
      <c r="AT152" t="s">
        <v>459</v>
      </c>
      <c r="AU152" t="s">
        <v>855</v>
      </c>
      <c r="AV152" t="s">
        <v>479</v>
      </c>
      <c r="AW152" t="s">
        <v>856</v>
      </c>
      <c r="AX152" t="s">
        <v>857</v>
      </c>
      <c r="AY152" t="s">
        <v>152</v>
      </c>
      <c r="AZ152" t="s">
        <v>152</v>
      </c>
      <c r="BA152" t="s">
        <v>152</v>
      </c>
      <c r="BB152" t="s">
        <v>152</v>
      </c>
      <c r="BC152" t="s">
        <v>152</v>
      </c>
      <c r="BD152" t="s">
        <v>152</v>
      </c>
      <c r="BE152" t="s">
        <v>152</v>
      </c>
      <c r="BF152" t="s">
        <v>152</v>
      </c>
      <c r="BG152" t="s">
        <v>152</v>
      </c>
      <c r="BH152" t="s">
        <v>152</v>
      </c>
      <c r="BI152" t="s">
        <v>152</v>
      </c>
      <c r="BJ152" t="s">
        <v>152</v>
      </c>
      <c r="BK152" t="s">
        <v>152</v>
      </c>
      <c r="BL152" t="s">
        <v>152</v>
      </c>
      <c r="BM152" t="s">
        <v>152</v>
      </c>
      <c r="BN152" t="s">
        <v>152</v>
      </c>
      <c r="BO152" t="s">
        <v>152</v>
      </c>
      <c r="BP152" t="s">
        <v>152</v>
      </c>
      <c r="BQ152" t="s">
        <v>152</v>
      </c>
      <c r="BR152" t="s">
        <v>152</v>
      </c>
      <c r="BS152">
        <v>6.6000000000000003E-2</v>
      </c>
      <c r="BT152" t="s">
        <v>152</v>
      </c>
      <c r="BU152" t="s">
        <v>152</v>
      </c>
      <c r="BV152" t="s">
        <v>152</v>
      </c>
      <c r="BW152" t="s">
        <v>152</v>
      </c>
      <c r="BX152" t="s">
        <v>152</v>
      </c>
      <c r="BY152" t="s">
        <v>152</v>
      </c>
    </row>
    <row r="153" spans="1:77" x14ac:dyDescent="0.35">
      <c r="A153">
        <v>10550</v>
      </c>
      <c r="B153" t="s">
        <v>1519</v>
      </c>
      <c r="C153" t="s">
        <v>1518</v>
      </c>
      <c r="D153" t="s">
        <v>863</v>
      </c>
      <c r="E153" t="s">
        <v>18</v>
      </c>
      <c r="F153">
        <v>3</v>
      </c>
      <c r="G153">
        <v>2</v>
      </c>
      <c r="H153">
        <v>3</v>
      </c>
      <c r="I153" t="s">
        <v>836</v>
      </c>
      <c r="J153" t="s">
        <v>837</v>
      </c>
      <c r="K153" t="s">
        <v>838</v>
      </c>
      <c r="L153">
        <v>81</v>
      </c>
      <c r="M153" t="s">
        <v>864</v>
      </c>
      <c r="N153" t="s">
        <v>152</v>
      </c>
      <c r="O153" t="s">
        <v>300</v>
      </c>
      <c r="P153" t="s">
        <v>301</v>
      </c>
      <c r="Q153" t="s">
        <v>865</v>
      </c>
      <c r="R153" t="s">
        <v>152</v>
      </c>
      <c r="S153" t="s">
        <v>152</v>
      </c>
      <c r="T153" t="s">
        <v>152</v>
      </c>
      <c r="U153" s="108">
        <v>1.2800000000000001E-2</v>
      </c>
      <c r="V153" t="s">
        <v>159</v>
      </c>
      <c r="W153" t="s">
        <v>159</v>
      </c>
      <c r="X153" s="102">
        <v>6.0699999999999997E-2</v>
      </c>
      <c r="Y153" s="102">
        <v>6.6299999999999998E-2</v>
      </c>
      <c r="Z153" s="102">
        <v>5.6099999999999997E-2</v>
      </c>
      <c r="AA153" s="102">
        <v>3.7100000000000001E-2</v>
      </c>
      <c r="AB153" s="102">
        <v>3.8186271000000001E-2</v>
      </c>
      <c r="AC153" s="102">
        <v>3.0076838599999999E-2</v>
      </c>
      <c r="AD153">
        <v>0.14962600000000001</v>
      </c>
      <c r="AE153">
        <v>5.6068E-2</v>
      </c>
      <c r="AF153">
        <v>9.2999999999999992E-3</v>
      </c>
      <c r="AG153">
        <v>9.2200000000000004E-2</v>
      </c>
      <c r="AH153">
        <v>3.7</v>
      </c>
      <c r="AI153">
        <v>-1.1014900000000001</v>
      </c>
      <c r="AJ153">
        <v>2.3622000000000001E-2</v>
      </c>
      <c r="AK153" t="s">
        <v>152</v>
      </c>
      <c r="AL153" t="s">
        <v>152</v>
      </c>
      <c r="AM153" t="s">
        <v>152</v>
      </c>
      <c r="AN153" t="s">
        <v>152</v>
      </c>
      <c r="AO153" t="s">
        <v>152</v>
      </c>
      <c r="AP153" t="s">
        <v>152</v>
      </c>
      <c r="AQ153" t="s">
        <v>152</v>
      </c>
      <c r="AR153" t="s">
        <v>152</v>
      </c>
      <c r="AS153" t="s">
        <v>152</v>
      </c>
      <c r="AT153" t="s">
        <v>152</v>
      </c>
      <c r="AU153" t="s">
        <v>152</v>
      </c>
      <c r="AV153" t="s">
        <v>152</v>
      </c>
      <c r="AW153" t="s">
        <v>152</v>
      </c>
      <c r="AX153" t="s">
        <v>152</v>
      </c>
      <c r="AY153" t="s">
        <v>152</v>
      </c>
      <c r="AZ153" t="s">
        <v>152</v>
      </c>
      <c r="BA153" t="s">
        <v>152</v>
      </c>
      <c r="BB153" t="s">
        <v>152</v>
      </c>
      <c r="BC153" t="s">
        <v>152</v>
      </c>
      <c r="BD153" t="s">
        <v>152</v>
      </c>
      <c r="BE153">
        <v>0.93400000000000005</v>
      </c>
      <c r="BF153" t="s">
        <v>152</v>
      </c>
      <c r="BG153" t="s">
        <v>152</v>
      </c>
      <c r="BH153" t="s">
        <v>152</v>
      </c>
      <c r="BI153" t="s">
        <v>152</v>
      </c>
      <c r="BJ153" t="s">
        <v>152</v>
      </c>
      <c r="BK153" t="s">
        <v>152</v>
      </c>
      <c r="BL153" t="s">
        <v>152</v>
      </c>
      <c r="BM153" t="s">
        <v>152</v>
      </c>
      <c r="BN153" t="s">
        <v>152</v>
      </c>
      <c r="BO153" t="s">
        <v>152</v>
      </c>
      <c r="BP153" t="s">
        <v>152</v>
      </c>
      <c r="BQ153" t="s">
        <v>152</v>
      </c>
      <c r="BR153">
        <v>0.91600000000000004</v>
      </c>
      <c r="BS153" t="s">
        <v>152</v>
      </c>
      <c r="BT153" t="s">
        <v>152</v>
      </c>
      <c r="BU153" t="s">
        <v>152</v>
      </c>
      <c r="BV153">
        <v>0.93</v>
      </c>
      <c r="BW153" t="s">
        <v>152</v>
      </c>
      <c r="BX153" t="s">
        <v>152</v>
      </c>
      <c r="BY153" t="s">
        <v>152</v>
      </c>
    </row>
    <row r="154" spans="1:77" x14ac:dyDescent="0.35">
      <c r="A154">
        <v>10704</v>
      </c>
      <c r="B154" t="s">
        <v>1518</v>
      </c>
      <c r="C154" t="s">
        <v>1519</v>
      </c>
      <c r="D154" t="s">
        <v>866</v>
      </c>
      <c r="E154" t="s">
        <v>18</v>
      </c>
      <c r="F154">
        <v>1</v>
      </c>
      <c r="G154">
        <v>1</v>
      </c>
      <c r="H154">
        <v>0</v>
      </c>
      <c r="I154" t="s">
        <v>836</v>
      </c>
      <c r="J154" t="s">
        <v>837</v>
      </c>
      <c r="K154" t="s">
        <v>838</v>
      </c>
      <c r="L154">
        <v>235</v>
      </c>
      <c r="M154" t="s">
        <v>867</v>
      </c>
      <c r="N154" t="s">
        <v>152</v>
      </c>
      <c r="O154" t="s">
        <v>305</v>
      </c>
      <c r="P154" t="s">
        <v>306</v>
      </c>
      <c r="Q154" t="s">
        <v>868</v>
      </c>
      <c r="R154" t="s">
        <v>152</v>
      </c>
      <c r="S154" t="s">
        <v>152</v>
      </c>
      <c r="T154" t="s">
        <v>152</v>
      </c>
      <c r="U154" s="108" t="s">
        <v>152</v>
      </c>
      <c r="V154" t="s">
        <v>152</v>
      </c>
      <c r="W154" t="s">
        <v>152</v>
      </c>
      <c r="X154" s="102">
        <v>2.9999999999999997E-4</v>
      </c>
      <c r="Y154" s="102">
        <v>2.9999999999999997E-4</v>
      </c>
      <c r="Z154" s="102">
        <v>6.9999999999999999E-4</v>
      </c>
      <c r="AA154" s="102">
        <v>2.0000000000000001E-4</v>
      </c>
      <c r="AB154" s="102">
        <v>2.3777250000000001E-4</v>
      </c>
      <c r="AC154" s="102">
        <v>0</v>
      </c>
      <c r="AD154">
        <v>1.274E-3</v>
      </c>
      <c r="AE154">
        <v>0</v>
      </c>
      <c r="AF154">
        <v>1.0699999999999999E-2</v>
      </c>
      <c r="AG154">
        <v>1.1599999999999999E-2</v>
      </c>
      <c r="AH154">
        <v>5.07</v>
      </c>
      <c r="AI154">
        <v>4.0314399999999999</v>
      </c>
      <c r="AJ154">
        <v>1</v>
      </c>
      <c r="AK154" t="s">
        <v>873</v>
      </c>
      <c r="AL154" t="s">
        <v>563</v>
      </c>
      <c r="AM154" t="s">
        <v>874</v>
      </c>
      <c r="AN154" t="s">
        <v>328</v>
      </c>
      <c r="AO154" t="s">
        <v>875</v>
      </c>
      <c r="AP154" t="s">
        <v>152</v>
      </c>
      <c r="AQ154" t="s">
        <v>876</v>
      </c>
      <c r="AR154" t="s">
        <v>532</v>
      </c>
      <c r="AS154" t="s">
        <v>877</v>
      </c>
      <c r="AT154" t="s">
        <v>878</v>
      </c>
      <c r="AU154" t="s">
        <v>869</v>
      </c>
      <c r="AV154" t="s">
        <v>870</v>
      </c>
      <c r="AW154" t="s">
        <v>871</v>
      </c>
      <c r="AX154" t="s">
        <v>872</v>
      </c>
      <c r="AY154" t="s">
        <v>152</v>
      </c>
      <c r="AZ154" t="s">
        <v>152</v>
      </c>
      <c r="BA154" t="s">
        <v>152</v>
      </c>
      <c r="BB154" t="s">
        <v>152</v>
      </c>
      <c r="BC154" t="s">
        <v>152</v>
      </c>
      <c r="BD154" t="s">
        <v>152</v>
      </c>
      <c r="BE154" t="s">
        <v>152</v>
      </c>
      <c r="BF154" t="s">
        <v>152</v>
      </c>
      <c r="BG154" t="s">
        <v>152</v>
      </c>
      <c r="BH154" t="s">
        <v>152</v>
      </c>
      <c r="BI154" t="s">
        <v>152</v>
      </c>
      <c r="BJ154" t="s">
        <v>152</v>
      </c>
      <c r="BK154" t="s">
        <v>152</v>
      </c>
      <c r="BL154">
        <v>9.8000000000000004E-2</v>
      </c>
      <c r="BM154" t="s">
        <v>152</v>
      </c>
      <c r="BN154" t="s">
        <v>152</v>
      </c>
      <c r="BO154" t="s">
        <v>152</v>
      </c>
      <c r="BP154" t="s">
        <v>152</v>
      </c>
      <c r="BQ154" t="s">
        <v>152</v>
      </c>
      <c r="BR154" t="s">
        <v>152</v>
      </c>
      <c r="BS154" t="s">
        <v>152</v>
      </c>
      <c r="BT154" t="s">
        <v>152</v>
      </c>
      <c r="BU154" t="s">
        <v>152</v>
      </c>
      <c r="BV154" t="s">
        <v>152</v>
      </c>
      <c r="BW154" t="s">
        <v>152</v>
      </c>
      <c r="BX154" t="s">
        <v>152</v>
      </c>
      <c r="BY154" t="s">
        <v>152</v>
      </c>
    </row>
    <row r="155" spans="1:77" x14ac:dyDescent="0.35">
      <c r="A155">
        <v>10731</v>
      </c>
      <c r="B155" t="s">
        <v>1518</v>
      </c>
      <c r="C155" t="s">
        <v>1519</v>
      </c>
      <c r="D155" t="s">
        <v>879</v>
      </c>
      <c r="E155" t="s">
        <v>18</v>
      </c>
      <c r="F155">
        <v>1</v>
      </c>
      <c r="G155">
        <v>1</v>
      </c>
      <c r="H155">
        <v>0</v>
      </c>
      <c r="I155" t="s">
        <v>836</v>
      </c>
      <c r="J155" t="s">
        <v>837</v>
      </c>
      <c r="K155" t="s">
        <v>838</v>
      </c>
      <c r="L155">
        <v>262</v>
      </c>
      <c r="M155" t="s">
        <v>880</v>
      </c>
      <c r="N155" t="s">
        <v>152</v>
      </c>
      <c r="O155" t="s">
        <v>305</v>
      </c>
      <c r="P155" t="s">
        <v>306</v>
      </c>
      <c r="Q155" t="s">
        <v>152</v>
      </c>
      <c r="R155" t="s">
        <v>152</v>
      </c>
      <c r="S155" t="s">
        <v>152</v>
      </c>
      <c r="T155" t="s">
        <v>152</v>
      </c>
      <c r="U155" s="108" t="s">
        <v>152</v>
      </c>
      <c r="V155" t="s">
        <v>152</v>
      </c>
      <c r="W155" t="s">
        <v>152</v>
      </c>
      <c r="X155" s="102" t="s">
        <v>152</v>
      </c>
      <c r="Y155" s="102" t="s">
        <v>152</v>
      </c>
      <c r="Z155" s="102" t="s">
        <v>152</v>
      </c>
      <c r="AA155" s="102" t="s">
        <v>152</v>
      </c>
      <c r="AB155" s="102">
        <v>0</v>
      </c>
      <c r="AC155" s="102">
        <v>0</v>
      </c>
      <c r="AD155">
        <v>0</v>
      </c>
      <c r="AE155">
        <v>0</v>
      </c>
      <c r="AF155">
        <v>2.3E-3</v>
      </c>
      <c r="AG155">
        <v>2.98E-2</v>
      </c>
      <c r="AH155">
        <v>5.07</v>
      </c>
      <c r="AI155">
        <v>4.4980700000000002</v>
      </c>
      <c r="AJ155">
        <v>1</v>
      </c>
      <c r="AK155" t="s">
        <v>420</v>
      </c>
      <c r="AL155" t="s">
        <v>885</v>
      </c>
      <c r="AM155" t="s">
        <v>886</v>
      </c>
      <c r="AN155" t="s">
        <v>887</v>
      </c>
      <c r="AO155" t="s">
        <v>875</v>
      </c>
      <c r="AP155" t="s">
        <v>152</v>
      </c>
      <c r="AQ155" t="s">
        <v>888</v>
      </c>
      <c r="AR155" t="s">
        <v>532</v>
      </c>
      <c r="AS155" t="s">
        <v>889</v>
      </c>
      <c r="AT155" t="s">
        <v>890</v>
      </c>
      <c r="AU155" t="s">
        <v>881</v>
      </c>
      <c r="AV155" t="s">
        <v>882</v>
      </c>
      <c r="AW155" t="s">
        <v>883</v>
      </c>
      <c r="AX155" t="s">
        <v>884</v>
      </c>
      <c r="AY155" t="s">
        <v>152</v>
      </c>
      <c r="AZ155" t="s">
        <v>152</v>
      </c>
      <c r="BA155" t="s">
        <v>152</v>
      </c>
      <c r="BB155" t="s">
        <v>152</v>
      </c>
      <c r="BC155" t="s">
        <v>152</v>
      </c>
      <c r="BD155" t="s">
        <v>152</v>
      </c>
      <c r="BE155" t="s">
        <v>152</v>
      </c>
      <c r="BF155" t="s">
        <v>152</v>
      </c>
      <c r="BG155" t="s">
        <v>152</v>
      </c>
      <c r="BH155">
        <v>8.2000000000000003E-2</v>
      </c>
      <c r="BI155" t="s">
        <v>152</v>
      </c>
      <c r="BJ155" t="s">
        <v>152</v>
      </c>
      <c r="BK155" t="s">
        <v>152</v>
      </c>
      <c r="BL155" t="s">
        <v>152</v>
      </c>
      <c r="BM155" t="s">
        <v>152</v>
      </c>
      <c r="BN155" t="s">
        <v>152</v>
      </c>
      <c r="BO155" t="s">
        <v>152</v>
      </c>
      <c r="BP155" t="s">
        <v>152</v>
      </c>
      <c r="BQ155" t="s">
        <v>152</v>
      </c>
      <c r="BR155" t="s">
        <v>152</v>
      </c>
      <c r="BS155" t="s">
        <v>152</v>
      </c>
      <c r="BT155" t="s">
        <v>152</v>
      </c>
      <c r="BU155" t="s">
        <v>152</v>
      </c>
      <c r="BV155" t="s">
        <v>152</v>
      </c>
      <c r="BW155" t="s">
        <v>152</v>
      </c>
      <c r="BX155" t="s">
        <v>152</v>
      </c>
      <c r="BY155" t="s">
        <v>152</v>
      </c>
    </row>
    <row r="156" spans="1:77" x14ac:dyDescent="0.35">
      <c r="A156">
        <v>10737</v>
      </c>
      <c r="B156" t="s">
        <v>1518</v>
      </c>
      <c r="C156" t="s">
        <v>1519</v>
      </c>
      <c r="D156" t="s">
        <v>891</v>
      </c>
      <c r="E156" t="s">
        <v>18</v>
      </c>
      <c r="F156">
        <v>1</v>
      </c>
      <c r="G156">
        <v>1</v>
      </c>
      <c r="H156">
        <v>0</v>
      </c>
      <c r="I156" t="s">
        <v>836</v>
      </c>
      <c r="J156" t="s">
        <v>837</v>
      </c>
      <c r="K156" t="s">
        <v>838</v>
      </c>
      <c r="L156">
        <v>268</v>
      </c>
      <c r="M156" t="s">
        <v>892</v>
      </c>
      <c r="N156" t="s">
        <v>152</v>
      </c>
      <c r="O156" t="s">
        <v>305</v>
      </c>
      <c r="P156" t="s">
        <v>306</v>
      </c>
      <c r="Q156" t="s">
        <v>152</v>
      </c>
      <c r="R156" t="s">
        <v>152</v>
      </c>
      <c r="S156" t="s">
        <v>152</v>
      </c>
      <c r="T156" t="s">
        <v>152</v>
      </c>
      <c r="U156" s="108" t="s">
        <v>152</v>
      </c>
      <c r="V156" t="s">
        <v>152</v>
      </c>
      <c r="W156" t="s">
        <v>152</v>
      </c>
      <c r="X156" s="102" t="s">
        <v>152</v>
      </c>
      <c r="Y156" s="102" t="s">
        <v>152</v>
      </c>
      <c r="Z156" s="102" t="s">
        <v>152</v>
      </c>
      <c r="AA156" s="102" t="s">
        <v>152</v>
      </c>
      <c r="AB156" s="102">
        <v>0</v>
      </c>
      <c r="AC156" s="102">
        <v>0</v>
      </c>
      <c r="AD156">
        <v>0</v>
      </c>
      <c r="AE156" s="103">
        <v>4.5000000000000003E-5</v>
      </c>
      <c r="AF156">
        <v>1.9E-3</v>
      </c>
      <c r="AG156">
        <v>2.47E-2</v>
      </c>
      <c r="AH156">
        <v>0.55900000000000005</v>
      </c>
      <c r="AI156">
        <v>6.5086599999999994E-2</v>
      </c>
      <c r="AJ156">
        <v>7.8740200000000007E-3</v>
      </c>
      <c r="AK156" t="s">
        <v>896</v>
      </c>
      <c r="AL156" t="s">
        <v>897</v>
      </c>
      <c r="AM156" t="s">
        <v>898</v>
      </c>
      <c r="AN156" t="s">
        <v>790</v>
      </c>
      <c r="AO156" t="s">
        <v>899</v>
      </c>
      <c r="AP156" t="s">
        <v>152</v>
      </c>
      <c r="AQ156" t="s">
        <v>316</v>
      </c>
      <c r="AR156" t="s">
        <v>532</v>
      </c>
      <c r="AS156" t="s">
        <v>900</v>
      </c>
      <c r="AT156" t="s">
        <v>901</v>
      </c>
      <c r="AU156" t="s">
        <v>893</v>
      </c>
      <c r="AV156" t="s">
        <v>894</v>
      </c>
      <c r="AW156" t="s">
        <v>895</v>
      </c>
      <c r="AX156" t="s">
        <v>541</v>
      </c>
      <c r="AY156" t="s">
        <v>152</v>
      </c>
      <c r="AZ156" t="s">
        <v>152</v>
      </c>
      <c r="BA156" t="s">
        <v>152</v>
      </c>
      <c r="BB156" t="s">
        <v>152</v>
      </c>
      <c r="BC156" t="s">
        <v>152</v>
      </c>
      <c r="BD156" t="s">
        <v>152</v>
      </c>
      <c r="BE156" t="s">
        <v>152</v>
      </c>
      <c r="BF156" t="s">
        <v>152</v>
      </c>
      <c r="BG156" t="s">
        <v>152</v>
      </c>
      <c r="BH156" t="s">
        <v>152</v>
      </c>
      <c r="BI156" t="s">
        <v>152</v>
      </c>
      <c r="BJ156" t="s">
        <v>152</v>
      </c>
      <c r="BK156" t="s">
        <v>152</v>
      </c>
      <c r="BL156" t="s">
        <v>152</v>
      </c>
      <c r="BM156" t="s">
        <v>152</v>
      </c>
      <c r="BN156" t="s">
        <v>152</v>
      </c>
      <c r="BO156" t="s">
        <v>152</v>
      </c>
      <c r="BP156" t="s">
        <v>152</v>
      </c>
      <c r="BQ156" t="s">
        <v>152</v>
      </c>
      <c r="BR156" t="s">
        <v>152</v>
      </c>
      <c r="BS156" t="s">
        <v>152</v>
      </c>
      <c r="BT156" t="s">
        <v>152</v>
      </c>
      <c r="BU156" t="s">
        <v>152</v>
      </c>
      <c r="BV156">
        <v>5.2999999999999999E-2</v>
      </c>
      <c r="BW156" t="s">
        <v>152</v>
      </c>
      <c r="BX156" t="s">
        <v>152</v>
      </c>
      <c r="BY156" t="s">
        <v>152</v>
      </c>
    </row>
    <row r="157" spans="1:77" x14ac:dyDescent="0.35">
      <c r="A157">
        <v>10822</v>
      </c>
      <c r="B157" t="s">
        <v>1521</v>
      </c>
      <c r="C157" t="s">
        <v>1520</v>
      </c>
      <c r="D157" t="s">
        <v>902</v>
      </c>
      <c r="E157" t="s">
        <v>18</v>
      </c>
      <c r="F157">
        <v>2</v>
      </c>
      <c r="G157">
        <v>0</v>
      </c>
      <c r="H157">
        <v>2</v>
      </c>
      <c r="I157" t="s">
        <v>903</v>
      </c>
      <c r="J157" t="s">
        <v>904</v>
      </c>
      <c r="K157" t="s">
        <v>905</v>
      </c>
      <c r="L157">
        <v>63</v>
      </c>
      <c r="M157" t="s">
        <v>906</v>
      </c>
      <c r="N157" t="s">
        <v>152</v>
      </c>
      <c r="O157" t="s">
        <v>300</v>
      </c>
      <c r="P157" t="s">
        <v>301</v>
      </c>
      <c r="Q157" t="s">
        <v>907</v>
      </c>
      <c r="R157" t="s">
        <v>152</v>
      </c>
      <c r="S157" t="s">
        <v>152</v>
      </c>
      <c r="T157" t="s">
        <v>152</v>
      </c>
      <c r="U157" s="108">
        <v>8.0000000000000004E-4</v>
      </c>
      <c r="V157" t="s">
        <v>159</v>
      </c>
      <c r="W157" t="s">
        <v>159</v>
      </c>
      <c r="X157" s="102">
        <v>3.8999999999999998E-3</v>
      </c>
      <c r="Y157" s="102">
        <v>4.3E-3</v>
      </c>
      <c r="Z157" s="102">
        <v>2.5999999999999999E-3</v>
      </c>
      <c r="AA157" s="102">
        <v>3.8999999999999998E-3</v>
      </c>
      <c r="AB157" s="102">
        <v>3.6616971999999999E-3</v>
      </c>
      <c r="AC157" s="102">
        <v>2.4149286E-3</v>
      </c>
      <c r="AD157">
        <v>1.5074000000000001E-2</v>
      </c>
      <c r="AE157">
        <v>4.5929999999999999E-3</v>
      </c>
      <c r="AF157">
        <v>2.7E-2</v>
      </c>
      <c r="AG157">
        <v>1.03E-2</v>
      </c>
      <c r="AH157">
        <v>-10.1</v>
      </c>
      <c r="AI157">
        <v>-4.1345799999999997</v>
      </c>
      <c r="AJ157">
        <v>0</v>
      </c>
      <c r="AK157" t="s">
        <v>152</v>
      </c>
      <c r="AL157" t="s">
        <v>152</v>
      </c>
      <c r="AM157" t="s">
        <v>152</v>
      </c>
      <c r="AN157" t="s">
        <v>152</v>
      </c>
      <c r="AO157" t="s">
        <v>152</v>
      </c>
      <c r="AP157" t="s">
        <v>152</v>
      </c>
      <c r="AQ157" t="s">
        <v>152</v>
      </c>
      <c r="AR157" t="s">
        <v>152</v>
      </c>
      <c r="AS157" t="s">
        <v>152</v>
      </c>
      <c r="AT157" t="s">
        <v>152</v>
      </c>
      <c r="AU157" t="s">
        <v>152</v>
      </c>
      <c r="AV157" t="s">
        <v>152</v>
      </c>
      <c r="AW157" t="s">
        <v>152</v>
      </c>
      <c r="AX157" t="s">
        <v>152</v>
      </c>
      <c r="AY157">
        <v>0.99399999999999999</v>
      </c>
      <c r="AZ157" t="s">
        <v>152</v>
      </c>
      <c r="BA157" t="s">
        <v>152</v>
      </c>
      <c r="BB157" t="s">
        <v>152</v>
      </c>
      <c r="BC157" t="s">
        <v>152</v>
      </c>
      <c r="BD157" t="s">
        <v>152</v>
      </c>
      <c r="BE157" t="s">
        <v>152</v>
      </c>
      <c r="BF157" t="s">
        <v>152</v>
      </c>
      <c r="BG157" t="s">
        <v>152</v>
      </c>
      <c r="BH157">
        <v>0.98899999999999999</v>
      </c>
      <c r="BI157" t="s">
        <v>152</v>
      </c>
      <c r="BJ157" t="s">
        <v>152</v>
      </c>
      <c r="BK157" t="s">
        <v>152</v>
      </c>
      <c r="BL157" t="s">
        <v>152</v>
      </c>
      <c r="BM157" t="s">
        <v>152</v>
      </c>
      <c r="BN157" t="s">
        <v>152</v>
      </c>
      <c r="BO157" t="s">
        <v>152</v>
      </c>
      <c r="BP157" t="s">
        <v>152</v>
      </c>
      <c r="BQ157" t="s">
        <v>152</v>
      </c>
      <c r="BR157" t="s">
        <v>152</v>
      </c>
      <c r="BS157" t="s">
        <v>152</v>
      </c>
      <c r="BT157" t="s">
        <v>152</v>
      </c>
      <c r="BU157" t="s">
        <v>152</v>
      </c>
      <c r="BV157" t="s">
        <v>152</v>
      </c>
      <c r="BW157" t="s">
        <v>152</v>
      </c>
      <c r="BX157" t="s">
        <v>152</v>
      </c>
      <c r="BY157" t="s">
        <v>152</v>
      </c>
    </row>
    <row r="158" spans="1:77" x14ac:dyDescent="0.35">
      <c r="A158">
        <v>10979</v>
      </c>
      <c r="B158" t="s">
        <v>1521</v>
      </c>
      <c r="C158" t="s">
        <v>1520</v>
      </c>
      <c r="D158" t="s">
        <v>908</v>
      </c>
      <c r="E158" t="s">
        <v>18</v>
      </c>
      <c r="F158">
        <v>1</v>
      </c>
      <c r="G158">
        <v>1</v>
      </c>
      <c r="H158">
        <v>0</v>
      </c>
      <c r="I158" t="s">
        <v>903</v>
      </c>
      <c r="J158" t="s">
        <v>904</v>
      </c>
      <c r="K158" t="s">
        <v>905</v>
      </c>
      <c r="L158">
        <v>220</v>
      </c>
      <c r="M158" t="s">
        <v>909</v>
      </c>
      <c r="N158" t="s">
        <v>152</v>
      </c>
      <c r="O158" t="s">
        <v>305</v>
      </c>
      <c r="P158" t="s">
        <v>306</v>
      </c>
      <c r="Q158" t="s">
        <v>152</v>
      </c>
      <c r="R158" t="s">
        <v>152</v>
      </c>
      <c r="S158" t="s">
        <v>152</v>
      </c>
      <c r="T158" t="s">
        <v>152</v>
      </c>
      <c r="U158" s="108" t="s">
        <v>152</v>
      </c>
      <c r="V158" t="s">
        <v>152</v>
      </c>
      <c r="W158" t="s">
        <v>152</v>
      </c>
      <c r="X158" s="102" t="s">
        <v>152</v>
      </c>
      <c r="Y158" s="102" t="s">
        <v>152</v>
      </c>
      <c r="Z158" s="102" t="s">
        <v>152</v>
      </c>
      <c r="AA158" s="102" t="s">
        <v>152</v>
      </c>
      <c r="AB158" s="102">
        <v>0</v>
      </c>
      <c r="AC158" s="102">
        <v>0</v>
      </c>
      <c r="AD158">
        <v>0</v>
      </c>
      <c r="AE158">
        <v>0</v>
      </c>
      <c r="AF158">
        <v>2.2000000000000001E-3</v>
      </c>
      <c r="AG158">
        <v>0.01</v>
      </c>
      <c r="AH158">
        <v>4.9000000000000004</v>
      </c>
      <c r="AI158">
        <v>5.66465</v>
      </c>
      <c r="AJ158">
        <v>1</v>
      </c>
      <c r="AK158" t="s">
        <v>379</v>
      </c>
      <c r="AL158" t="s">
        <v>365</v>
      </c>
      <c r="AM158" t="s">
        <v>912</v>
      </c>
      <c r="AN158" t="s">
        <v>913</v>
      </c>
      <c r="AO158" t="s">
        <v>914</v>
      </c>
      <c r="AP158" t="s">
        <v>915</v>
      </c>
      <c r="AQ158" t="s">
        <v>316</v>
      </c>
      <c r="AR158" t="s">
        <v>317</v>
      </c>
      <c r="AS158" t="s">
        <v>916</v>
      </c>
      <c r="AT158" t="s">
        <v>152</v>
      </c>
      <c r="AU158" t="s">
        <v>322</v>
      </c>
      <c r="AV158" t="s">
        <v>152</v>
      </c>
      <c r="AW158" t="s">
        <v>910</v>
      </c>
      <c r="AX158" t="s">
        <v>911</v>
      </c>
      <c r="AY158" t="s">
        <v>152</v>
      </c>
      <c r="AZ158" t="s">
        <v>152</v>
      </c>
      <c r="BA158">
        <v>6.4000000000000001E-2</v>
      </c>
      <c r="BB158" t="s">
        <v>152</v>
      </c>
      <c r="BC158" t="s">
        <v>152</v>
      </c>
      <c r="BD158" t="s">
        <v>152</v>
      </c>
      <c r="BE158" t="s">
        <v>152</v>
      </c>
      <c r="BF158" t="s">
        <v>152</v>
      </c>
      <c r="BG158" t="s">
        <v>152</v>
      </c>
      <c r="BH158" t="s">
        <v>152</v>
      </c>
      <c r="BI158" t="s">
        <v>152</v>
      </c>
      <c r="BJ158" t="s">
        <v>152</v>
      </c>
      <c r="BK158" t="s">
        <v>152</v>
      </c>
      <c r="BL158" t="s">
        <v>152</v>
      </c>
      <c r="BM158" t="s">
        <v>152</v>
      </c>
      <c r="BN158" t="s">
        <v>152</v>
      </c>
      <c r="BO158" t="s">
        <v>152</v>
      </c>
      <c r="BP158" t="s">
        <v>152</v>
      </c>
      <c r="BQ158" t="s">
        <v>152</v>
      </c>
      <c r="BR158" t="s">
        <v>152</v>
      </c>
      <c r="BS158" t="s">
        <v>152</v>
      </c>
      <c r="BT158" t="s">
        <v>152</v>
      </c>
      <c r="BU158" t="s">
        <v>152</v>
      </c>
      <c r="BV158" t="s">
        <v>152</v>
      </c>
      <c r="BW158" t="s">
        <v>152</v>
      </c>
      <c r="BX158" t="s">
        <v>152</v>
      </c>
      <c r="BY158" t="s">
        <v>152</v>
      </c>
    </row>
    <row r="159" spans="1:77" x14ac:dyDescent="0.35">
      <c r="A159">
        <v>10981</v>
      </c>
      <c r="B159" t="s">
        <v>1521</v>
      </c>
      <c r="C159" t="s">
        <v>1520</v>
      </c>
      <c r="D159" t="s">
        <v>917</v>
      </c>
      <c r="E159" t="s">
        <v>18</v>
      </c>
      <c r="F159">
        <v>1</v>
      </c>
      <c r="G159">
        <v>1</v>
      </c>
      <c r="H159">
        <v>0</v>
      </c>
      <c r="I159" t="s">
        <v>903</v>
      </c>
      <c r="J159" t="s">
        <v>904</v>
      </c>
      <c r="K159" t="s">
        <v>905</v>
      </c>
      <c r="L159">
        <v>222</v>
      </c>
      <c r="M159" t="s">
        <v>918</v>
      </c>
      <c r="N159" t="s">
        <v>152</v>
      </c>
      <c r="O159" t="s">
        <v>300</v>
      </c>
      <c r="P159" t="s">
        <v>301</v>
      </c>
      <c r="Q159" t="s">
        <v>152</v>
      </c>
      <c r="R159" t="s">
        <v>152</v>
      </c>
      <c r="S159" t="s">
        <v>152</v>
      </c>
      <c r="T159" t="s">
        <v>152</v>
      </c>
      <c r="U159" s="108" t="s">
        <v>152</v>
      </c>
      <c r="V159" t="s">
        <v>152</v>
      </c>
      <c r="W159" t="s">
        <v>152</v>
      </c>
      <c r="X159" s="102">
        <v>0</v>
      </c>
      <c r="Y159" s="102">
        <v>0</v>
      </c>
      <c r="Z159" s="102" t="s">
        <v>152</v>
      </c>
      <c r="AA159" s="102">
        <v>0</v>
      </c>
      <c r="AB159" s="102">
        <v>0</v>
      </c>
      <c r="AC159" s="102">
        <v>2.1953900000000001E-4</v>
      </c>
      <c r="AD159" s="103">
        <v>2.5999999999999998E-5</v>
      </c>
      <c r="AE159">
        <v>1.031E-3</v>
      </c>
      <c r="AF159" t="s">
        <v>152</v>
      </c>
      <c r="AG159" t="s">
        <v>152</v>
      </c>
      <c r="AH159">
        <v>-9.8000000000000007</v>
      </c>
      <c r="AI159">
        <v>-10.434100000000001</v>
      </c>
      <c r="AJ159">
        <v>0</v>
      </c>
      <c r="AK159" t="s">
        <v>152</v>
      </c>
      <c r="AL159" t="s">
        <v>152</v>
      </c>
      <c r="AM159" t="s">
        <v>152</v>
      </c>
      <c r="AN159" t="s">
        <v>152</v>
      </c>
      <c r="AO159" t="s">
        <v>152</v>
      </c>
      <c r="AP159" t="s">
        <v>152</v>
      </c>
      <c r="AQ159" t="s">
        <v>152</v>
      </c>
      <c r="AR159" t="s">
        <v>152</v>
      </c>
      <c r="AS159" t="s">
        <v>152</v>
      </c>
      <c r="AT159" t="s">
        <v>152</v>
      </c>
      <c r="AU159" t="s">
        <v>152</v>
      </c>
      <c r="AV159" t="s">
        <v>152</v>
      </c>
      <c r="AW159" t="s">
        <v>152</v>
      </c>
      <c r="AX159" t="s">
        <v>152</v>
      </c>
      <c r="AY159" t="s">
        <v>152</v>
      </c>
      <c r="AZ159" t="s">
        <v>152</v>
      </c>
      <c r="BA159" t="s">
        <v>152</v>
      </c>
      <c r="BB159" t="s">
        <v>152</v>
      </c>
      <c r="BC159" t="s">
        <v>152</v>
      </c>
      <c r="BD159" t="s">
        <v>152</v>
      </c>
      <c r="BE159" t="s">
        <v>152</v>
      </c>
      <c r="BF159" t="s">
        <v>152</v>
      </c>
      <c r="BG159" t="s">
        <v>152</v>
      </c>
      <c r="BH159" t="s">
        <v>152</v>
      </c>
      <c r="BI159" t="s">
        <v>152</v>
      </c>
      <c r="BJ159" t="s">
        <v>152</v>
      </c>
      <c r="BK159" t="s">
        <v>152</v>
      </c>
      <c r="BL159" t="s">
        <v>152</v>
      </c>
      <c r="BM159">
        <v>0.10299999999999999</v>
      </c>
      <c r="BN159" t="s">
        <v>152</v>
      </c>
      <c r="BO159" t="s">
        <v>152</v>
      </c>
      <c r="BP159" t="s">
        <v>152</v>
      </c>
      <c r="BQ159" t="s">
        <v>152</v>
      </c>
      <c r="BR159" t="s">
        <v>152</v>
      </c>
      <c r="BS159" t="s">
        <v>152</v>
      </c>
      <c r="BT159" t="s">
        <v>152</v>
      </c>
      <c r="BU159" t="s">
        <v>152</v>
      </c>
      <c r="BV159" t="s">
        <v>152</v>
      </c>
      <c r="BW159" t="s">
        <v>152</v>
      </c>
      <c r="BX159" t="s">
        <v>152</v>
      </c>
      <c r="BY159" t="s">
        <v>152</v>
      </c>
    </row>
    <row r="160" spans="1:77" x14ac:dyDescent="0.35">
      <c r="A160">
        <v>11209</v>
      </c>
      <c r="B160" t="s">
        <v>1519</v>
      </c>
      <c r="C160" t="s">
        <v>1520</v>
      </c>
      <c r="D160" t="s">
        <v>919</v>
      </c>
      <c r="E160" t="s">
        <v>18</v>
      </c>
      <c r="F160">
        <v>1</v>
      </c>
      <c r="G160">
        <v>0</v>
      </c>
      <c r="H160">
        <v>1</v>
      </c>
      <c r="I160" t="s">
        <v>903</v>
      </c>
      <c r="J160" t="s">
        <v>904</v>
      </c>
      <c r="K160" t="s">
        <v>905</v>
      </c>
      <c r="L160">
        <v>450</v>
      </c>
      <c r="M160" t="s">
        <v>920</v>
      </c>
      <c r="N160" t="s">
        <v>152</v>
      </c>
      <c r="O160" t="s">
        <v>300</v>
      </c>
      <c r="P160" t="s">
        <v>301</v>
      </c>
      <c r="Q160" t="s">
        <v>152</v>
      </c>
      <c r="R160" t="s">
        <v>152</v>
      </c>
      <c r="S160" t="s">
        <v>152</v>
      </c>
      <c r="T160" t="s">
        <v>152</v>
      </c>
      <c r="U160" s="108" t="s">
        <v>152</v>
      </c>
      <c r="V160" t="s">
        <v>152</v>
      </c>
      <c r="W160" t="s">
        <v>152</v>
      </c>
      <c r="X160" s="102">
        <v>0</v>
      </c>
      <c r="Y160" s="102">
        <v>0</v>
      </c>
      <c r="Z160" s="102" t="s">
        <v>152</v>
      </c>
      <c r="AA160" s="102">
        <v>0</v>
      </c>
      <c r="AB160" s="102">
        <v>2.37773E-5</v>
      </c>
      <c r="AC160" s="102">
        <v>2.1953900000000001E-4</v>
      </c>
      <c r="AD160">
        <v>4.0700000000000003E-4</v>
      </c>
      <c r="AE160">
        <v>1.4549999999999999E-3</v>
      </c>
      <c r="AF160" t="s">
        <v>152</v>
      </c>
      <c r="AG160" t="s">
        <v>152</v>
      </c>
      <c r="AH160">
        <v>-2.33</v>
      </c>
      <c r="AI160">
        <v>-1.1014900000000001</v>
      </c>
      <c r="AJ160">
        <v>0</v>
      </c>
      <c r="AK160" t="s">
        <v>152</v>
      </c>
      <c r="AL160" t="s">
        <v>152</v>
      </c>
      <c r="AM160" t="s">
        <v>152</v>
      </c>
      <c r="AN160" t="s">
        <v>152</v>
      </c>
      <c r="AO160" t="s">
        <v>152</v>
      </c>
      <c r="AP160" t="s">
        <v>152</v>
      </c>
      <c r="AQ160" t="s">
        <v>152</v>
      </c>
      <c r="AR160" t="s">
        <v>152</v>
      </c>
      <c r="AS160" t="s">
        <v>152</v>
      </c>
      <c r="AT160" t="s">
        <v>152</v>
      </c>
      <c r="AU160" t="s">
        <v>152</v>
      </c>
      <c r="AV160" t="s">
        <v>152</v>
      </c>
      <c r="AW160" t="s">
        <v>152</v>
      </c>
      <c r="AX160" t="s">
        <v>152</v>
      </c>
      <c r="AY160" t="s">
        <v>152</v>
      </c>
      <c r="AZ160" t="s">
        <v>152</v>
      </c>
      <c r="BA160" t="s">
        <v>152</v>
      </c>
      <c r="BB160" t="s">
        <v>152</v>
      </c>
      <c r="BC160" t="s">
        <v>152</v>
      </c>
      <c r="BD160" t="s">
        <v>152</v>
      </c>
      <c r="BE160" t="s">
        <v>152</v>
      </c>
      <c r="BF160" t="s">
        <v>152</v>
      </c>
      <c r="BG160" t="s">
        <v>152</v>
      </c>
      <c r="BH160" t="s">
        <v>152</v>
      </c>
      <c r="BI160" t="s">
        <v>152</v>
      </c>
      <c r="BJ160" t="s">
        <v>152</v>
      </c>
      <c r="BK160" t="s">
        <v>152</v>
      </c>
      <c r="BL160" t="s">
        <v>152</v>
      </c>
      <c r="BM160" t="s">
        <v>152</v>
      </c>
      <c r="BN160" t="s">
        <v>152</v>
      </c>
      <c r="BO160" t="s">
        <v>152</v>
      </c>
      <c r="BP160" t="s">
        <v>152</v>
      </c>
      <c r="BQ160" t="s">
        <v>152</v>
      </c>
      <c r="BR160" t="s">
        <v>152</v>
      </c>
      <c r="BS160" t="s">
        <v>152</v>
      </c>
      <c r="BT160">
        <v>0.99099999999999999</v>
      </c>
      <c r="BU160" t="s">
        <v>152</v>
      </c>
      <c r="BV160" t="s">
        <v>152</v>
      </c>
      <c r="BW160" t="s">
        <v>152</v>
      </c>
      <c r="BX160" t="s">
        <v>152</v>
      </c>
      <c r="BY160" t="s">
        <v>152</v>
      </c>
    </row>
    <row r="161" spans="1:77" x14ac:dyDescent="0.35">
      <c r="A161">
        <v>11251</v>
      </c>
      <c r="B161" t="s">
        <v>1519</v>
      </c>
      <c r="C161" t="s">
        <v>1518</v>
      </c>
      <c r="D161" t="s">
        <v>921</v>
      </c>
      <c r="E161" t="s">
        <v>18</v>
      </c>
      <c r="F161">
        <v>7</v>
      </c>
      <c r="G161">
        <v>3</v>
      </c>
      <c r="H161">
        <v>7</v>
      </c>
      <c r="I161" t="s">
        <v>903</v>
      </c>
      <c r="J161" t="s">
        <v>904</v>
      </c>
      <c r="K161" t="s">
        <v>905</v>
      </c>
      <c r="L161">
        <v>492</v>
      </c>
      <c r="M161" t="s">
        <v>753</v>
      </c>
      <c r="N161" t="s">
        <v>152</v>
      </c>
      <c r="O161" t="s">
        <v>300</v>
      </c>
      <c r="P161" t="s">
        <v>301</v>
      </c>
      <c r="Q161" t="s">
        <v>922</v>
      </c>
      <c r="R161" t="s">
        <v>152</v>
      </c>
      <c r="S161" t="s">
        <v>152</v>
      </c>
      <c r="T161" t="s">
        <v>152</v>
      </c>
      <c r="U161" s="108">
        <v>3.8800000000000001E-2</v>
      </c>
      <c r="V161" t="s">
        <v>159</v>
      </c>
      <c r="W161" t="s">
        <v>159</v>
      </c>
      <c r="X161" s="102">
        <v>0.13830000000000001</v>
      </c>
      <c r="Y161" s="102">
        <v>0.1512</v>
      </c>
      <c r="Z161" s="102">
        <v>0.15190000000000001</v>
      </c>
      <c r="AA161" s="102">
        <v>9.2899999999999996E-2</v>
      </c>
      <c r="AB161" s="102">
        <v>9.0829112899999995E-2</v>
      </c>
      <c r="AC161" s="102">
        <v>0.1009879254</v>
      </c>
      <c r="AD161">
        <v>0.295128</v>
      </c>
      <c r="AE161">
        <v>0.18116699999999999</v>
      </c>
      <c r="AF161">
        <v>2.0000000000000001E-4</v>
      </c>
      <c r="AG161">
        <v>0</v>
      </c>
      <c r="AH161">
        <v>-9.08</v>
      </c>
      <c r="AI161">
        <v>-7.1676799999999998</v>
      </c>
      <c r="AJ161">
        <v>0</v>
      </c>
      <c r="AK161" t="s">
        <v>152</v>
      </c>
      <c r="AL161" t="s">
        <v>152</v>
      </c>
      <c r="AM161" t="s">
        <v>152</v>
      </c>
      <c r="AN161" t="s">
        <v>152</v>
      </c>
      <c r="AO161" t="s">
        <v>152</v>
      </c>
      <c r="AP161" t="s">
        <v>152</v>
      </c>
      <c r="AQ161" t="s">
        <v>152</v>
      </c>
      <c r="AR161" t="s">
        <v>152</v>
      </c>
      <c r="AS161" t="s">
        <v>152</v>
      </c>
      <c r="AT161" t="s">
        <v>152</v>
      </c>
      <c r="AU161" t="s">
        <v>152</v>
      </c>
      <c r="AV161" t="s">
        <v>152</v>
      </c>
      <c r="AW161" t="s">
        <v>152</v>
      </c>
      <c r="AX161" t="s">
        <v>152</v>
      </c>
      <c r="AY161">
        <v>0.97899999999999998</v>
      </c>
      <c r="AZ161">
        <v>0.98199999999999998</v>
      </c>
      <c r="BA161">
        <v>0.98099999999999998</v>
      </c>
      <c r="BB161" t="s">
        <v>152</v>
      </c>
      <c r="BC161" t="s">
        <v>152</v>
      </c>
      <c r="BD161">
        <v>0.96</v>
      </c>
      <c r="BE161" t="s">
        <v>152</v>
      </c>
      <c r="BF161" t="s">
        <v>152</v>
      </c>
      <c r="BG161" t="s">
        <v>152</v>
      </c>
      <c r="BH161">
        <v>0.98699999999999999</v>
      </c>
      <c r="BI161">
        <v>0.98599999999999999</v>
      </c>
      <c r="BJ161" t="s">
        <v>152</v>
      </c>
      <c r="BK161" t="s">
        <v>152</v>
      </c>
      <c r="BL161" t="s">
        <v>152</v>
      </c>
      <c r="BM161" t="s">
        <v>152</v>
      </c>
      <c r="BN161" t="s">
        <v>152</v>
      </c>
      <c r="BO161">
        <v>0.96799999999999997</v>
      </c>
      <c r="BP161" t="s">
        <v>152</v>
      </c>
      <c r="BQ161" t="s">
        <v>152</v>
      </c>
      <c r="BR161" t="s">
        <v>152</v>
      </c>
      <c r="BS161" t="s">
        <v>152</v>
      </c>
      <c r="BT161" t="s">
        <v>152</v>
      </c>
      <c r="BU161" t="s">
        <v>152</v>
      </c>
      <c r="BV161" t="s">
        <v>152</v>
      </c>
      <c r="BW161" t="s">
        <v>152</v>
      </c>
      <c r="BX161" t="s">
        <v>152</v>
      </c>
      <c r="BY161" t="s">
        <v>152</v>
      </c>
    </row>
    <row r="162" spans="1:77" x14ac:dyDescent="0.35">
      <c r="A162">
        <v>11299</v>
      </c>
      <c r="B162" t="s">
        <v>1520</v>
      </c>
      <c r="C162" t="s">
        <v>1521</v>
      </c>
      <c r="D162" t="s">
        <v>923</v>
      </c>
      <c r="E162" t="s">
        <v>18</v>
      </c>
      <c r="F162">
        <v>3</v>
      </c>
      <c r="G162">
        <v>2</v>
      </c>
      <c r="H162">
        <v>3</v>
      </c>
      <c r="I162" t="s">
        <v>903</v>
      </c>
      <c r="J162" t="s">
        <v>904</v>
      </c>
      <c r="K162" t="s">
        <v>905</v>
      </c>
      <c r="L162">
        <v>540</v>
      </c>
      <c r="M162" t="s">
        <v>924</v>
      </c>
      <c r="N162" t="s">
        <v>152</v>
      </c>
      <c r="O162" t="s">
        <v>300</v>
      </c>
      <c r="P162" t="s">
        <v>301</v>
      </c>
      <c r="Q162" t="s">
        <v>925</v>
      </c>
      <c r="R162" t="s">
        <v>152</v>
      </c>
      <c r="S162" t="s">
        <v>152</v>
      </c>
      <c r="T162" t="s">
        <v>152</v>
      </c>
      <c r="U162" s="108">
        <v>1.52E-2</v>
      </c>
      <c r="V162" t="s">
        <v>159</v>
      </c>
      <c r="W162" t="s">
        <v>159</v>
      </c>
      <c r="X162" s="102">
        <v>6.25E-2</v>
      </c>
      <c r="Y162" s="102">
        <v>6.83E-2</v>
      </c>
      <c r="Z162" s="102">
        <v>6.1899999999999997E-2</v>
      </c>
      <c r="AA162" s="102">
        <v>4.1200000000000001E-2</v>
      </c>
      <c r="AB162" s="102">
        <v>4.2799058399999999E-2</v>
      </c>
      <c r="AC162" s="102">
        <v>3.0515916600000002E-2</v>
      </c>
      <c r="AD162">
        <v>0.163077</v>
      </c>
      <c r="AE162">
        <v>5.6842999999999998E-2</v>
      </c>
      <c r="AF162">
        <v>0</v>
      </c>
      <c r="AG162">
        <v>0</v>
      </c>
      <c r="AH162">
        <v>-7.77</v>
      </c>
      <c r="AI162">
        <v>-5.3711000000000002</v>
      </c>
      <c r="AJ162">
        <v>0</v>
      </c>
      <c r="AK162" t="s">
        <v>152</v>
      </c>
      <c r="AL162" t="s">
        <v>152</v>
      </c>
      <c r="AM162" t="s">
        <v>152</v>
      </c>
      <c r="AN162" t="s">
        <v>152</v>
      </c>
      <c r="AO162" t="s">
        <v>152</v>
      </c>
      <c r="AP162" t="s">
        <v>152</v>
      </c>
      <c r="AQ162" t="s">
        <v>152</v>
      </c>
      <c r="AR162" t="s">
        <v>152</v>
      </c>
      <c r="AS162" t="s">
        <v>152</v>
      </c>
      <c r="AT162" t="s">
        <v>152</v>
      </c>
      <c r="AU162" t="s">
        <v>152</v>
      </c>
      <c r="AV162" t="s">
        <v>152</v>
      </c>
      <c r="AW162" t="s">
        <v>152</v>
      </c>
      <c r="AX162" t="s">
        <v>152</v>
      </c>
      <c r="AY162" t="s">
        <v>152</v>
      </c>
      <c r="AZ162" t="s">
        <v>152</v>
      </c>
      <c r="BA162" t="s">
        <v>152</v>
      </c>
      <c r="BB162" t="s">
        <v>152</v>
      </c>
      <c r="BC162" t="s">
        <v>152</v>
      </c>
      <c r="BD162" t="s">
        <v>152</v>
      </c>
      <c r="BE162">
        <v>0.96099999999999997</v>
      </c>
      <c r="BF162" t="s">
        <v>152</v>
      </c>
      <c r="BG162" t="s">
        <v>152</v>
      </c>
      <c r="BH162" t="s">
        <v>152</v>
      </c>
      <c r="BI162" t="s">
        <v>152</v>
      </c>
      <c r="BJ162" t="s">
        <v>152</v>
      </c>
      <c r="BK162" t="s">
        <v>152</v>
      </c>
      <c r="BL162" t="s">
        <v>152</v>
      </c>
      <c r="BM162" t="s">
        <v>152</v>
      </c>
      <c r="BN162" t="s">
        <v>152</v>
      </c>
      <c r="BO162" t="s">
        <v>152</v>
      </c>
      <c r="BP162" t="s">
        <v>152</v>
      </c>
      <c r="BQ162" t="s">
        <v>152</v>
      </c>
      <c r="BR162">
        <v>0.94199999999999995</v>
      </c>
      <c r="BS162" t="s">
        <v>152</v>
      </c>
      <c r="BT162" t="s">
        <v>152</v>
      </c>
      <c r="BU162" t="s">
        <v>152</v>
      </c>
      <c r="BV162">
        <v>0.96099999999999997</v>
      </c>
      <c r="BW162" t="s">
        <v>152</v>
      </c>
      <c r="BX162" t="s">
        <v>152</v>
      </c>
      <c r="BY162" t="s">
        <v>152</v>
      </c>
    </row>
    <row r="163" spans="1:77" x14ac:dyDescent="0.35">
      <c r="A163">
        <v>11377</v>
      </c>
      <c r="B163" t="s">
        <v>1518</v>
      </c>
      <c r="C163" t="s">
        <v>1519</v>
      </c>
      <c r="D163" t="s">
        <v>926</v>
      </c>
      <c r="E163" t="s">
        <v>18</v>
      </c>
      <c r="F163">
        <v>1</v>
      </c>
      <c r="G163">
        <v>0</v>
      </c>
      <c r="H163">
        <v>1</v>
      </c>
      <c r="I163" t="s">
        <v>903</v>
      </c>
      <c r="J163" t="s">
        <v>904</v>
      </c>
      <c r="K163" t="s">
        <v>905</v>
      </c>
      <c r="L163">
        <v>618</v>
      </c>
      <c r="M163" t="s">
        <v>927</v>
      </c>
      <c r="N163" t="s">
        <v>152</v>
      </c>
      <c r="O163" t="s">
        <v>300</v>
      </c>
      <c r="P163" t="s">
        <v>301</v>
      </c>
      <c r="Q163" t="s">
        <v>928</v>
      </c>
      <c r="R163" t="s">
        <v>152</v>
      </c>
      <c r="S163" t="s">
        <v>152</v>
      </c>
      <c r="T163" t="s">
        <v>152</v>
      </c>
      <c r="U163" s="108" t="s">
        <v>152</v>
      </c>
      <c r="V163" t="s">
        <v>152</v>
      </c>
      <c r="W163" t="s">
        <v>152</v>
      </c>
      <c r="X163" s="102">
        <v>1.4500000000000001E-2</v>
      </c>
      <c r="Y163" s="102">
        <v>1.5800000000000002E-2</v>
      </c>
      <c r="Z163" s="102">
        <v>3.0599999999999999E-2</v>
      </c>
      <c r="AA163" s="102">
        <v>1.2500000000000001E-2</v>
      </c>
      <c r="AB163" s="102">
        <v>1.22690634E-2</v>
      </c>
      <c r="AC163" s="102">
        <v>1.31723381E-2</v>
      </c>
      <c r="AD163">
        <v>4.5261000000000003E-2</v>
      </c>
      <c r="AE163">
        <v>2.4487999999999999E-2</v>
      </c>
      <c r="AF163">
        <v>7.0000000000000001E-3</v>
      </c>
      <c r="AG163">
        <v>3.0800000000000001E-2</v>
      </c>
      <c r="AH163">
        <v>3.41</v>
      </c>
      <c r="AI163">
        <v>1.82724</v>
      </c>
      <c r="AJ163">
        <v>1</v>
      </c>
      <c r="AK163" t="s">
        <v>152</v>
      </c>
      <c r="AL163" t="s">
        <v>152</v>
      </c>
      <c r="AM163" t="s">
        <v>152</v>
      </c>
      <c r="AN163" t="s">
        <v>152</v>
      </c>
      <c r="AO163" t="s">
        <v>152</v>
      </c>
      <c r="AP163" t="s">
        <v>152</v>
      </c>
      <c r="AQ163" t="s">
        <v>152</v>
      </c>
      <c r="AR163" t="s">
        <v>152</v>
      </c>
      <c r="AS163" t="s">
        <v>152</v>
      </c>
      <c r="AT163" t="s">
        <v>152</v>
      </c>
      <c r="AU163" t="s">
        <v>152</v>
      </c>
      <c r="AV163" t="s">
        <v>152</v>
      </c>
      <c r="AW163" t="s">
        <v>152</v>
      </c>
      <c r="AX163" t="s">
        <v>152</v>
      </c>
      <c r="AY163" t="s">
        <v>152</v>
      </c>
      <c r="AZ163" t="s">
        <v>152</v>
      </c>
      <c r="BA163" t="s">
        <v>152</v>
      </c>
      <c r="BB163" t="s">
        <v>152</v>
      </c>
      <c r="BC163" t="s">
        <v>152</v>
      </c>
      <c r="BD163" t="s">
        <v>152</v>
      </c>
      <c r="BE163" t="s">
        <v>152</v>
      </c>
      <c r="BF163" t="s">
        <v>152</v>
      </c>
      <c r="BG163" t="s">
        <v>152</v>
      </c>
      <c r="BH163" t="s">
        <v>152</v>
      </c>
      <c r="BI163">
        <v>0.995</v>
      </c>
      <c r="BJ163" t="s">
        <v>152</v>
      </c>
      <c r="BK163" t="s">
        <v>152</v>
      </c>
      <c r="BL163" t="s">
        <v>152</v>
      </c>
      <c r="BM163" t="s">
        <v>152</v>
      </c>
      <c r="BN163" t="s">
        <v>152</v>
      </c>
      <c r="BO163" t="s">
        <v>152</v>
      </c>
      <c r="BP163" t="s">
        <v>152</v>
      </c>
      <c r="BQ163" t="s">
        <v>152</v>
      </c>
      <c r="BR163" t="s">
        <v>152</v>
      </c>
      <c r="BS163" t="s">
        <v>152</v>
      </c>
      <c r="BT163" t="s">
        <v>152</v>
      </c>
      <c r="BU163" t="s">
        <v>152</v>
      </c>
      <c r="BV163" t="s">
        <v>152</v>
      </c>
      <c r="BW163" t="s">
        <v>152</v>
      </c>
      <c r="BX163" t="s">
        <v>152</v>
      </c>
      <c r="BY163" t="s">
        <v>152</v>
      </c>
    </row>
    <row r="164" spans="1:77" x14ac:dyDescent="0.35">
      <c r="A164">
        <v>11420</v>
      </c>
      <c r="B164" t="s">
        <v>1518</v>
      </c>
      <c r="C164" t="s">
        <v>1519</v>
      </c>
      <c r="D164" t="s">
        <v>929</v>
      </c>
      <c r="E164" t="s">
        <v>18</v>
      </c>
      <c r="F164">
        <v>1</v>
      </c>
      <c r="G164">
        <v>1</v>
      </c>
      <c r="H164">
        <v>0</v>
      </c>
      <c r="I164" t="s">
        <v>903</v>
      </c>
      <c r="J164" t="s">
        <v>904</v>
      </c>
      <c r="K164" t="s">
        <v>905</v>
      </c>
      <c r="L164">
        <v>661</v>
      </c>
      <c r="M164" t="s">
        <v>930</v>
      </c>
      <c r="N164" t="s">
        <v>152</v>
      </c>
      <c r="O164" t="s">
        <v>305</v>
      </c>
      <c r="P164" t="s">
        <v>306</v>
      </c>
      <c r="Q164" t="s">
        <v>152</v>
      </c>
      <c r="R164" t="s">
        <v>152</v>
      </c>
      <c r="S164" t="s">
        <v>152</v>
      </c>
      <c r="T164" t="s">
        <v>152</v>
      </c>
      <c r="U164" s="108" t="s">
        <v>152</v>
      </c>
      <c r="V164" t="s">
        <v>152</v>
      </c>
      <c r="W164" t="s">
        <v>152</v>
      </c>
      <c r="X164" s="102">
        <v>0</v>
      </c>
      <c r="Y164" s="102">
        <v>0</v>
      </c>
      <c r="Z164" s="102" t="s">
        <v>152</v>
      </c>
      <c r="AA164" s="102" t="s">
        <v>152</v>
      </c>
      <c r="AB164" s="102">
        <v>0</v>
      </c>
      <c r="AC164" s="102">
        <v>0</v>
      </c>
      <c r="AD164">
        <v>0</v>
      </c>
      <c r="AE164">
        <v>0</v>
      </c>
      <c r="AF164">
        <v>0</v>
      </c>
      <c r="AG164">
        <v>1.7399999999999999E-2</v>
      </c>
      <c r="AH164">
        <v>4.78</v>
      </c>
      <c r="AI164">
        <v>6.2391300000000003</v>
      </c>
      <c r="AJ164">
        <v>1</v>
      </c>
      <c r="AK164" t="s">
        <v>311</v>
      </c>
      <c r="AL164" t="s">
        <v>933</v>
      </c>
      <c r="AM164" t="s">
        <v>934</v>
      </c>
      <c r="AN164" t="s">
        <v>935</v>
      </c>
      <c r="AO164" t="s">
        <v>936</v>
      </c>
      <c r="AP164" t="s">
        <v>937</v>
      </c>
      <c r="AQ164" t="s">
        <v>316</v>
      </c>
      <c r="AR164" t="s">
        <v>317</v>
      </c>
      <c r="AS164" t="s">
        <v>938</v>
      </c>
      <c r="AT164" t="s">
        <v>152</v>
      </c>
      <c r="AU164" t="s">
        <v>881</v>
      </c>
      <c r="AV164" t="s">
        <v>931</v>
      </c>
      <c r="AW164" t="s">
        <v>932</v>
      </c>
      <c r="AX164" t="s">
        <v>522</v>
      </c>
      <c r="AY164" t="s">
        <v>152</v>
      </c>
      <c r="AZ164" t="s">
        <v>152</v>
      </c>
      <c r="BA164" t="s">
        <v>152</v>
      </c>
      <c r="BB164" t="s">
        <v>152</v>
      </c>
      <c r="BC164">
        <v>5.3999999999999999E-2</v>
      </c>
      <c r="BD164" t="s">
        <v>152</v>
      </c>
      <c r="BE164" t="s">
        <v>152</v>
      </c>
      <c r="BF164" t="s">
        <v>152</v>
      </c>
      <c r="BG164" t="s">
        <v>152</v>
      </c>
      <c r="BH164" t="s">
        <v>152</v>
      </c>
      <c r="BI164" t="s">
        <v>152</v>
      </c>
      <c r="BJ164" t="s">
        <v>152</v>
      </c>
      <c r="BK164" t="s">
        <v>152</v>
      </c>
      <c r="BL164" t="s">
        <v>152</v>
      </c>
      <c r="BM164" t="s">
        <v>152</v>
      </c>
      <c r="BN164" t="s">
        <v>152</v>
      </c>
      <c r="BO164" t="s">
        <v>152</v>
      </c>
      <c r="BP164" t="s">
        <v>152</v>
      </c>
      <c r="BQ164" t="s">
        <v>152</v>
      </c>
      <c r="BR164" t="s">
        <v>152</v>
      </c>
      <c r="BS164" t="s">
        <v>152</v>
      </c>
      <c r="BT164" t="s">
        <v>152</v>
      </c>
      <c r="BU164" t="s">
        <v>152</v>
      </c>
      <c r="BV164" t="s">
        <v>152</v>
      </c>
      <c r="BW164" t="s">
        <v>152</v>
      </c>
      <c r="BX164" t="s">
        <v>152</v>
      </c>
      <c r="BY164" t="s">
        <v>152</v>
      </c>
    </row>
    <row r="165" spans="1:77" x14ac:dyDescent="0.35">
      <c r="A165">
        <v>11426</v>
      </c>
      <c r="B165" t="s">
        <v>1518</v>
      </c>
      <c r="C165" t="s">
        <v>1519</v>
      </c>
      <c r="D165" t="s">
        <v>939</v>
      </c>
      <c r="E165" t="s">
        <v>18</v>
      </c>
      <c r="F165">
        <v>1</v>
      </c>
      <c r="G165">
        <v>1</v>
      </c>
      <c r="H165">
        <v>0</v>
      </c>
      <c r="I165" t="s">
        <v>903</v>
      </c>
      <c r="J165" t="s">
        <v>904</v>
      </c>
      <c r="K165" t="s">
        <v>905</v>
      </c>
      <c r="L165">
        <v>667</v>
      </c>
      <c r="M165" t="s">
        <v>940</v>
      </c>
      <c r="N165" t="s">
        <v>152</v>
      </c>
      <c r="O165" t="s">
        <v>305</v>
      </c>
      <c r="P165" t="s">
        <v>306</v>
      </c>
      <c r="Q165" t="s">
        <v>152</v>
      </c>
      <c r="R165" t="s">
        <v>152</v>
      </c>
      <c r="S165" t="s">
        <v>152</v>
      </c>
      <c r="T165" t="s">
        <v>152</v>
      </c>
      <c r="U165" s="108">
        <v>4.0000000000000002E-4</v>
      </c>
      <c r="V165" t="s">
        <v>18</v>
      </c>
      <c r="W165" t="s">
        <v>159</v>
      </c>
      <c r="X165" s="102">
        <v>1E-4</v>
      </c>
      <c r="Y165" s="102" t="s">
        <v>152</v>
      </c>
      <c r="Z165" s="102" t="s">
        <v>152</v>
      </c>
      <c r="AA165" s="102" t="s">
        <v>152</v>
      </c>
      <c r="AB165" s="102">
        <v>0</v>
      </c>
      <c r="AC165" s="102">
        <v>0</v>
      </c>
      <c r="AD165" s="103">
        <v>6.6000000000000005E-5</v>
      </c>
      <c r="AE165">
        <v>0</v>
      </c>
      <c r="AF165">
        <v>6.9999999999999999E-4</v>
      </c>
      <c r="AG165">
        <v>0</v>
      </c>
      <c r="AH165">
        <v>4.78</v>
      </c>
      <c r="AI165">
        <v>7.4001599999999996</v>
      </c>
      <c r="AJ165">
        <v>1</v>
      </c>
      <c r="AK165" t="s">
        <v>311</v>
      </c>
      <c r="AL165" t="s">
        <v>365</v>
      </c>
      <c r="AM165" t="s">
        <v>775</v>
      </c>
      <c r="AN165" t="s">
        <v>945</v>
      </c>
      <c r="AO165" t="s">
        <v>946</v>
      </c>
      <c r="AP165" t="s">
        <v>947</v>
      </c>
      <c r="AQ165" t="s">
        <v>316</v>
      </c>
      <c r="AR165" t="s">
        <v>317</v>
      </c>
      <c r="AS165" t="s">
        <v>948</v>
      </c>
      <c r="AT165" t="s">
        <v>152</v>
      </c>
      <c r="AU165" t="s">
        <v>941</v>
      </c>
      <c r="AV165" t="s">
        <v>942</v>
      </c>
      <c r="AW165" t="s">
        <v>943</v>
      </c>
      <c r="AX165" t="s">
        <v>944</v>
      </c>
      <c r="AY165" t="s">
        <v>152</v>
      </c>
      <c r="AZ165" t="s">
        <v>152</v>
      </c>
      <c r="BA165" t="s">
        <v>152</v>
      </c>
      <c r="BB165" t="s">
        <v>152</v>
      </c>
      <c r="BC165" t="s">
        <v>152</v>
      </c>
      <c r="BD165" t="s">
        <v>152</v>
      </c>
      <c r="BE165" t="s">
        <v>152</v>
      </c>
      <c r="BF165" t="s">
        <v>152</v>
      </c>
      <c r="BG165" t="s">
        <v>152</v>
      </c>
      <c r="BH165" t="s">
        <v>152</v>
      </c>
      <c r="BI165" t="s">
        <v>152</v>
      </c>
      <c r="BJ165" t="s">
        <v>152</v>
      </c>
      <c r="BK165" t="s">
        <v>152</v>
      </c>
      <c r="BL165" t="s">
        <v>152</v>
      </c>
      <c r="BM165" t="s">
        <v>152</v>
      </c>
      <c r="BN165" t="s">
        <v>152</v>
      </c>
      <c r="BO165" t="s">
        <v>152</v>
      </c>
      <c r="BP165" t="s">
        <v>152</v>
      </c>
      <c r="BQ165" t="s">
        <v>152</v>
      </c>
      <c r="BR165" t="s">
        <v>152</v>
      </c>
      <c r="BS165" t="s">
        <v>152</v>
      </c>
      <c r="BT165">
        <v>8.2000000000000003E-2</v>
      </c>
      <c r="BU165" t="s">
        <v>152</v>
      </c>
      <c r="BV165" t="s">
        <v>152</v>
      </c>
      <c r="BW165" t="s">
        <v>152</v>
      </c>
      <c r="BX165" t="s">
        <v>152</v>
      </c>
      <c r="BY165" t="s">
        <v>152</v>
      </c>
    </row>
    <row r="166" spans="1:77" x14ac:dyDescent="0.35">
      <c r="A166">
        <v>11459</v>
      </c>
      <c r="B166" t="s">
        <v>1518</v>
      </c>
      <c r="C166" t="s">
        <v>1519</v>
      </c>
      <c r="D166" t="s">
        <v>949</v>
      </c>
      <c r="E166" t="s">
        <v>18</v>
      </c>
      <c r="F166">
        <v>1</v>
      </c>
      <c r="G166">
        <v>1</v>
      </c>
      <c r="H166">
        <v>0</v>
      </c>
      <c r="I166" t="s">
        <v>903</v>
      </c>
      <c r="J166" t="s">
        <v>904</v>
      </c>
      <c r="K166" t="s">
        <v>905</v>
      </c>
      <c r="L166">
        <v>700</v>
      </c>
      <c r="M166" t="s">
        <v>950</v>
      </c>
      <c r="N166" t="s">
        <v>152</v>
      </c>
      <c r="O166" t="s">
        <v>305</v>
      </c>
      <c r="P166" t="s">
        <v>306</v>
      </c>
      <c r="Q166" t="s">
        <v>152</v>
      </c>
      <c r="R166" t="s">
        <v>152</v>
      </c>
      <c r="S166" t="s">
        <v>152</v>
      </c>
      <c r="T166" t="s">
        <v>152</v>
      </c>
      <c r="U166" s="108" t="s">
        <v>152</v>
      </c>
      <c r="V166" t="s">
        <v>152</v>
      </c>
      <c r="W166" t="s">
        <v>152</v>
      </c>
      <c r="X166" s="102" t="s">
        <v>152</v>
      </c>
      <c r="Y166" s="102" t="s">
        <v>152</v>
      </c>
      <c r="Z166" s="102" t="s">
        <v>152</v>
      </c>
      <c r="AA166" s="102" t="s">
        <v>152</v>
      </c>
      <c r="AB166" s="102">
        <v>0</v>
      </c>
      <c r="AC166" s="102">
        <v>0</v>
      </c>
      <c r="AD166">
        <v>0</v>
      </c>
      <c r="AE166">
        <v>0</v>
      </c>
      <c r="AF166">
        <v>2.9999999999999997E-4</v>
      </c>
      <c r="AG166">
        <v>0</v>
      </c>
      <c r="AH166">
        <v>-3.68</v>
      </c>
      <c r="AI166">
        <v>-0.262598</v>
      </c>
      <c r="AJ166">
        <v>0</v>
      </c>
      <c r="AK166" t="s">
        <v>311</v>
      </c>
      <c r="AL166" t="s">
        <v>365</v>
      </c>
      <c r="AM166" t="s">
        <v>955</v>
      </c>
      <c r="AN166" t="s">
        <v>956</v>
      </c>
      <c r="AO166" t="s">
        <v>957</v>
      </c>
      <c r="AP166" t="s">
        <v>958</v>
      </c>
      <c r="AQ166" t="s">
        <v>316</v>
      </c>
      <c r="AR166" t="s">
        <v>317</v>
      </c>
      <c r="AS166" t="s">
        <v>959</v>
      </c>
      <c r="AT166" t="s">
        <v>152</v>
      </c>
      <c r="AU166" t="s">
        <v>951</v>
      </c>
      <c r="AV166" t="s">
        <v>952</v>
      </c>
      <c r="AW166" t="s">
        <v>953</v>
      </c>
      <c r="AX166" t="s">
        <v>954</v>
      </c>
      <c r="AY166" t="s">
        <v>152</v>
      </c>
      <c r="AZ166" t="s">
        <v>152</v>
      </c>
      <c r="BA166" t="s">
        <v>152</v>
      </c>
      <c r="BB166" t="s">
        <v>152</v>
      </c>
      <c r="BC166">
        <v>9.2999999999999999E-2</v>
      </c>
      <c r="BD166" t="s">
        <v>152</v>
      </c>
      <c r="BE166" t="s">
        <v>152</v>
      </c>
      <c r="BF166" t="s">
        <v>152</v>
      </c>
      <c r="BG166" t="s">
        <v>152</v>
      </c>
      <c r="BH166" t="s">
        <v>152</v>
      </c>
      <c r="BI166" t="s">
        <v>152</v>
      </c>
      <c r="BJ166" t="s">
        <v>152</v>
      </c>
      <c r="BK166" t="s">
        <v>152</v>
      </c>
      <c r="BL166" t="s">
        <v>152</v>
      </c>
      <c r="BM166" t="s">
        <v>152</v>
      </c>
      <c r="BN166" t="s">
        <v>152</v>
      </c>
      <c r="BO166" t="s">
        <v>152</v>
      </c>
      <c r="BP166" t="s">
        <v>152</v>
      </c>
      <c r="BQ166" t="s">
        <v>152</v>
      </c>
      <c r="BR166" t="s">
        <v>152</v>
      </c>
      <c r="BS166" t="s">
        <v>152</v>
      </c>
      <c r="BT166" t="s">
        <v>152</v>
      </c>
      <c r="BU166" t="s">
        <v>152</v>
      </c>
      <c r="BV166" t="s">
        <v>152</v>
      </c>
      <c r="BW166" t="s">
        <v>152</v>
      </c>
      <c r="BX166" t="s">
        <v>152</v>
      </c>
      <c r="BY166" t="s">
        <v>152</v>
      </c>
    </row>
    <row r="167" spans="1:77" x14ac:dyDescent="0.35">
      <c r="A167">
        <v>11467</v>
      </c>
      <c r="B167" t="s">
        <v>1519</v>
      </c>
      <c r="C167" t="s">
        <v>1518</v>
      </c>
      <c r="D167" t="s">
        <v>960</v>
      </c>
      <c r="E167" t="s">
        <v>18</v>
      </c>
      <c r="F167">
        <v>9</v>
      </c>
      <c r="G167">
        <v>4</v>
      </c>
      <c r="H167">
        <v>9</v>
      </c>
      <c r="I167" t="s">
        <v>903</v>
      </c>
      <c r="J167" t="s">
        <v>904</v>
      </c>
      <c r="K167" t="s">
        <v>905</v>
      </c>
      <c r="L167">
        <v>708</v>
      </c>
      <c r="M167" t="s">
        <v>961</v>
      </c>
      <c r="N167" t="s">
        <v>152</v>
      </c>
      <c r="O167" t="s">
        <v>300</v>
      </c>
      <c r="P167" t="s">
        <v>301</v>
      </c>
      <c r="Q167" t="s">
        <v>962</v>
      </c>
      <c r="R167" t="s">
        <v>963</v>
      </c>
      <c r="S167" t="s">
        <v>159</v>
      </c>
      <c r="T167" t="s">
        <v>152</v>
      </c>
      <c r="U167" s="108">
        <v>7.17E-2</v>
      </c>
      <c r="V167" t="s">
        <v>159</v>
      </c>
      <c r="W167" t="s">
        <v>159</v>
      </c>
      <c r="X167" s="102">
        <v>0.1676</v>
      </c>
      <c r="Y167" s="102">
        <v>0.18340000000000001</v>
      </c>
      <c r="Z167" s="102">
        <v>0.1525</v>
      </c>
      <c r="AA167" s="102">
        <v>0.1242</v>
      </c>
      <c r="AB167" s="102">
        <v>0.1239983831</v>
      </c>
      <c r="AC167" s="102">
        <v>0.1268935236</v>
      </c>
      <c r="AD167">
        <v>0.46274199999999999</v>
      </c>
      <c r="AE167">
        <v>0.22622100000000001</v>
      </c>
      <c r="AF167">
        <v>1.4500000000000001E-2</v>
      </c>
      <c r="AG167">
        <v>3.78E-2</v>
      </c>
      <c r="AH167">
        <v>-7.59</v>
      </c>
      <c r="AI167">
        <v>-3.0490599999999999</v>
      </c>
      <c r="AJ167">
        <v>0</v>
      </c>
      <c r="AK167" t="s">
        <v>152</v>
      </c>
      <c r="AL167" t="s">
        <v>152</v>
      </c>
      <c r="AM167" t="s">
        <v>152</v>
      </c>
      <c r="AN167" t="s">
        <v>152</v>
      </c>
      <c r="AO167" t="s">
        <v>152</v>
      </c>
      <c r="AP167" t="s">
        <v>152</v>
      </c>
      <c r="AQ167" t="s">
        <v>152</v>
      </c>
      <c r="AR167" t="s">
        <v>152</v>
      </c>
      <c r="AS167" t="s">
        <v>152</v>
      </c>
      <c r="AT167" t="s">
        <v>152</v>
      </c>
      <c r="AU167" t="s">
        <v>152</v>
      </c>
      <c r="AV167" t="s">
        <v>152</v>
      </c>
      <c r="AW167" t="s">
        <v>152</v>
      </c>
      <c r="AX167" t="s">
        <v>152</v>
      </c>
      <c r="AY167" t="s">
        <v>152</v>
      </c>
      <c r="AZ167" t="s">
        <v>152</v>
      </c>
      <c r="BA167" t="s">
        <v>152</v>
      </c>
      <c r="BB167" t="s">
        <v>152</v>
      </c>
      <c r="BC167" t="s">
        <v>152</v>
      </c>
      <c r="BD167" t="s">
        <v>152</v>
      </c>
      <c r="BE167">
        <v>0.95799999999999996</v>
      </c>
      <c r="BF167">
        <v>0.94399999999999995</v>
      </c>
      <c r="BG167" t="s">
        <v>152</v>
      </c>
      <c r="BH167" t="s">
        <v>152</v>
      </c>
      <c r="BI167" t="s">
        <v>152</v>
      </c>
      <c r="BJ167" t="s">
        <v>152</v>
      </c>
      <c r="BK167" t="s">
        <v>152</v>
      </c>
      <c r="BL167" t="s">
        <v>152</v>
      </c>
      <c r="BM167">
        <v>0.93</v>
      </c>
      <c r="BN167">
        <v>0.93899999999999995</v>
      </c>
      <c r="BO167" t="s">
        <v>152</v>
      </c>
      <c r="BP167">
        <v>0.86499999999999999</v>
      </c>
      <c r="BQ167" t="s">
        <v>152</v>
      </c>
      <c r="BR167">
        <v>0.95499999999999996</v>
      </c>
      <c r="BS167" t="s">
        <v>152</v>
      </c>
      <c r="BT167" t="s">
        <v>152</v>
      </c>
      <c r="BU167">
        <v>0.95399999999999996</v>
      </c>
      <c r="BV167">
        <v>0.92900000000000005</v>
      </c>
      <c r="BW167" t="s">
        <v>152</v>
      </c>
      <c r="BX167" t="s">
        <v>152</v>
      </c>
      <c r="BY167">
        <v>0.95299999999999996</v>
      </c>
    </row>
    <row r="168" spans="1:77" x14ac:dyDescent="0.35">
      <c r="A168">
        <v>11600</v>
      </c>
      <c r="B168" t="s">
        <v>1518</v>
      </c>
      <c r="C168" t="s">
        <v>1519</v>
      </c>
      <c r="D168" t="s">
        <v>964</v>
      </c>
      <c r="E168" t="s">
        <v>18</v>
      </c>
      <c r="F168">
        <v>1</v>
      </c>
      <c r="G168">
        <v>1</v>
      </c>
      <c r="H168">
        <v>0</v>
      </c>
      <c r="I168" t="s">
        <v>903</v>
      </c>
      <c r="J168" t="s">
        <v>904</v>
      </c>
      <c r="K168" t="s">
        <v>905</v>
      </c>
      <c r="L168">
        <v>841</v>
      </c>
      <c r="M168" t="s">
        <v>965</v>
      </c>
      <c r="N168" t="s">
        <v>152</v>
      </c>
      <c r="O168" t="s">
        <v>305</v>
      </c>
      <c r="P168" t="s">
        <v>306</v>
      </c>
      <c r="Q168" t="s">
        <v>152</v>
      </c>
      <c r="R168" t="s">
        <v>152</v>
      </c>
      <c r="S168" t="s">
        <v>152</v>
      </c>
      <c r="T168" t="s">
        <v>152</v>
      </c>
      <c r="U168" s="108">
        <v>4.0000000000000002E-4</v>
      </c>
      <c r="V168" t="s">
        <v>18</v>
      </c>
      <c r="W168" t="s">
        <v>159</v>
      </c>
      <c r="X168" s="102">
        <v>0</v>
      </c>
      <c r="Y168" s="102" t="s">
        <v>152</v>
      </c>
      <c r="Z168" s="102" t="s">
        <v>152</v>
      </c>
      <c r="AA168" s="102" t="s">
        <v>152</v>
      </c>
      <c r="AB168" s="102">
        <v>0</v>
      </c>
      <c r="AC168" s="102">
        <v>0</v>
      </c>
      <c r="AD168" s="103">
        <v>6.9999999999999994E-5</v>
      </c>
      <c r="AE168">
        <v>0</v>
      </c>
      <c r="AF168">
        <v>1.1900000000000001E-2</v>
      </c>
      <c r="AG168">
        <v>0</v>
      </c>
      <c r="AH168">
        <v>4.92</v>
      </c>
      <c r="AI168">
        <v>6.2391300000000003</v>
      </c>
      <c r="AJ168">
        <v>1</v>
      </c>
      <c r="AK168" t="s">
        <v>311</v>
      </c>
      <c r="AL168" t="s">
        <v>365</v>
      </c>
      <c r="AM168" t="s">
        <v>775</v>
      </c>
      <c r="AN168" t="s">
        <v>969</v>
      </c>
      <c r="AO168" t="s">
        <v>970</v>
      </c>
      <c r="AP168" t="s">
        <v>971</v>
      </c>
      <c r="AQ168" t="s">
        <v>316</v>
      </c>
      <c r="AR168" t="s">
        <v>317</v>
      </c>
      <c r="AS168" t="s">
        <v>972</v>
      </c>
      <c r="AT168" t="s">
        <v>152</v>
      </c>
      <c r="AU168" t="s">
        <v>966</v>
      </c>
      <c r="AV168" t="s">
        <v>967</v>
      </c>
      <c r="AW168" t="s">
        <v>952</v>
      </c>
      <c r="AX168" t="s">
        <v>968</v>
      </c>
      <c r="AY168" t="s">
        <v>152</v>
      </c>
      <c r="AZ168" t="s">
        <v>152</v>
      </c>
      <c r="BA168" t="s">
        <v>152</v>
      </c>
      <c r="BB168" t="s">
        <v>152</v>
      </c>
      <c r="BC168" t="s">
        <v>152</v>
      </c>
      <c r="BD168" t="s">
        <v>152</v>
      </c>
      <c r="BE168" t="s">
        <v>152</v>
      </c>
      <c r="BF168" t="s">
        <v>152</v>
      </c>
      <c r="BG168" t="s">
        <v>152</v>
      </c>
      <c r="BH168" t="s">
        <v>152</v>
      </c>
      <c r="BI168" t="s">
        <v>152</v>
      </c>
      <c r="BJ168" t="s">
        <v>152</v>
      </c>
      <c r="BK168" t="s">
        <v>152</v>
      </c>
      <c r="BL168" t="s">
        <v>152</v>
      </c>
      <c r="BM168" t="s">
        <v>152</v>
      </c>
      <c r="BN168" t="s">
        <v>152</v>
      </c>
      <c r="BO168" t="s">
        <v>152</v>
      </c>
      <c r="BP168" t="s">
        <v>152</v>
      </c>
      <c r="BQ168" t="s">
        <v>152</v>
      </c>
      <c r="BR168" t="s">
        <v>152</v>
      </c>
      <c r="BS168" t="s">
        <v>152</v>
      </c>
      <c r="BT168" t="s">
        <v>152</v>
      </c>
      <c r="BU168" t="s">
        <v>152</v>
      </c>
      <c r="BV168">
        <v>6.6000000000000003E-2</v>
      </c>
      <c r="BW168" t="s">
        <v>152</v>
      </c>
      <c r="BX168" t="s">
        <v>152</v>
      </c>
      <c r="BY168" t="s">
        <v>152</v>
      </c>
    </row>
    <row r="169" spans="1:77" x14ac:dyDescent="0.35">
      <c r="A169">
        <v>11651</v>
      </c>
      <c r="B169" t="s">
        <v>1518</v>
      </c>
      <c r="C169" t="s">
        <v>1519</v>
      </c>
      <c r="D169" t="s">
        <v>973</v>
      </c>
      <c r="E169" t="s">
        <v>18</v>
      </c>
      <c r="F169">
        <v>1</v>
      </c>
      <c r="G169">
        <v>1</v>
      </c>
      <c r="H169">
        <v>0</v>
      </c>
      <c r="I169" t="s">
        <v>903</v>
      </c>
      <c r="J169" t="s">
        <v>904</v>
      </c>
      <c r="K169" t="s">
        <v>905</v>
      </c>
      <c r="L169">
        <v>892</v>
      </c>
      <c r="M169" t="s">
        <v>974</v>
      </c>
      <c r="N169" t="s">
        <v>152</v>
      </c>
      <c r="O169" t="s">
        <v>305</v>
      </c>
      <c r="P169" t="s">
        <v>306</v>
      </c>
      <c r="Q169" t="s">
        <v>152</v>
      </c>
      <c r="R169" t="s">
        <v>152</v>
      </c>
      <c r="S169" t="s">
        <v>152</v>
      </c>
      <c r="T169" t="s">
        <v>152</v>
      </c>
      <c r="U169" s="108">
        <v>4.0000000000000002E-4</v>
      </c>
      <c r="V169" t="s">
        <v>159</v>
      </c>
      <c r="W169" t="s">
        <v>18</v>
      </c>
      <c r="X169" s="102">
        <v>0</v>
      </c>
      <c r="Y169" s="102">
        <v>0</v>
      </c>
      <c r="Z169" s="102" t="s">
        <v>152</v>
      </c>
      <c r="AA169" s="102">
        <v>0</v>
      </c>
      <c r="AB169" s="102">
        <v>2.37773E-5</v>
      </c>
      <c r="AC169" s="102">
        <v>2.1953900000000001E-4</v>
      </c>
      <c r="AD169" s="103">
        <v>9.5000000000000005E-5</v>
      </c>
      <c r="AE169">
        <v>5.8E-4</v>
      </c>
      <c r="AF169">
        <v>7.4000000000000003E-3</v>
      </c>
      <c r="AG169">
        <v>1.61E-2</v>
      </c>
      <c r="AH169">
        <v>2.16</v>
      </c>
      <c r="AI169">
        <v>2.98827</v>
      </c>
      <c r="AJ169">
        <v>0.40157500000000002</v>
      </c>
      <c r="AK169" t="s">
        <v>311</v>
      </c>
      <c r="AL169" t="s">
        <v>979</v>
      </c>
      <c r="AM169" t="s">
        <v>980</v>
      </c>
      <c r="AN169" t="s">
        <v>729</v>
      </c>
      <c r="AO169" t="s">
        <v>981</v>
      </c>
      <c r="AP169" t="s">
        <v>982</v>
      </c>
      <c r="AQ169" t="s">
        <v>316</v>
      </c>
      <c r="AR169" t="s">
        <v>317</v>
      </c>
      <c r="AS169" t="s">
        <v>493</v>
      </c>
      <c r="AT169" t="s">
        <v>152</v>
      </c>
      <c r="AU169" t="s">
        <v>975</v>
      </c>
      <c r="AV169" t="s">
        <v>976</v>
      </c>
      <c r="AW169" t="s">
        <v>977</v>
      </c>
      <c r="AX169" t="s">
        <v>978</v>
      </c>
      <c r="AY169" t="s">
        <v>152</v>
      </c>
      <c r="AZ169" t="s">
        <v>152</v>
      </c>
      <c r="BA169" t="s">
        <v>152</v>
      </c>
      <c r="BB169" t="s">
        <v>152</v>
      </c>
      <c r="BC169" t="s">
        <v>152</v>
      </c>
      <c r="BD169" t="s">
        <v>152</v>
      </c>
      <c r="BE169" t="s">
        <v>152</v>
      </c>
      <c r="BF169" t="s">
        <v>152</v>
      </c>
      <c r="BG169" t="s">
        <v>152</v>
      </c>
      <c r="BH169" t="s">
        <v>152</v>
      </c>
      <c r="BI169" t="s">
        <v>152</v>
      </c>
      <c r="BJ169" t="s">
        <v>152</v>
      </c>
      <c r="BK169" t="s">
        <v>152</v>
      </c>
      <c r="BL169" t="s">
        <v>152</v>
      </c>
      <c r="BM169" t="s">
        <v>152</v>
      </c>
      <c r="BN169" t="s">
        <v>152</v>
      </c>
      <c r="BO169" t="s">
        <v>152</v>
      </c>
      <c r="BP169" t="s">
        <v>152</v>
      </c>
      <c r="BQ169" t="s">
        <v>152</v>
      </c>
      <c r="BR169" t="s">
        <v>152</v>
      </c>
      <c r="BS169" t="s">
        <v>152</v>
      </c>
      <c r="BT169" t="s">
        <v>152</v>
      </c>
      <c r="BU169" t="s">
        <v>152</v>
      </c>
      <c r="BV169">
        <v>8.5999999999999993E-2</v>
      </c>
      <c r="BW169" t="s">
        <v>152</v>
      </c>
      <c r="BX169" t="s">
        <v>152</v>
      </c>
      <c r="BY169" t="s">
        <v>152</v>
      </c>
    </row>
    <row r="170" spans="1:77" x14ac:dyDescent="0.35">
      <c r="A170">
        <v>11656</v>
      </c>
      <c r="B170" t="s">
        <v>1519</v>
      </c>
      <c r="C170" t="s">
        <v>1521</v>
      </c>
      <c r="D170" t="s">
        <v>983</v>
      </c>
      <c r="E170" t="s">
        <v>18</v>
      </c>
      <c r="F170">
        <v>1</v>
      </c>
      <c r="G170">
        <v>0</v>
      </c>
      <c r="H170">
        <v>1</v>
      </c>
      <c r="I170" t="s">
        <v>903</v>
      </c>
      <c r="J170" t="s">
        <v>904</v>
      </c>
      <c r="K170" t="s">
        <v>905</v>
      </c>
      <c r="L170">
        <v>897</v>
      </c>
      <c r="M170" t="s">
        <v>984</v>
      </c>
      <c r="N170" t="s">
        <v>152</v>
      </c>
      <c r="O170" t="s">
        <v>300</v>
      </c>
      <c r="P170" t="s">
        <v>301</v>
      </c>
      <c r="Q170" t="s">
        <v>152</v>
      </c>
      <c r="R170" t="s">
        <v>152</v>
      </c>
      <c r="S170" t="s">
        <v>152</v>
      </c>
      <c r="T170" t="s">
        <v>152</v>
      </c>
      <c r="U170" s="108" t="s">
        <v>152</v>
      </c>
      <c r="V170" t="s">
        <v>152</v>
      </c>
      <c r="W170" t="s">
        <v>152</v>
      </c>
      <c r="X170" s="102" t="s">
        <v>152</v>
      </c>
      <c r="Y170" s="102" t="s">
        <v>152</v>
      </c>
      <c r="Z170" s="102" t="s">
        <v>152</v>
      </c>
      <c r="AA170" s="102" t="s">
        <v>152</v>
      </c>
      <c r="AB170" s="102">
        <v>0</v>
      </c>
      <c r="AC170" s="102">
        <v>0</v>
      </c>
      <c r="AD170">
        <v>2.03E-4</v>
      </c>
      <c r="AE170">
        <v>0</v>
      </c>
      <c r="AF170" t="s">
        <v>152</v>
      </c>
      <c r="AG170" t="s">
        <v>152</v>
      </c>
      <c r="AH170">
        <v>-4.71</v>
      </c>
      <c r="AI170">
        <v>-2.8168500000000001</v>
      </c>
      <c r="AJ170">
        <v>0</v>
      </c>
      <c r="AK170" t="s">
        <v>152</v>
      </c>
      <c r="AL170" t="s">
        <v>152</v>
      </c>
      <c r="AM170" t="s">
        <v>152</v>
      </c>
      <c r="AN170" t="s">
        <v>152</v>
      </c>
      <c r="AO170" t="s">
        <v>152</v>
      </c>
      <c r="AP170" t="s">
        <v>152</v>
      </c>
      <c r="AQ170" t="s">
        <v>152</v>
      </c>
      <c r="AR170" t="s">
        <v>152</v>
      </c>
      <c r="AS170" t="s">
        <v>152</v>
      </c>
      <c r="AT170" t="s">
        <v>152</v>
      </c>
      <c r="AU170" t="s">
        <v>152</v>
      </c>
      <c r="AV170" t="s">
        <v>152</v>
      </c>
      <c r="AW170" t="s">
        <v>152</v>
      </c>
      <c r="AX170" t="s">
        <v>152</v>
      </c>
      <c r="AY170" t="s">
        <v>152</v>
      </c>
      <c r="AZ170" t="s">
        <v>152</v>
      </c>
      <c r="BA170" t="s">
        <v>152</v>
      </c>
      <c r="BB170" t="s">
        <v>152</v>
      </c>
      <c r="BC170" t="s">
        <v>152</v>
      </c>
      <c r="BD170" t="s">
        <v>152</v>
      </c>
      <c r="BE170" t="s">
        <v>152</v>
      </c>
      <c r="BF170" t="s">
        <v>152</v>
      </c>
      <c r="BG170" t="s">
        <v>152</v>
      </c>
      <c r="BH170" t="s">
        <v>152</v>
      </c>
      <c r="BI170" t="s">
        <v>152</v>
      </c>
      <c r="BJ170" t="s">
        <v>152</v>
      </c>
      <c r="BK170" t="s">
        <v>152</v>
      </c>
      <c r="BL170" t="s">
        <v>152</v>
      </c>
      <c r="BM170" t="s">
        <v>152</v>
      </c>
      <c r="BN170">
        <v>0.86</v>
      </c>
      <c r="BO170" t="s">
        <v>152</v>
      </c>
      <c r="BP170" t="s">
        <v>152</v>
      </c>
      <c r="BQ170" t="s">
        <v>152</v>
      </c>
      <c r="BR170" t="s">
        <v>152</v>
      </c>
      <c r="BS170" t="s">
        <v>152</v>
      </c>
      <c r="BT170" t="s">
        <v>152</v>
      </c>
      <c r="BU170" t="s">
        <v>152</v>
      </c>
      <c r="BV170" t="s">
        <v>152</v>
      </c>
      <c r="BW170" t="s">
        <v>152</v>
      </c>
      <c r="BX170" t="s">
        <v>152</v>
      </c>
      <c r="BY170" t="s">
        <v>152</v>
      </c>
    </row>
    <row r="171" spans="1:77" x14ac:dyDescent="0.35">
      <c r="A171">
        <v>11665</v>
      </c>
      <c r="B171" t="s">
        <v>1521</v>
      </c>
      <c r="C171" t="s">
        <v>1520</v>
      </c>
      <c r="D171" t="s">
        <v>985</v>
      </c>
      <c r="E171" t="s">
        <v>18</v>
      </c>
      <c r="F171">
        <v>1</v>
      </c>
      <c r="G171">
        <v>0</v>
      </c>
      <c r="H171">
        <v>1</v>
      </c>
      <c r="I171" t="s">
        <v>903</v>
      </c>
      <c r="J171" t="s">
        <v>904</v>
      </c>
      <c r="K171" t="s">
        <v>905</v>
      </c>
      <c r="L171">
        <v>906</v>
      </c>
      <c r="M171" t="s">
        <v>986</v>
      </c>
      <c r="N171" t="s">
        <v>152</v>
      </c>
      <c r="O171" t="s">
        <v>300</v>
      </c>
      <c r="P171" t="s">
        <v>301</v>
      </c>
      <c r="Q171" t="s">
        <v>987</v>
      </c>
      <c r="R171" t="s">
        <v>152</v>
      </c>
      <c r="S171" t="s">
        <v>152</v>
      </c>
      <c r="T171" t="s">
        <v>152</v>
      </c>
      <c r="U171" s="108">
        <v>4.4999999999999997E-3</v>
      </c>
      <c r="V171" t="s">
        <v>159</v>
      </c>
      <c r="W171" t="s">
        <v>159</v>
      </c>
      <c r="X171" s="102">
        <v>4.5999999999999999E-3</v>
      </c>
      <c r="Y171" s="102">
        <v>5.0000000000000001E-3</v>
      </c>
      <c r="Z171" s="102">
        <v>1.2999999999999999E-3</v>
      </c>
      <c r="AA171" s="102">
        <v>1.5299999999999999E-2</v>
      </c>
      <c r="AB171" s="102">
        <v>1.7048291599999901E-2</v>
      </c>
      <c r="AC171" s="102">
        <v>6.5861690000000002E-3</v>
      </c>
      <c r="AD171">
        <v>7.8745999999999997E-2</v>
      </c>
      <c r="AE171">
        <v>1.6299000000000001E-2</v>
      </c>
      <c r="AF171">
        <v>4.1000000000000003E-3</v>
      </c>
      <c r="AG171">
        <v>1.89E-2</v>
      </c>
      <c r="AH171">
        <v>-9.84</v>
      </c>
      <c r="AI171">
        <v>-7.2287400000000002</v>
      </c>
      <c r="AJ171">
        <v>0</v>
      </c>
      <c r="AK171" t="s">
        <v>152</v>
      </c>
      <c r="AL171" t="s">
        <v>152</v>
      </c>
      <c r="AM171" t="s">
        <v>152</v>
      </c>
      <c r="AN171" t="s">
        <v>152</v>
      </c>
      <c r="AO171" t="s">
        <v>152</v>
      </c>
      <c r="AP171" t="s">
        <v>152</v>
      </c>
      <c r="AQ171" t="s">
        <v>152</v>
      </c>
      <c r="AR171" t="s">
        <v>152</v>
      </c>
      <c r="AS171" t="s">
        <v>152</v>
      </c>
      <c r="AT171" t="s">
        <v>152</v>
      </c>
      <c r="AU171" t="s">
        <v>152</v>
      </c>
      <c r="AV171" t="s">
        <v>152</v>
      </c>
      <c r="AW171" t="s">
        <v>152</v>
      </c>
      <c r="AX171" t="s">
        <v>152</v>
      </c>
      <c r="AY171" t="s">
        <v>152</v>
      </c>
      <c r="AZ171" t="s">
        <v>152</v>
      </c>
      <c r="BA171" t="s">
        <v>152</v>
      </c>
      <c r="BB171" t="s">
        <v>152</v>
      </c>
      <c r="BC171" t="s">
        <v>152</v>
      </c>
      <c r="BD171" t="s">
        <v>152</v>
      </c>
      <c r="BE171" t="s">
        <v>152</v>
      </c>
      <c r="BF171" t="s">
        <v>152</v>
      </c>
      <c r="BG171" t="s">
        <v>152</v>
      </c>
      <c r="BH171" t="s">
        <v>152</v>
      </c>
      <c r="BI171" t="s">
        <v>152</v>
      </c>
      <c r="BJ171" t="s">
        <v>152</v>
      </c>
      <c r="BK171" t="s">
        <v>152</v>
      </c>
      <c r="BL171" t="s">
        <v>152</v>
      </c>
      <c r="BM171" t="s">
        <v>152</v>
      </c>
      <c r="BN171" t="s">
        <v>152</v>
      </c>
      <c r="BO171" t="s">
        <v>152</v>
      </c>
      <c r="BP171" t="s">
        <v>152</v>
      </c>
      <c r="BQ171" t="s">
        <v>152</v>
      </c>
      <c r="BR171">
        <v>0.95599999999999996</v>
      </c>
      <c r="BS171" t="s">
        <v>152</v>
      </c>
      <c r="BT171" t="s">
        <v>152</v>
      </c>
      <c r="BU171" t="s">
        <v>152</v>
      </c>
      <c r="BV171" t="s">
        <v>152</v>
      </c>
      <c r="BW171" t="s">
        <v>152</v>
      </c>
      <c r="BX171" t="s">
        <v>152</v>
      </c>
      <c r="BY171" t="s">
        <v>152</v>
      </c>
    </row>
    <row r="172" spans="1:77" x14ac:dyDescent="0.35">
      <c r="A172">
        <v>11679</v>
      </c>
      <c r="B172" t="s">
        <v>1518</v>
      </c>
      <c r="C172" t="s">
        <v>1519</v>
      </c>
      <c r="D172" t="s">
        <v>988</v>
      </c>
      <c r="E172" t="s">
        <v>18</v>
      </c>
      <c r="F172">
        <v>1</v>
      </c>
      <c r="G172">
        <v>1</v>
      </c>
      <c r="H172">
        <v>0</v>
      </c>
      <c r="I172" t="s">
        <v>903</v>
      </c>
      <c r="J172" t="s">
        <v>904</v>
      </c>
      <c r="K172" t="s">
        <v>905</v>
      </c>
      <c r="L172">
        <v>920</v>
      </c>
      <c r="M172" t="s">
        <v>989</v>
      </c>
      <c r="N172" t="s">
        <v>152</v>
      </c>
      <c r="O172" t="s">
        <v>603</v>
      </c>
      <c r="P172" t="s">
        <v>604</v>
      </c>
      <c r="Q172" t="s">
        <v>152</v>
      </c>
      <c r="R172" t="s">
        <v>152</v>
      </c>
      <c r="S172" t="s">
        <v>152</v>
      </c>
      <c r="T172" t="s">
        <v>152</v>
      </c>
      <c r="U172" s="108">
        <v>4.0000000000000002E-4</v>
      </c>
      <c r="V172" t="s">
        <v>18</v>
      </c>
      <c r="W172" t="s">
        <v>159</v>
      </c>
      <c r="X172" s="102">
        <v>0</v>
      </c>
      <c r="Y172" s="102" t="s">
        <v>152</v>
      </c>
      <c r="Z172" s="102" t="s">
        <v>152</v>
      </c>
      <c r="AA172" s="102" t="s">
        <v>152</v>
      </c>
      <c r="AB172" s="102">
        <v>0</v>
      </c>
      <c r="AC172" s="102">
        <v>0</v>
      </c>
      <c r="AD172">
        <v>1.02E-4</v>
      </c>
      <c r="AE172">
        <v>0</v>
      </c>
      <c r="AF172">
        <v>6.8999999999999999E-3</v>
      </c>
      <c r="AG172">
        <v>1.0500000000000001E-2</v>
      </c>
      <c r="AH172">
        <v>2.08</v>
      </c>
      <c r="AI172">
        <v>3.45268</v>
      </c>
      <c r="AJ172">
        <v>1</v>
      </c>
      <c r="AK172" t="s">
        <v>152</v>
      </c>
      <c r="AL172" t="s">
        <v>152</v>
      </c>
      <c r="AM172" t="s">
        <v>152</v>
      </c>
      <c r="AN172" t="s">
        <v>152</v>
      </c>
      <c r="AO172" t="s">
        <v>152</v>
      </c>
      <c r="AP172" t="s">
        <v>152</v>
      </c>
      <c r="AQ172" t="s">
        <v>605</v>
      </c>
      <c r="AR172" t="s">
        <v>317</v>
      </c>
      <c r="AS172" t="s">
        <v>152</v>
      </c>
      <c r="AT172" t="s">
        <v>152</v>
      </c>
      <c r="AU172" t="s">
        <v>152</v>
      </c>
      <c r="AV172" t="s">
        <v>152</v>
      </c>
      <c r="AW172" t="s">
        <v>152</v>
      </c>
      <c r="AX172" t="s">
        <v>152</v>
      </c>
      <c r="AY172" t="s">
        <v>152</v>
      </c>
      <c r="AZ172" t="s">
        <v>152</v>
      </c>
      <c r="BA172" t="s">
        <v>152</v>
      </c>
      <c r="BB172" t="s">
        <v>152</v>
      </c>
      <c r="BC172" t="s">
        <v>152</v>
      </c>
      <c r="BD172" t="s">
        <v>152</v>
      </c>
      <c r="BE172" t="s">
        <v>152</v>
      </c>
      <c r="BF172" t="s">
        <v>152</v>
      </c>
      <c r="BG172" t="s">
        <v>152</v>
      </c>
      <c r="BH172" t="s">
        <v>152</v>
      </c>
      <c r="BI172" t="s">
        <v>152</v>
      </c>
      <c r="BJ172" t="s">
        <v>152</v>
      </c>
      <c r="BK172" t="s">
        <v>152</v>
      </c>
      <c r="BL172" t="s">
        <v>152</v>
      </c>
      <c r="BM172" t="s">
        <v>152</v>
      </c>
      <c r="BN172" t="s">
        <v>152</v>
      </c>
      <c r="BO172" t="s">
        <v>152</v>
      </c>
      <c r="BP172" t="s">
        <v>152</v>
      </c>
      <c r="BQ172" t="s">
        <v>152</v>
      </c>
      <c r="BR172" t="s">
        <v>152</v>
      </c>
      <c r="BS172" t="s">
        <v>152</v>
      </c>
      <c r="BT172" t="s">
        <v>152</v>
      </c>
      <c r="BU172" t="s">
        <v>152</v>
      </c>
      <c r="BV172">
        <v>6.7000000000000004E-2</v>
      </c>
      <c r="BW172" t="s">
        <v>152</v>
      </c>
      <c r="BX172" t="s">
        <v>152</v>
      </c>
      <c r="BY172" t="s">
        <v>152</v>
      </c>
    </row>
    <row r="173" spans="1:77" x14ac:dyDescent="0.35">
      <c r="A173">
        <v>11696</v>
      </c>
      <c r="B173" t="s">
        <v>1518</v>
      </c>
      <c r="C173" t="s">
        <v>1519</v>
      </c>
      <c r="D173" t="s">
        <v>990</v>
      </c>
      <c r="E173" t="s">
        <v>18</v>
      </c>
      <c r="F173">
        <v>1</v>
      </c>
      <c r="G173">
        <v>1</v>
      </c>
      <c r="H173">
        <v>0</v>
      </c>
      <c r="I173" t="s">
        <v>903</v>
      </c>
      <c r="J173" t="s">
        <v>904</v>
      </c>
      <c r="K173" t="s">
        <v>905</v>
      </c>
      <c r="L173">
        <v>937</v>
      </c>
      <c r="M173" t="s">
        <v>991</v>
      </c>
      <c r="N173" t="s">
        <v>152</v>
      </c>
      <c r="O173" t="s">
        <v>305</v>
      </c>
      <c r="P173" t="s">
        <v>306</v>
      </c>
      <c r="Q173" t="s">
        <v>992</v>
      </c>
      <c r="R173" t="s">
        <v>993</v>
      </c>
      <c r="S173" t="s">
        <v>159</v>
      </c>
      <c r="T173" t="s">
        <v>159</v>
      </c>
      <c r="U173" s="108">
        <v>4.1000000000000003E-3</v>
      </c>
      <c r="V173" t="s">
        <v>159</v>
      </c>
      <c r="W173" t="s">
        <v>159</v>
      </c>
      <c r="X173" s="102">
        <v>2.2000000000000001E-3</v>
      </c>
      <c r="Y173" s="102">
        <v>2.5000000000000001E-3</v>
      </c>
      <c r="Z173" s="102">
        <v>3.3E-3</v>
      </c>
      <c r="AA173" s="102">
        <v>6.0000000000000001E-3</v>
      </c>
      <c r="AB173" s="102">
        <v>5.3974367999999997E-3</v>
      </c>
      <c r="AC173" s="102">
        <v>9.6597145999999991E-3</v>
      </c>
      <c r="AD173">
        <v>2.5271999999999999E-2</v>
      </c>
      <c r="AE173">
        <v>2.4129999999999999E-2</v>
      </c>
      <c r="AF173">
        <v>0.12529999999999999</v>
      </c>
      <c r="AG173">
        <v>7.8E-2</v>
      </c>
      <c r="AH173">
        <v>0.48899999999999999</v>
      </c>
      <c r="AI173">
        <v>0.89842500000000003</v>
      </c>
      <c r="AJ173">
        <v>0</v>
      </c>
      <c r="AK173" t="s">
        <v>998</v>
      </c>
      <c r="AL173" t="s">
        <v>398</v>
      </c>
      <c r="AM173" t="s">
        <v>999</v>
      </c>
      <c r="AN173" t="s">
        <v>1000</v>
      </c>
      <c r="AO173" t="s">
        <v>1001</v>
      </c>
      <c r="AP173" t="s">
        <v>1002</v>
      </c>
      <c r="AQ173" t="s">
        <v>565</v>
      </c>
      <c r="AR173" t="s">
        <v>317</v>
      </c>
      <c r="AS173" t="s">
        <v>1003</v>
      </c>
      <c r="AT173" t="s">
        <v>1004</v>
      </c>
      <c r="AU173" t="s">
        <v>994</v>
      </c>
      <c r="AV173" t="s">
        <v>995</v>
      </c>
      <c r="AW173" t="s">
        <v>996</v>
      </c>
      <c r="AX173" t="s">
        <v>997</v>
      </c>
      <c r="AY173" t="s">
        <v>152</v>
      </c>
      <c r="AZ173" t="s">
        <v>152</v>
      </c>
      <c r="BA173" t="s">
        <v>152</v>
      </c>
      <c r="BB173" t="s">
        <v>152</v>
      </c>
      <c r="BC173" t="s">
        <v>152</v>
      </c>
      <c r="BD173" t="s">
        <v>152</v>
      </c>
      <c r="BE173" t="s">
        <v>152</v>
      </c>
      <c r="BF173" t="s">
        <v>152</v>
      </c>
      <c r="BG173" t="s">
        <v>152</v>
      </c>
      <c r="BH173" t="s">
        <v>152</v>
      </c>
      <c r="BI173">
        <v>0.11</v>
      </c>
      <c r="BJ173" t="s">
        <v>152</v>
      </c>
      <c r="BK173" t="s">
        <v>152</v>
      </c>
      <c r="BL173" t="s">
        <v>152</v>
      </c>
      <c r="BM173" t="s">
        <v>152</v>
      </c>
      <c r="BN173" t="s">
        <v>152</v>
      </c>
      <c r="BO173" t="s">
        <v>152</v>
      </c>
      <c r="BP173" t="s">
        <v>152</v>
      </c>
      <c r="BQ173" t="s">
        <v>152</v>
      </c>
      <c r="BR173" t="s">
        <v>152</v>
      </c>
      <c r="BS173" t="s">
        <v>152</v>
      </c>
      <c r="BT173" t="s">
        <v>152</v>
      </c>
      <c r="BU173" t="s">
        <v>152</v>
      </c>
      <c r="BV173" t="s">
        <v>152</v>
      </c>
      <c r="BW173" t="s">
        <v>152</v>
      </c>
      <c r="BX173" t="s">
        <v>152</v>
      </c>
      <c r="BY173" t="s">
        <v>152</v>
      </c>
    </row>
    <row r="174" spans="1:77" x14ac:dyDescent="0.35">
      <c r="A174">
        <v>11719</v>
      </c>
      <c r="B174" t="s">
        <v>1518</v>
      </c>
      <c r="C174" t="s">
        <v>1519</v>
      </c>
      <c r="D174" t="s">
        <v>1005</v>
      </c>
      <c r="E174" t="s">
        <v>159</v>
      </c>
      <c r="F174">
        <v>15</v>
      </c>
      <c r="G174">
        <v>0</v>
      </c>
      <c r="H174">
        <v>15</v>
      </c>
      <c r="I174" t="s">
        <v>903</v>
      </c>
      <c r="J174" t="s">
        <v>904</v>
      </c>
      <c r="K174" t="s">
        <v>905</v>
      </c>
      <c r="L174">
        <v>960</v>
      </c>
      <c r="M174" t="s">
        <v>1006</v>
      </c>
      <c r="N174" t="s">
        <v>152</v>
      </c>
      <c r="O174" t="s">
        <v>300</v>
      </c>
      <c r="P174" t="s">
        <v>301</v>
      </c>
      <c r="Q174" t="s">
        <v>1007</v>
      </c>
      <c r="R174" t="s">
        <v>152</v>
      </c>
      <c r="S174" t="s">
        <v>152</v>
      </c>
      <c r="T174" t="s">
        <v>152</v>
      </c>
      <c r="U174" s="108" t="s">
        <v>152</v>
      </c>
      <c r="V174" t="s">
        <v>152</v>
      </c>
      <c r="W174" t="s">
        <v>152</v>
      </c>
      <c r="X174" s="102">
        <v>0.63049999999999995</v>
      </c>
      <c r="Y174" s="102">
        <v>0.63229999999999997</v>
      </c>
      <c r="Z174" s="102">
        <v>0.50070000000000003</v>
      </c>
      <c r="AA174" s="102">
        <v>0.77569999999999995</v>
      </c>
      <c r="AB174" s="102">
        <v>0.78636136670000001</v>
      </c>
      <c r="AC174" s="102">
        <v>0.68518111959999894</v>
      </c>
      <c r="AD174">
        <v>0.83104699999999998</v>
      </c>
      <c r="AE174">
        <v>0.49081999999999998</v>
      </c>
      <c r="AF174">
        <v>4.3E-3</v>
      </c>
      <c r="AG174">
        <v>2.01E-2</v>
      </c>
      <c r="AH174">
        <v>-9.24</v>
      </c>
      <c r="AI174">
        <v>-12.337199999999999</v>
      </c>
      <c r="AJ174">
        <v>0</v>
      </c>
      <c r="AK174" t="s">
        <v>152</v>
      </c>
      <c r="AL174" t="s">
        <v>152</v>
      </c>
      <c r="AM174" t="s">
        <v>152</v>
      </c>
      <c r="AN174" t="s">
        <v>152</v>
      </c>
      <c r="AO174" t="s">
        <v>152</v>
      </c>
      <c r="AP174" t="s">
        <v>152</v>
      </c>
      <c r="AQ174" t="s">
        <v>152</v>
      </c>
      <c r="AR174" t="s">
        <v>152</v>
      </c>
      <c r="AS174" t="s">
        <v>152</v>
      </c>
      <c r="AT174" t="s">
        <v>152</v>
      </c>
      <c r="AU174" t="s">
        <v>152</v>
      </c>
      <c r="AV174" t="s">
        <v>152</v>
      </c>
      <c r="AW174" t="s">
        <v>152</v>
      </c>
      <c r="AX174" t="s">
        <v>152</v>
      </c>
      <c r="AY174">
        <v>0.98299999999999998</v>
      </c>
      <c r="AZ174">
        <v>0.99399999999999999</v>
      </c>
      <c r="BA174">
        <v>0.96899999999999997</v>
      </c>
      <c r="BB174" t="s">
        <v>152</v>
      </c>
      <c r="BC174" t="s">
        <v>152</v>
      </c>
      <c r="BD174">
        <v>0.99399999999999999</v>
      </c>
      <c r="BE174">
        <v>0.99299999999999999</v>
      </c>
      <c r="BF174">
        <v>0.98</v>
      </c>
      <c r="BG174" t="s">
        <v>152</v>
      </c>
      <c r="BH174" t="s">
        <v>152</v>
      </c>
      <c r="BI174">
        <v>0.99099999999999999</v>
      </c>
      <c r="BJ174" t="s">
        <v>152</v>
      </c>
      <c r="BK174" t="s">
        <v>152</v>
      </c>
      <c r="BL174" t="s">
        <v>152</v>
      </c>
      <c r="BM174">
        <v>0.98199999999999998</v>
      </c>
      <c r="BN174">
        <v>0.97099999999999997</v>
      </c>
      <c r="BO174">
        <v>0.81699999999999995</v>
      </c>
      <c r="BP174">
        <v>0.84399999999999997</v>
      </c>
      <c r="BQ174" t="s">
        <v>152</v>
      </c>
      <c r="BR174">
        <v>0.96399999999999997</v>
      </c>
      <c r="BS174" t="s">
        <v>152</v>
      </c>
      <c r="BT174" t="s">
        <v>152</v>
      </c>
      <c r="BU174">
        <v>0.998</v>
      </c>
      <c r="BV174">
        <v>0.98799999999999999</v>
      </c>
      <c r="BW174" t="s">
        <v>152</v>
      </c>
      <c r="BX174" t="s">
        <v>152</v>
      </c>
      <c r="BY174">
        <v>0.88600000000000001</v>
      </c>
    </row>
    <row r="175" spans="1:77" x14ac:dyDescent="0.35">
      <c r="A175">
        <v>11812</v>
      </c>
      <c r="B175" t="s">
        <v>1519</v>
      </c>
      <c r="C175" t="s">
        <v>1518</v>
      </c>
      <c r="D175" t="s">
        <v>1008</v>
      </c>
      <c r="E175" t="s">
        <v>18</v>
      </c>
      <c r="F175">
        <v>5</v>
      </c>
      <c r="G175">
        <v>2</v>
      </c>
      <c r="H175">
        <v>5</v>
      </c>
      <c r="I175" t="s">
        <v>903</v>
      </c>
      <c r="J175" t="s">
        <v>904</v>
      </c>
      <c r="K175" t="s">
        <v>905</v>
      </c>
      <c r="L175">
        <v>1053</v>
      </c>
      <c r="M175" t="s">
        <v>1009</v>
      </c>
      <c r="N175" t="s">
        <v>152</v>
      </c>
      <c r="O175" t="s">
        <v>300</v>
      </c>
      <c r="P175" t="s">
        <v>301</v>
      </c>
      <c r="Q175" t="s">
        <v>1010</v>
      </c>
      <c r="R175" t="s">
        <v>152</v>
      </c>
      <c r="S175" t="s">
        <v>152</v>
      </c>
      <c r="T175" t="s">
        <v>152</v>
      </c>
      <c r="U175" s="108" t="s">
        <v>152</v>
      </c>
      <c r="V175" t="s">
        <v>152</v>
      </c>
      <c r="W175" t="s">
        <v>152</v>
      </c>
      <c r="X175" s="102">
        <v>5.4300000000000001E-2</v>
      </c>
      <c r="Y175" s="102">
        <v>5.9200000000000003E-2</v>
      </c>
      <c r="Z175" s="102">
        <v>5.74E-2</v>
      </c>
      <c r="AA175" s="102">
        <v>3.3399999999999999E-2</v>
      </c>
      <c r="AB175" s="102">
        <v>3.2289511899999998E-2</v>
      </c>
      <c r="AC175" s="102">
        <v>3.95170143E-2</v>
      </c>
      <c r="AD175">
        <v>0.12590699999999999</v>
      </c>
      <c r="AE175">
        <v>7.6608999999999997E-2</v>
      </c>
      <c r="AF175" t="s">
        <v>152</v>
      </c>
      <c r="AG175" t="s">
        <v>152</v>
      </c>
      <c r="AH175">
        <v>-9.24</v>
      </c>
      <c r="AI175">
        <v>-11.4084</v>
      </c>
      <c r="AJ175">
        <v>0</v>
      </c>
      <c r="AK175" t="s">
        <v>152</v>
      </c>
      <c r="AL175" t="s">
        <v>152</v>
      </c>
      <c r="AM175" t="s">
        <v>152</v>
      </c>
      <c r="AN175" t="s">
        <v>152</v>
      </c>
      <c r="AO175" t="s">
        <v>152</v>
      </c>
      <c r="AP175" t="s">
        <v>152</v>
      </c>
      <c r="AQ175" t="s">
        <v>152</v>
      </c>
      <c r="AR175" t="s">
        <v>152</v>
      </c>
      <c r="AS175" t="s">
        <v>152</v>
      </c>
      <c r="AT175" t="s">
        <v>152</v>
      </c>
      <c r="AU175" t="s">
        <v>152</v>
      </c>
      <c r="AV175" t="s">
        <v>152</v>
      </c>
      <c r="AW175" t="s">
        <v>152</v>
      </c>
      <c r="AX175" t="s">
        <v>152</v>
      </c>
      <c r="AY175">
        <v>0.96299999999999997</v>
      </c>
      <c r="AZ175">
        <v>0.96899999999999997</v>
      </c>
      <c r="BA175" t="s">
        <v>152</v>
      </c>
      <c r="BB175" t="s">
        <v>152</v>
      </c>
      <c r="BC175" t="s">
        <v>152</v>
      </c>
      <c r="BD175">
        <v>0.93</v>
      </c>
      <c r="BE175" t="s">
        <v>152</v>
      </c>
      <c r="BF175" t="s">
        <v>152</v>
      </c>
      <c r="BG175" t="s">
        <v>152</v>
      </c>
      <c r="BH175">
        <v>0.91500000000000004</v>
      </c>
      <c r="BI175" t="s">
        <v>152</v>
      </c>
      <c r="BJ175" t="s">
        <v>152</v>
      </c>
      <c r="BK175" t="s">
        <v>152</v>
      </c>
      <c r="BL175" t="s">
        <v>152</v>
      </c>
      <c r="BM175" t="s">
        <v>152</v>
      </c>
      <c r="BN175" t="s">
        <v>152</v>
      </c>
      <c r="BO175">
        <v>0.93400000000000005</v>
      </c>
      <c r="BP175" t="s">
        <v>152</v>
      </c>
      <c r="BQ175" t="s">
        <v>152</v>
      </c>
      <c r="BR175" t="s">
        <v>152</v>
      </c>
      <c r="BS175" t="s">
        <v>152</v>
      </c>
      <c r="BT175" t="s">
        <v>152</v>
      </c>
      <c r="BU175" t="s">
        <v>152</v>
      </c>
      <c r="BV175" t="s">
        <v>152</v>
      </c>
      <c r="BW175" t="s">
        <v>152</v>
      </c>
      <c r="BX175" t="s">
        <v>152</v>
      </c>
      <c r="BY175" t="s">
        <v>152</v>
      </c>
    </row>
    <row r="176" spans="1:77" x14ac:dyDescent="0.35">
      <c r="A176">
        <v>11869</v>
      </c>
      <c r="B176" t="s">
        <v>1521</v>
      </c>
      <c r="C176" t="s">
        <v>1519</v>
      </c>
      <c r="D176" t="s">
        <v>1011</v>
      </c>
      <c r="E176" t="s">
        <v>18</v>
      </c>
      <c r="F176">
        <v>1</v>
      </c>
      <c r="G176">
        <v>0</v>
      </c>
      <c r="H176">
        <v>1</v>
      </c>
      <c r="I176" t="s">
        <v>903</v>
      </c>
      <c r="J176" t="s">
        <v>904</v>
      </c>
      <c r="K176" t="s">
        <v>905</v>
      </c>
      <c r="L176">
        <v>1110</v>
      </c>
      <c r="M176" t="s">
        <v>1012</v>
      </c>
      <c r="N176" t="s">
        <v>152</v>
      </c>
      <c r="O176" t="s">
        <v>300</v>
      </c>
      <c r="P176" t="s">
        <v>301</v>
      </c>
      <c r="Q176" t="s">
        <v>1013</v>
      </c>
      <c r="R176" t="s">
        <v>152</v>
      </c>
      <c r="S176" t="s">
        <v>152</v>
      </c>
      <c r="T176" t="s">
        <v>152</v>
      </c>
      <c r="U176" s="108" t="s">
        <v>152</v>
      </c>
      <c r="V176" t="s">
        <v>152</v>
      </c>
      <c r="W176" t="s">
        <v>152</v>
      </c>
      <c r="X176" s="102">
        <v>3.0000000000000001E-3</v>
      </c>
      <c r="Y176" s="102">
        <v>3.3E-3</v>
      </c>
      <c r="Z176" s="102">
        <v>1.2999999999999999E-3</v>
      </c>
      <c r="AA176" s="102">
        <v>1.5E-3</v>
      </c>
      <c r="AB176" s="102">
        <v>1.4504125000000001E-3</v>
      </c>
      <c r="AC176" s="102">
        <v>1.5367727999999899E-3</v>
      </c>
      <c r="AD176">
        <v>1.1793E-2</v>
      </c>
      <c r="AE176">
        <v>6.3470000000000002E-3</v>
      </c>
      <c r="AF176" t="s">
        <v>152</v>
      </c>
      <c r="AG176" t="s">
        <v>152</v>
      </c>
      <c r="AH176">
        <v>-9.24</v>
      </c>
      <c r="AI176">
        <v>-7.9253499999999999</v>
      </c>
      <c r="AJ176">
        <v>0</v>
      </c>
      <c r="AK176" t="s">
        <v>152</v>
      </c>
      <c r="AL176" t="s">
        <v>152</v>
      </c>
      <c r="AM176" t="s">
        <v>152</v>
      </c>
      <c r="AN176" t="s">
        <v>152</v>
      </c>
      <c r="AO176" t="s">
        <v>152</v>
      </c>
      <c r="AP176" t="s">
        <v>152</v>
      </c>
      <c r="AQ176" t="s">
        <v>152</v>
      </c>
      <c r="AR176" t="s">
        <v>152</v>
      </c>
      <c r="AS176" t="s">
        <v>152</v>
      </c>
      <c r="AT176" t="s">
        <v>152</v>
      </c>
      <c r="AU176" t="s">
        <v>152</v>
      </c>
      <c r="AV176" t="s">
        <v>152</v>
      </c>
      <c r="AW176" t="s">
        <v>152</v>
      </c>
      <c r="AX176" t="s">
        <v>152</v>
      </c>
      <c r="AY176" t="s">
        <v>152</v>
      </c>
      <c r="AZ176" t="s">
        <v>152</v>
      </c>
      <c r="BA176" t="s">
        <v>152</v>
      </c>
      <c r="BB176" t="s">
        <v>152</v>
      </c>
      <c r="BC176" t="s">
        <v>152</v>
      </c>
      <c r="BD176" t="s">
        <v>152</v>
      </c>
      <c r="BE176" t="s">
        <v>152</v>
      </c>
      <c r="BF176" t="s">
        <v>152</v>
      </c>
      <c r="BG176" t="s">
        <v>152</v>
      </c>
      <c r="BH176" t="s">
        <v>152</v>
      </c>
      <c r="BI176" t="s">
        <v>152</v>
      </c>
      <c r="BJ176" t="s">
        <v>152</v>
      </c>
      <c r="BK176" t="s">
        <v>152</v>
      </c>
      <c r="BL176" t="s">
        <v>152</v>
      </c>
      <c r="BM176" t="s">
        <v>152</v>
      </c>
      <c r="BN176" t="s">
        <v>152</v>
      </c>
      <c r="BO176" t="s">
        <v>152</v>
      </c>
      <c r="BP176" t="s">
        <v>152</v>
      </c>
      <c r="BQ176" t="s">
        <v>152</v>
      </c>
      <c r="BR176">
        <v>0.94099999999999995</v>
      </c>
      <c r="BS176" t="s">
        <v>152</v>
      </c>
      <c r="BT176" t="s">
        <v>152</v>
      </c>
      <c r="BU176" t="s">
        <v>152</v>
      </c>
      <c r="BV176" t="s">
        <v>152</v>
      </c>
      <c r="BW176" t="s">
        <v>152</v>
      </c>
      <c r="BX176" t="s">
        <v>152</v>
      </c>
      <c r="BY176" t="s">
        <v>152</v>
      </c>
    </row>
    <row r="177" spans="1:77" x14ac:dyDescent="0.35">
      <c r="A177">
        <v>11914</v>
      </c>
      <c r="B177" t="s">
        <v>1518</v>
      </c>
      <c r="C177" t="s">
        <v>1519</v>
      </c>
      <c r="D177" t="s">
        <v>1014</v>
      </c>
      <c r="E177" t="s">
        <v>159</v>
      </c>
      <c r="F177">
        <v>2</v>
      </c>
      <c r="G177">
        <v>0</v>
      </c>
      <c r="H177">
        <v>2</v>
      </c>
      <c r="I177" t="s">
        <v>903</v>
      </c>
      <c r="J177" t="s">
        <v>904</v>
      </c>
      <c r="K177" t="s">
        <v>905</v>
      </c>
      <c r="L177">
        <v>1155</v>
      </c>
      <c r="M177" t="s">
        <v>1015</v>
      </c>
      <c r="N177" t="s">
        <v>152</v>
      </c>
      <c r="O177" t="s">
        <v>300</v>
      </c>
      <c r="P177" t="s">
        <v>301</v>
      </c>
      <c r="Q177" t="s">
        <v>1016</v>
      </c>
      <c r="R177" t="s">
        <v>152</v>
      </c>
      <c r="S177" t="s">
        <v>152</v>
      </c>
      <c r="T177" t="s">
        <v>152</v>
      </c>
      <c r="U177" s="108" t="s">
        <v>152</v>
      </c>
      <c r="V177" t="s">
        <v>152</v>
      </c>
      <c r="W177" t="s">
        <v>152</v>
      </c>
      <c r="X177" s="102">
        <v>6.1800000000000001E-2</v>
      </c>
      <c r="Y177" s="102">
        <v>6.6900000000000001E-2</v>
      </c>
      <c r="Z177" s="102">
        <v>4.9500000000000002E-2</v>
      </c>
      <c r="AA177" s="102">
        <v>0.1138</v>
      </c>
      <c r="AB177" s="102">
        <v>0.11591411660000001</v>
      </c>
      <c r="AC177" s="102">
        <v>5.9275521399999899E-2</v>
      </c>
      <c r="AD177">
        <v>0.345941</v>
      </c>
      <c r="AE177">
        <v>0.116412</v>
      </c>
      <c r="AF177">
        <v>3.3E-3</v>
      </c>
      <c r="AG177">
        <v>0</v>
      </c>
      <c r="AH177">
        <v>-5.24</v>
      </c>
      <c r="AI177">
        <v>-3.2812600000000001</v>
      </c>
      <c r="AJ177">
        <v>0</v>
      </c>
      <c r="AK177" t="s">
        <v>152</v>
      </c>
      <c r="AL177" t="s">
        <v>152</v>
      </c>
      <c r="AM177" t="s">
        <v>152</v>
      </c>
      <c r="AN177" t="s">
        <v>152</v>
      </c>
      <c r="AO177" t="s">
        <v>152</v>
      </c>
      <c r="AP177" t="s">
        <v>152</v>
      </c>
      <c r="AQ177" t="s">
        <v>152</v>
      </c>
      <c r="AR177" t="s">
        <v>152</v>
      </c>
      <c r="AS177" t="s">
        <v>152</v>
      </c>
      <c r="AT177" t="s">
        <v>152</v>
      </c>
      <c r="AU177" t="s">
        <v>152</v>
      </c>
      <c r="AV177" t="s">
        <v>152</v>
      </c>
      <c r="AW177" t="s">
        <v>152</v>
      </c>
      <c r="AX177" t="s">
        <v>152</v>
      </c>
      <c r="AY177">
        <v>0.98199999999999998</v>
      </c>
      <c r="AZ177" t="s">
        <v>152</v>
      </c>
      <c r="BA177" t="s">
        <v>152</v>
      </c>
      <c r="BB177" t="s">
        <v>152</v>
      </c>
      <c r="BC177" t="s">
        <v>152</v>
      </c>
      <c r="BD177" t="s">
        <v>152</v>
      </c>
      <c r="BE177" t="s">
        <v>152</v>
      </c>
      <c r="BF177" t="s">
        <v>152</v>
      </c>
      <c r="BG177" t="s">
        <v>152</v>
      </c>
      <c r="BH177">
        <v>0.96599999999999997</v>
      </c>
      <c r="BI177" t="s">
        <v>152</v>
      </c>
      <c r="BJ177" t="s">
        <v>152</v>
      </c>
      <c r="BK177" t="s">
        <v>152</v>
      </c>
      <c r="BL177" t="s">
        <v>152</v>
      </c>
      <c r="BM177" t="s">
        <v>152</v>
      </c>
      <c r="BN177" t="s">
        <v>152</v>
      </c>
      <c r="BO177" t="s">
        <v>152</v>
      </c>
      <c r="BP177" t="s">
        <v>152</v>
      </c>
      <c r="BQ177" t="s">
        <v>152</v>
      </c>
      <c r="BR177" t="s">
        <v>152</v>
      </c>
      <c r="BS177" t="s">
        <v>152</v>
      </c>
      <c r="BT177" t="s">
        <v>152</v>
      </c>
      <c r="BU177" t="s">
        <v>152</v>
      </c>
      <c r="BV177" t="s">
        <v>152</v>
      </c>
      <c r="BW177" t="s">
        <v>152</v>
      </c>
      <c r="BX177" t="s">
        <v>152</v>
      </c>
      <c r="BY177" t="s">
        <v>152</v>
      </c>
    </row>
    <row r="178" spans="1:77" x14ac:dyDescent="0.35">
      <c r="A178">
        <v>11942</v>
      </c>
      <c r="B178" t="s">
        <v>1521</v>
      </c>
      <c r="C178" t="s">
        <v>1520</v>
      </c>
      <c r="D178" t="s">
        <v>1017</v>
      </c>
      <c r="E178" t="s">
        <v>18</v>
      </c>
      <c r="F178">
        <v>1</v>
      </c>
      <c r="G178">
        <v>1</v>
      </c>
      <c r="H178">
        <v>0</v>
      </c>
      <c r="I178" t="s">
        <v>903</v>
      </c>
      <c r="J178" t="s">
        <v>904</v>
      </c>
      <c r="K178" t="s">
        <v>905</v>
      </c>
      <c r="L178">
        <v>1183</v>
      </c>
      <c r="M178" t="s">
        <v>1018</v>
      </c>
      <c r="N178" t="s">
        <v>152</v>
      </c>
      <c r="O178" t="s">
        <v>305</v>
      </c>
      <c r="P178" t="s">
        <v>306</v>
      </c>
      <c r="Q178" t="s">
        <v>152</v>
      </c>
      <c r="R178" t="s">
        <v>152</v>
      </c>
      <c r="S178" t="s">
        <v>152</v>
      </c>
      <c r="T178" t="s">
        <v>152</v>
      </c>
      <c r="U178" s="108" t="s">
        <v>152</v>
      </c>
      <c r="V178" t="s">
        <v>152</v>
      </c>
      <c r="W178" t="s">
        <v>152</v>
      </c>
      <c r="X178" s="102">
        <v>0</v>
      </c>
      <c r="Y178" s="102">
        <v>0</v>
      </c>
      <c r="Z178" s="102" t="s">
        <v>152</v>
      </c>
      <c r="AA178" s="102" t="s">
        <v>152</v>
      </c>
      <c r="AB178" s="102">
        <v>0</v>
      </c>
      <c r="AC178" s="102">
        <v>0</v>
      </c>
      <c r="AD178">
        <v>0</v>
      </c>
      <c r="AE178">
        <v>0</v>
      </c>
      <c r="AF178">
        <v>3.8999999999999998E-3</v>
      </c>
      <c r="AG178">
        <v>0</v>
      </c>
      <c r="AH178">
        <v>-1.1599999999999999</v>
      </c>
      <c r="AI178">
        <v>-2.1202399999999999</v>
      </c>
      <c r="AJ178">
        <v>0</v>
      </c>
      <c r="AK178" t="s">
        <v>1023</v>
      </c>
      <c r="AL178" t="s">
        <v>526</v>
      </c>
      <c r="AM178" t="s">
        <v>1024</v>
      </c>
      <c r="AN178" t="s">
        <v>1025</v>
      </c>
      <c r="AO178" t="s">
        <v>1026</v>
      </c>
      <c r="AP178" t="s">
        <v>1027</v>
      </c>
      <c r="AQ178" t="s">
        <v>316</v>
      </c>
      <c r="AR178" t="s">
        <v>317</v>
      </c>
      <c r="AS178" t="s">
        <v>1028</v>
      </c>
      <c r="AT178" t="s">
        <v>152</v>
      </c>
      <c r="AU178" t="s">
        <v>1019</v>
      </c>
      <c r="AV178" t="s">
        <v>1020</v>
      </c>
      <c r="AW178" t="s">
        <v>1021</v>
      </c>
      <c r="AX178" t="s">
        <v>1022</v>
      </c>
      <c r="AY178" t="s">
        <v>152</v>
      </c>
      <c r="AZ178" t="s">
        <v>152</v>
      </c>
      <c r="BA178">
        <v>0.05</v>
      </c>
      <c r="BB178" t="s">
        <v>152</v>
      </c>
      <c r="BC178" t="s">
        <v>152</v>
      </c>
      <c r="BD178" t="s">
        <v>152</v>
      </c>
      <c r="BE178" t="s">
        <v>152</v>
      </c>
      <c r="BF178" t="s">
        <v>152</v>
      </c>
      <c r="BG178" t="s">
        <v>152</v>
      </c>
      <c r="BH178" t="s">
        <v>152</v>
      </c>
      <c r="BI178" t="s">
        <v>152</v>
      </c>
      <c r="BJ178" t="s">
        <v>152</v>
      </c>
      <c r="BK178" t="s">
        <v>152</v>
      </c>
      <c r="BL178" t="s">
        <v>152</v>
      </c>
      <c r="BM178" t="s">
        <v>152</v>
      </c>
      <c r="BN178" t="s">
        <v>152</v>
      </c>
      <c r="BO178" t="s">
        <v>152</v>
      </c>
      <c r="BP178" t="s">
        <v>152</v>
      </c>
      <c r="BQ178" t="s">
        <v>152</v>
      </c>
      <c r="BR178" t="s">
        <v>152</v>
      </c>
      <c r="BS178" t="s">
        <v>152</v>
      </c>
      <c r="BT178" t="s">
        <v>152</v>
      </c>
      <c r="BU178" t="s">
        <v>152</v>
      </c>
      <c r="BV178" t="s">
        <v>152</v>
      </c>
      <c r="BW178" t="s">
        <v>152</v>
      </c>
      <c r="BX178" t="s">
        <v>152</v>
      </c>
      <c r="BY178" t="s">
        <v>152</v>
      </c>
    </row>
    <row r="179" spans="1:77" x14ac:dyDescent="0.35">
      <c r="A179">
        <v>12015</v>
      </c>
      <c r="B179" t="s">
        <v>1520</v>
      </c>
      <c r="C179" t="s">
        <v>1521</v>
      </c>
      <c r="D179" t="s">
        <v>1029</v>
      </c>
      <c r="E179" t="s">
        <v>18</v>
      </c>
      <c r="F179">
        <v>1</v>
      </c>
      <c r="G179">
        <v>1</v>
      </c>
      <c r="H179">
        <v>1</v>
      </c>
      <c r="I179" t="s">
        <v>903</v>
      </c>
      <c r="J179" t="s">
        <v>904</v>
      </c>
      <c r="K179" t="s">
        <v>905</v>
      </c>
      <c r="L179">
        <v>1256</v>
      </c>
      <c r="M179" t="s">
        <v>1030</v>
      </c>
      <c r="N179" t="s">
        <v>152</v>
      </c>
      <c r="O179" t="s">
        <v>305</v>
      </c>
      <c r="P179" t="s">
        <v>306</v>
      </c>
      <c r="Q179" t="s">
        <v>152</v>
      </c>
      <c r="R179" t="s">
        <v>1031</v>
      </c>
      <c r="S179" t="s">
        <v>152</v>
      </c>
      <c r="T179" t="s">
        <v>159</v>
      </c>
      <c r="U179" s="108">
        <v>8.0000000000000004E-4</v>
      </c>
      <c r="V179" t="s">
        <v>18</v>
      </c>
      <c r="W179" t="s">
        <v>159</v>
      </c>
      <c r="X179" s="102">
        <v>1E-4</v>
      </c>
      <c r="Y179" s="102">
        <v>1E-4</v>
      </c>
      <c r="Z179" s="102" t="s">
        <v>152</v>
      </c>
      <c r="AA179" s="102">
        <v>0</v>
      </c>
      <c r="AB179" s="102">
        <v>4.75545E-5</v>
      </c>
      <c r="AC179" s="102">
        <v>0</v>
      </c>
      <c r="AD179">
        <v>4.3399999999999998E-4</v>
      </c>
      <c r="AE179">
        <v>0</v>
      </c>
      <c r="AF179">
        <v>2.7199999999999998E-2</v>
      </c>
      <c r="AG179">
        <v>9.1000000000000004E-3</v>
      </c>
      <c r="AH179">
        <v>-4.3899999999999997</v>
      </c>
      <c r="AI179">
        <v>-3.0393699999999999E-2</v>
      </c>
      <c r="AJ179">
        <v>0</v>
      </c>
      <c r="AK179" t="s">
        <v>1036</v>
      </c>
      <c r="AL179" t="s">
        <v>563</v>
      </c>
      <c r="AM179" t="s">
        <v>643</v>
      </c>
      <c r="AN179" t="s">
        <v>1037</v>
      </c>
      <c r="AO179" t="s">
        <v>1038</v>
      </c>
      <c r="AP179" t="s">
        <v>1039</v>
      </c>
      <c r="AQ179" t="s">
        <v>316</v>
      </c>
      <c r="AR179" t="s">
        <v>317</v>
      </c>
      <c r="AS179" t="s">
        <v>1040</v>
      </c>
      <c r="AT179" t="s">
        <v>152</v>
      </c>
      <c r="AU179" t="s">
        <v>1032</v>
      </c>
      <c r="AV179" t="s">
        <v>1033</v>
      </c>
      <c r="AW179" t="s">
        <v>1034</v>
      </c>
      <c r="AX179" t="s">
        <v>1035</v>
      </c>
      <c r="AY179" t="s">
        <v>152</v>
      </c>
      <c r="AZ179" t="s">
        <v>152</v>
      </c>
      <c r="BA179" t="s">
        <v>152</v>
      </c>
      <c r="BB179" t="s">
        <v>152</v>
      </c>
      <c r="BC179" t="s">
        <v>152</v>
      </c>
      <c r="BD179" t="s">
        <v>152</v>
      </c>
      <c r="BE179">
        <v>0.97799999999999998</v>
      </c>
      <c r="BF179" t="s">
        <v>152</v>
      </c>
      <c r="BG179" t="s">
        <v>152</v>
      </c>
      <c r="BH179" t="s">
        <v>152</v>
      </c>
      <c r="BI179" t="s">
        <v>152</v>
      </c>
      <c r="BJ179" t="s">
        <v>152</v>
      </c>
      <c r="BK179" t="s">
        <v>152</v>
      </c>
      <c r="BL179" t="s">
        <v>152</v>
      </c>
      <c r="BM179" t="s">
        <v>152</v>
      </c>
      <c r="BN179" t="s">
        <v>152</v>
      </c>
      <c r="BO179" t="s">
        <v>152</v>
      </c>
      <c r="BP179" t="s">
        <v>152</v>
      </c>
      <c r="BQ179" t="s">
        <v>152</v>
      </c>
      <c r="BR179" t="s">
        <v>152</v>
      </c>
      <c r="BS179" t="s">
        <v>152</v>
      </c>
      <c r="BT179" t="s">
        <v>152</v>
      </c>
      <c r="BU179" t="s">
        <v>152</v>
      </c>
      <c r="BV179" t="s">
        <v>152</v>
      </c>
      <c r="BW179" t="s">
        <v>152</v>
      </c>
      <c r="BX179" t="s">
        <v>152</v>
      </c>
      <c r="BY179" t="s">
        <v>152</v>
      </c>
    </row>
    <row r="180" spans="1:77" x14ac:dyDescent="0.35">
      <c r="A180">
        <v>12070</v>
      </c>
      <c r="B180" t="s">
        <v>1518</v>
      </c>
      <c r="C180" t="s">
        <v>1519</v>
      </c>
      <c r="D180" t="s">
        <v>1041</v>
      </c>
      <c r="E180" t="s">
        <v>18</v>
      </c>
      <c r="F180">
        <v>1</v>
      </c>
      <c r="G180">
        <v>1</v>
      </c>
      <c r="H180">
        <v>0</v>
      </c>
      <c r="I180" t="s">
        <v>903</v>
      </c>
      <c r="J180" t="s">
        <v>904</v>
      </c>
      <c r="K180" t="s">
        <v>905</v>
      </c>
      <c r="L180">
        <v>1311</v>
      </c>
      <c r="M180" t="s">
        <v>1042</v>
      </c>
      <c r="N180" t="s">
        <v>152</v>
      </c>
      <c r="O180" t="s">
        <v>300</v>
      </c>
      <c r="P180" t="s">
        <v>301</v>
      </c>
      <c r="Q180" t="s">
        <v>152</v>
      </c>
      <c r="R180" t="s">
        <v>152</v>
      </c>
      <c r="S180" t="s">
        <v>152</v>
      </c>
      <c r="T180" t="s">
        <v>152</v>
      </c>
      <c r="U180" s="108" t="s">
        <v>152</v>
      </c>
      <c r="V180" t="s">
        <v>152</v>
      </c>
      <c r="W180" t="s">
        <v>152</v>
      </c>
      <c r="X180" s="102">
        <v>8.9999999999999998E-4</v>
      </c>
      <c r="Y180" s="102">
        <v>8.9999999999999998E-4</v>
      </c>
      <c r="Z180" s="102" t="s">
        <v>152</v>
      </c>
      <c r="AA180" s="102">
        <v>2.5999999999999999E-3</v>
      </c>
      <c r="AB180" s="102">
        <v>2.9008251000000001E-3</v>
      </c>
      <c r="AC180" s="102">
        <v>6.5861689999999998E-4</v>
      </c>
      <c r="AD180">
        <v>6.7200000000000003E-3</v>
      </c>
      <c r="AE180">
        <v>1.392E-3</v>
      </c>
      <c r="AF180" t="s">
        <v>152</v>
      </c>
      <c r="AG180" t="s">
        <v>152</v>
      </c>
      <c r="AH180">
        <v>-1.74</v>
      </c>
      <c r="AI180">
        <v>-3.0393699999999999E-2</v>
      </c>
      <c r="AJ180">
        <v>0</v>
      </c>
      <c r="AK180" t="s">
        <v>152</v>
      </c>
      <c r="AL180" t="s">
        <v>152</v>
      </c>
      <c r="AM180" t="s">
        <v>152</v>
      </c>
      <c r="AN180" t="s">
        <v>152</v>
      </c>
      <c r="AO180" t="s">
        <v>152</v>
      </c>
      <c r="AP180" t="s">
        <v>152</v>
      </c>
      <c r="AQ180" t="s">
        <v>152</v>
      </c>
      <c r="AR180" t="s">
        <v>152</v>
      </c>
      <c r="AS180" t="s">
        <v>152</v>
      </c>
      <c r="AT180" t="s">
        <v>152</v>
      </c>
      <c r="AU180" t="s">
        <v>152</v>
      </c>
      <c r="AV180" t="s">
        <v>152</v>
      </c>
      <c r="AW180" t="s">
        <v>152</v>
      </c>
      <c r="AX180" t="s">
        <v>152</v>
      </c>
      <c r="AY180" t="s">
        <v>152</v>
      </c>
      <c r="AZ180" t="s">
        <v>152</v>
      </c>
      <c r="BA180" t="s">
        <v>152</v>
      </c>
      <c r="BB180" t="s">
        <v>152</v>
      </c>
      <c r="BC180" t="s">
        <v>152</v>
      </c>
      <c r="BD180" t="s">
        <v>152</v>
      </c>
      <c r="BE180" t="s">
        <v>152</v>
      </c>
      <c r="BF180" t="s">
        <v>152</v>
      </c>
      <c r="BG180" t="s">
        <v>152</v>
      </c>
      <c r="BH180" t="s">
        <v>152</v>
      </c>
      <c r="BI180" t="s">
        <v>152</v>
      </c>
      <c r="BJ180" t="s">
        <v>152</v>
      </c>
      <c r="BK180" t="s">
        <v>152</v>
      </c>
      <c r="BL180" t="s">
        <v>152</v>
      </c>
      <c r="BM180" t="s">
        <v>152</v>
      </c>
      <c r="BN180" t="s">
        <v>152</v>
      </c>
      <c r="BO180" t="s">
        <v>152</v>
      </c>
      <c r="BP180" t="s">
        <v>152</v>
      </c>
      <c r="BQ180" t="s">
        <v>152</v>
      </c>
      <c r="BR180" t="s">
        <v>152</v>
      </c>
      <c r="BS180" t="s">
        <v>152</v>
      </c>
      <c r="BT180" t="s">
        <v>152</v>
      </c>
      <c r="BU180" t="s">
        <v>152</v>
      </c>
      <c r="BV180">
        <v>5.2999999999999999E-2</v>
      </c>
      <c r="BW180" t="s">
        <v>152</v>
      </c>
      <c r="BX180" t="s">
        <v>152</v>
      </c>
      <c r="BY180" t="s">
        <v>152</v>
      </c>
    </row>
    <row r="181" spans="1:77" x14ac:dyDescent="0.35">
      <c r="A181">
        <v>12077</v>
      </c>
      <c r="B181" t="s">
        <v>1521</v>
      </c>
      <c r="C181" t="s">
        <v>1520</v>
      </c>
      <c r="D181" t="s">
        <v>1043</v>
      </c>
      <c r="E181" t="s">
        <v>18</v>
      </c>
      <c r="F181">
        <v>1</v>
      </c>
      <c r="G181">
        <v>1</v>
      </c>
      <c r="H181">
        <v>0</v>
      </c>
      <c r="I181" t="s">
        <v>903</v>
      </c>
      <c r="J181" t="s">
        <v>904</v>
      </c>
      <c r="K181" t="s">
        <v>905</v>
      </c>
      <c r="L181">
        <v>1318</v>
      </c>
      <c r="M181" t="s">
        <v>1044</v>
      </c>
      <c r="N181" t="s">
        <v>152</v>
      </c>
      <c r="O181" t="s">
        <v>305</v>
      </c>
      <c r="P181" t="s">
        <v>306</v>
      </c>
      <c r="Q181" t="s">
        <v>152</v>
      </c>
      <c r="R181" t="s">
        <v>152</v>
      </c>
      <c r="S181" t="s">
        <v>152</v>
      </c>
      <c r="T181" t="s">
        <v>152</v>
      </c>
      <c r="U181" s="108" t="s">
        <v>152</v>
      </c>
      <c r="V181" t="s">
        <v>152</v>
      </c>
      <c r="W181" t="s">
        <v>152</v>
      </c>
      <c r="X181" s="102" t="s">
        <v>152</v>
      </c>
      <c r="Y181" s="102" t="s">
        <v>152</v>
      </c>
      <c r="Z181" s="102" t="s">
        <v>152</v>
      </c>
      <c r="AA181" s="102" t="s">
        <v>152</v>
      </c>
      <c r="AB181" s="102">
        <v>0</v>
      </c>
      <c r="AC181" s="102">
        <v>0</v>
      </c>
      <c r="AD181" s="103">
        <v>8.5000000000000006E-5</v>
      </c>
      <c r="AE181">
        <v>0</v>
      </c>
      <c r="AF181">
        <v>8.8000000000000005E-3</v>
      </c>
      <c r="AG181">
        <v>0</v>
      </c>
      <c r="AH181">
        <v>4.71</v>
      </c>
      <c r="AI181">
        <v>5.5425199999999997</v>
      </c>
      <c r="AJ181">
        <v>1</v>
      </c>
      <c r="AK181" t="s">
        <v>311</v>
      </c>
      <c r="AL181" t="s">
        <v>1048</v>
      </c>
      <c r="AM181" t="s">
        <v>1049</v>
      </c>
      <c r="AN181" t="s">
        <v>1050</v>
      </c>
      <c r="AO181" t="s">
        <v>1051</v>
      </c>
      <c r="AP181" t="s">
        <v>1052</v>
      </c>
      <c r="AQ181" t="s">
        <v>316</v>
      </c>
      <c r="AR181" t="s">
        <v>317</v>
      </c>
      <c r="AS181" t="s">
        <v>1053</v>
      </c>
      <c r="AT181" t="s">
        <v>152</v>
      </c>
      <c r="AU181" t="s">
        <v>1045</v>
      </c>
      <c r="AV181" t="s">
        <v>1046</v>
      </c>
      <c r="AW181" t="s">
        <v>1047</v>
      </c>
      <c r="AX181" t="s">
        <v>419</v>
      </c>
      <c r="AY181" t="s">
        <v>152</v>
      </c>
      <c r="AZ181" t="s">
        <v>152</v>
      </c>
      <c r="BA181">
        <v>5.7000000000000002E-2</v>
      </c>
      <c r="BB181" t="s">
        <v>152</v>
      </c>
      <c r="BC181" t="s">
        <v>152</v>
      </c>
      <c r="BD181" t="s">
        <v>152</v>
      </c>
      <c r="BE181" t="s">
        <v>152</v>
      </c>
      <c r="BF181" t="s">
        <v>152</v>
      </c>
      <c r="BG181" t="s">
        <v>152</v>
      </c>
      <c r="BH181" t="s">
        <v>152</v>
      </c>
      <c r="BI181" t="s">
        <v>152</v>
      </c>
      <c r="BJ181" t="s">
        <v>152</v>
      </c>
      <c r="BK181" t="s">
        <v>152</v>
      </c>
      <c r="BL181" t="s">
        <v>152</v>
      </c>
      <c r="BM181" t="s">
        <v>152</v>
      </c>
      <c r="BN181" t="s">
        <v>152</v>
      </c>
      <c r="BO181" t="s">
        <v>152</v>
      </c>
      <c r="BP181" t="s">
        <v>152</v>
      </c>
      <c r="BQ181" t="s">
        <v>152</v>
      </c>
      <c r="BR181" t="s">
        <v>152</v>
      </c>
      <c r="BS181" t="s">
        <v>152</v>
      </c>
      <c r="BT181" t="s">
        <v>152</v>
      </c>
      <c r="BU181" t="s">
        <v>152</v>
      </c>
      <c r="BV181" t="s">
        <v>152</v>
      </c>
      <c r="BW181" t="s">
        <v>152</v>
      </c>
      <c r="BX181" t="s">
        <v>152</v>
      </c>
      <c r="BY181" t="s">
        <v>152</v>
      </c>
    </row>
    <row r="182" spans="1:77" x14ac:dyDescent="0.35">
      <c r="A182">
        <v>12138</v>
      </c>
      <c r="B182" t="s">
        <v>1518</v>
      </c>
      <c r="C182" t="s">
        <v>1519</v>
      </c>
      <c r="D182" t="s">
        <v>1054</v>
      </c>
      <c r="E182" t="s">
        <v>18</v>
      </c>
      <c r="F182">
        <v>1</v>
      </c>
      <c r="G182">
        <v>1</v>
      </c>
      <c r="H182">
        <v>0</v>
      </c>
      <c r="I182" t="s">
        <v>1055</v>
      </c>
      <c r="J182" t="s">
        <v>1056</v>
      </c>
      <c r="K182" t="s">
        <v>1057</v>
      </c>
      <c r="L182">
        <v>1</v>
      </c>
      <c r="M182" t="s">
        <v>152</v>
      </c>
      <c r="N182" t="s">
        <v>1058</v>
      </c>
      <c r="O182" t="s">
        <v>228</v>
      </c>
      <c r="P182" t="s">
        <v>154</v>
      </c>
      <c r="Q182" t="s">
        <v>152</v>
      </c>
      <c r="R182" t="s">
        <v>152</v>
      </c>
      <c r="S182" t="s">
        <v>152</v>
      </c>
      <c r="T182" t="s">
        <v>152</v>
      </c>
      <c r="U182" s="108" t="s">
        <v>152</v>
      </c>
      <c r="V182" t="s">
        <v>152</v>
      </c>
      <c r="W182" t="s">
        <v>152</v>
      </c>
      <c r="X182" s="102">
        <v>0</v>
      </c>
      <c r="Y182" s="102" t="s">
        <v>152</v>
      </c>
      <c r="Z182" s="102" t="s">
        <v>152</v>
      </c>
      <c r="AA182" s="102" t="s">
        <v>152</v>
      </c>
      <c r="AB182" s="102">
        <v>0</v>
      </c>
      <c r="AC182" s="102">
        <v>0</v>
      </c>
      <c r="AD182">
        <v>0</v>
      </c>
      <c r="AE182">
        <v>0</v>
      </c>
      <c r="AF182" t="s">
        <v>152</v>
      </c>
      <c r="AG182" t="s">
        <v>152</v>
      </c>
      <c r="AH182">
        <v>4.71</v>
      </c>
      <c r="AI182">
        <v>4.3815</v>
      </c>
      <c r="AJ182">
        <v>1</v>
      </c>
      <c r="AK182" t="s">
        <v>152</v>
      </c>
      <c r="AL182" t="s">
        <v>152</v>
      </c>
      <c r="AM182" t="s">
        <v>152</v>
      </c>
      <c r="AN182" t="s">
        <v>152</v>
      </c>
      <c r="AO182" t="s">
        <v>152</v>
      </c>
      <c r="AP182" t="s">
        <v>152</v>
      </c>
      <c r="AQ182" t="s">
        <v>152</v>
      </c>
      <c r="AR182" t="s">
        <v>152</v>
      </c>
      <c r="AS182" t="s">
        <v>152</v>
      </c>
      <c r="AT182" t="s">
        <v>152</v>
      </c>
      <c r="AU182" t="s">
        <v>152</v>
      </c>
      <c r="AV182" t="s">
        <v>152</v>
      </c>
      <c r="AW182" t="s">
        <v>152</v>
      </c>
      <c r="AX182" t="s">
        <v>152</v>
      </c>
      <c r="AY182">
        <v>5.5E-2</v>
      </c>
      <c r="AZ182" t="s">
        <v>152</v>
      </c>
      <c r="BA182" t="s">
        <v>152</v>
      </c>
      <c r="BB182" t="s">
        <v>152</v>
      </c>
      <c r="BC182" t="s">
        <v>152</v>
      </c>
      <c r="BD182" t="s">
        <v>152</v>
      </c>
      <c r="BE182" t="s">
        <v>152</v>
      </c>
      <c r="BF182" t="s">
        <v>152</v>
      </c>
      <c r="BG182" t="s">
        <v>152</v>
      </c>
      <c r="BH182" t="s">
        <v>152</v>
      </c>
      <c r="BI182" t="s">
        <v>152</v>
      </c>
      <c r="BJ182" t="s">
        <v>152</v>
      </c>
      <c r="BK182" t="s">
        <v>152</v>
      </c>
      <c r="BL182" t="s">
        <v>152</v>
      </c>
      <c r="BM182" t="s">
        <v>152</v>
      </c>
      <c r="BN182" t="s">
        <v>152</v>
      </c>
      <c r="BO182" t="s">
        <v>152</v>
      </c>
      <c r="BP182" t="s">
        <v>152</v>
      </c>
      <c r="BQ182" t="s">
        <v>152</v>
      </c>
      <c r="BR182" t="s">
        <v>152</v>
      </c>
      <c r="BS182" t="s">
        <v>152</v>
      </c>
      <c r="BT182" t="s">
        <v>152</v>
      </c>
      <c r="BU182" t="s">
        <v>152</v>
      </c>
      <c r="BV182" t="s">
        <v>152</v>
      </c>
      <c r="BW182" t="s">
        <v>152</v>
      </c>
      <c r="BX182" t="s">
        <v>152</v>
      </c>
      <c r="BY182" t="s">
        <v>152</v>
      </c>
    </row>
    <row r="183" spans="1:77" x14ac:dyDescent="0.35">
      <c r="A183">
        <v>12192</v>
      </c>
      <c r="B183" t="s">
        <v>1518</v>
      </c>
      <c r="C183" t="s">
        <v>1519</v>
      </c>
      <c r="D183" t="s">
        <v>1059</v>
      </c>
      <c r="E183" t="s">
        <v>18</v>
      </c>
      <c r="F183">
        <v>1</v>
      </c>
      <c r="G183">
        <v>1</v>
      </c>
      <c r="H183">
        <v>0</v>
      </c>
      <c r="I183" t="s">
        <v>1055</v>
      </c>
      <c r="J183" t="s">
        <v>1056</v>
      </c>
      <c r="K183" t="s">
        <v>1057</v>
      </c>
      <c r="L183">
        <v>55</v>
      </c>
      <c r="M183" t="s">
        <v>152</v>
      </c>
      <c r="N183" t="s">
        <v>1060</v>
      </c>
      <c r="O183" t="s">
        <v>228</v>
      </c>
      <c r="P183" t="s">
        <v>154</v>
      </c>
      <c r="Q183" t="s">
        <v>1061</v>
      </c>
      <c r="R183" t="s">
        <v>1062</v>
      </c>
      <c r="S183" t="s">
        <v>159</v>
      </c>
      <c r="T183" t="s">
        <v>152</v>
      </c>
      <c r="U183" s="108">
        <v>1.6999999999999999E-3</v>
      </c>
      <c r="V183" t="s">
        <v>159</v>
      </c>
      <c r="W183" t="s">
        <v>159</v>
      </c>
      <c r="X183" s="102">
        <v>1.5E-3</v>
      </c>
      <c r="Y183" s="102">
        <v>1.6000000000000001E-3</v>
      </c>
      <c r="Z183" s="102" t="s">
        <v>152</v>
      </c>
      <c r="AA183" s="102">
        <v>2.2000000000000001E-3</v>
      </c>
      <c r="AB183" s="102">
        <v>1.9735120999999998E-3</v>
      </c>
      <c r="AC183" s="102">
        <v>3.0735455999999898E-3</v>
      </c>
      <c r="AD183">
        <v>7.9590000000000008E-3</v>
      </c>
      <c r="AE183">
        <v>7.123E-3</v>
      </c>
      <c r="AF183" t="s">
        <v>152</v>
      </c>
      <c r="AG183" t="s">
        <v>152</v>
      </c>
      <c r="AH183">
        <v>-8.2200000000000006</v>
      </c>
      <c r="AI183">
        <v>-4.6744899999999996</v>
      </c>
      <c r="AJ183">
        <v>0</v>
      </c>
      <c r="AK183" t="s">
        <v>152</v>
      </c>
      <c r="AL183" t="s">
        <v>152</v>
      </c>
      <c r="AM183" t="s">
        <v>152</v>
      </c>
      <c r="AN183" t="s">
        <v>152</v>
      </c>
      <c r="AO183" t="s">
        <v>152</v>
      </c>
      <c r="AP183" t="s">
        <v>152</v>
      </c>
      <c r="AQ183" t="s">
        <v>152</v>
      </c>
      <c r="AR183" t="s">
        <v>152</v>
      </c>
      <c r="AS183" t="s">
        <v>152</v>
      </c>
      <c r="AT183" t="s">
        <v>152</v>
      </c>
      <c r="AU183" t="s">
        <v>152</v>
      </c>
      <c r="AV183" t="s">
        <v>152</v>
      </c>
      <c r="AW183" t="s">
        <v>152</v>
      </c>
      <c r="AX183" t="s">
        <v>152</v>
      </c>
      <c r="AY183" t="s">
        <v>152</v>
      </c>
      <c r="AZ183" t="s">
        <v>152</v>
      </c>
      <c r="BA183" t="s">
        <v>152</v>
      </c>
      <c r="BB183" t="s">
        <v>152</v>
      </c>
      <c r="BC183">
        <v>5.7000000000000002E-2</v>
      </c>
      <c r="BD183" t="s">
        <v>152</v>
      </c>
      <c r="BE183" t="s">
        <v>152</v>
      </c>
      <c r="BF183" t="s">
        <v>152</v>
      </c>
      <c r="BG183" t="s">
        <v>152</v>
      </c>
      <c r="BH183" t="s">
        <v>152</v>
      </c>
      <c r="BI183" t="s">
        <v>152</v>
      </c>
      <c r="BJ183" t="s">
        <v>152</v>
      </c>
      <c r="BK183" t="s">
        <v>152</v>
      </c>
      <c r="BL183" t="s">
        <v>152</v>
      </c>
      <c r="BM183" t="s">
        <v>152</v>
      </c>
      <c r="BN183" t="s">
        <v>152</v>
      </c>
      <c r="BO183" t="s">
        <v>152</v>
      </c>
      <c r="BP183" t="s">
        <v>152</v>
      </c>
      <c r="BQ183" t="s">
        <v>152</v>
      </c>
      <c r="BR183" t="s">
        <v>152</v>
      </c>
      <c r="BS183" t="s">
        <v>152</v>
      </c>
      <c r="BT183" t="s">
        <v>152</v>
      </c>
      <c r="BU183" t="s">
        <v>152</v>
      </c>
      <c r="BV183" t="s">
        <v>152</v>
      </c>
      <c r="BW183" t="s">
        <v>152</v>
      </c>
      <c r="BX183" t="s">
        <v>152</v>
      </c>
      <c r="BY183" t="s">
        <v>152</v>
      </c>
    </row>
    <row r="184" spans="1:77" x14ac:dyDescent="0.35">
      <c r="A184">
        <v>12197</v>
      </c>
      <c r="B184" t="s">
        <v>1521</v>
      </c>
      <c r="C184" t="s">
        <v>1520</v>
      </c>
      <c r="D184" t="s">
        <v>1063</v>
      </c>
      <c r="E184" t="s">
        <v>18</v>
      </c>
      <c r="F184">
        <v>1</v>
      </c>
      <c r="G184">
        <v>1</v>
      </c>
      <c r="H184">
        <v>0</v>
      </c>
      <c r="I184" t="s">
        <v>1055</v>
      </c>
      <c r="J184" t="s">
        <v>1056</v>
      </c>
      <c r="K184" t="s">
        <v>1057</v>
      </c>
      <c r="L184">
        <v>60</v>
      </c>
      <c r="M184" t="s">
        <v>152</v>
      </c>
      <c r="N184" t="s">
        <v>1064</v>
      </c>
      <c r="O184" t="s">
        <v>228</v>
      </c>
      <c r="P184" t="s">
        <v>154</v>
      </c>
      <c r="Q184" t="s">
        <v>1065</v>
      </c>
      <c r="R184" t="s">
        <v>152</v>
      </c>
      <c r="S184" t="s">
        <v>152</v>
      </c>
      <c r="T184" t="s">
        <v>152</v>
      </c>
      <c r="U184" s="108" t="s">
        <v>152</v>
      </c>
      <c r="V184" t="s">
        <v>152</v>
      </c>
      <c r="W184" t="s">
        <v>152</v>
      </c>
      <c r="X184" s="102">
        <v>0</v>
      </c>
      <c r="Y184" s="102">
        <v>0</v>
      </c>
      <c r="Z184" s="102" t="s">
        <v>152</v>
      </c>
      <c r="AA184" s="102" t="s">
        <v>152</v>
      </c>
      <c r="AB184" s="102">
        <v>0</v>
      </c>
      <c r="AC184" s="102">
        <v>0</v>
      </c>
      <c r="AD184">
        <v>0</v>
      </c>
      <c r="AE184">
        <v>0</v>
      </c>
      <c r="AF184" t="s">
        <v>152</v>
      </c>
      <c r="AG184" t="s">
        <v>152</v>
      </c>
      <c r="AH184">
        <v>0.33500000000000002</v>
      </c>
      <c r="AI184">
        <v>0.66622000000000003</v>
      </c>
      <c r="AJ184">
        <v>0.12598400000000001</v>
      </c>
      <c r="AK184" t="s">
        <v>152</v>
      </c>
      <c r="AL184" t="s">
        <v>152</v>
      </c>
      <c r="AM184" t="s">
        <v>152</v>
      </c>
      <c r="AN184" t="s">
        <v>152</v>
      </c>
      <c r="AO184" t="s">
        <v>152</v>
      </c>
      <c r="AP184" t="s">
        <v>152</v>
      </c>
      <c r="AQ184" t="s">
        <v>152</v>
      </c>
      <c r="AR184" t="s">
        <v>152</v>
      </c>
      <c r="AS184" t="s">
        <v>152</v>
      </c>
      <c r="AT184" t="s">
        <v>152</v>
      </c>
      <c r="AU184" t="s">
        <v>152</v>
      </c>
      <c r="AV184" t="s">
        <v>152</v>
      </c>
      <c r="AW184" t="s">
        <v>152</v>
      </c>
      <c r="AX184" t="s">
        <v>152</v>
      </c>
      <c r="AY184" t="s">
        <v>152</v>
      </c>
      <c r="AZ184" t="s">
        <v>152</v>
      </c>
      <c r="BA184" t="s">
        <v>152</v>
      </c>
      <c r="BB184" t="s">
        <v>152</v>
      </c>
      <c r="BC184" t="s">
        <v>152</v>
      </c>
      <c r="BD184" t="s">
        <v>152</v>
      </c>
      <c r="BE184" t="s">
        <v>152</v>
      </c>
      <c r="BF184" t="s">
        <v>152</v>
      </c>
      <c r="BG184" t="s">
        <v>152</v>
      </c>
      <c r="BH184" t="s">
        <v>152</v>
      </c>
      <c r="BI184" t="s">
        <v>152</v>
      </c>
      <c r="BJ184" t="s">
        <v>152</v>
      </c>
      <c r="BK184" t="s">
        <v>152</v>
      </c>
      <c r="BL184" t="s">
        <v>152</v>
      </c>
      <c r="BM184">
        <v>8.5999999999999993E-2</v>
      </c>
      <c r="BN184" t="s">
        <v>152</v>
      </c>
      <c r="BO184" t="s">
        <v>152</v>
      </c>
      <c r="BP184" t="s">
        <v>152</v>
      </c>
      <c r="BQ184" t="s">
        <v>152</v>
      </c>
      <c r="BR184" t="s">
        <v>152</v>
      </c>
      <c r="BS184" t="s">
        <v>152</v>
      </c>
      <c r="BT184" t="s">
        <v>152</v>
      </c>
      <c r="BU184" t="s">
        <v>152</v>
      </c>
      <c r="BV184" t="s">
        <v>152</v>
      </c>
      <c r="BW184" t="s">
        <v>152</v>
      </c>
      <c r="BX184" t="s">
        <v>152</v>
      </c>
      <c r="BY184" t="s">
        <v>152</v>
      </c>
    </row>
    <row r="185" spans="1:77" x14ac:dyDescent="0.35">
      <c r="A185">
        <v>12308</v>
      </c>
      <c r="B185" t="s">
        <v>1519</v>
      </c>
      <c r="C185" t="s">
        <v>1518</v>
      </c>
      <c r="D185" t="s">
        <v>1066</v>
      </c>
      <c r="E185" t="s">
        <v>18</v>
      </c>
      <c r="F185">
        <v>9</v>
      </c>
      <c r="G185">
        <v>3</v>
      </c>
      <c r="H185">
        <v>9</v>
      </c>
      <c r="I185" t="s">
        <v>1067</v>
      </c>
      <c r="J185" t="s">
        <v>1068</v>
      </c>
      <c r="K185" t="s">
        <v>1069</v>
      </c>
      <c r="L185">
        <v>43</v>
      </c>
      <c r="M185" t="s">
        <v>152</v>
      </c>
      <c r="N185" t="s">
        <v>1070</v>
      </c>
      <c r="O185" t="s">
        <v>228</v>
      </c>
      <c r="P185" t="s">
        <v>154</v>
      </c>
      <c r="Q185" t="s">
        <v>1071</v>
      </c>
      <c r="R185" t="s">
        <v>1072</v>
      </c>
      <c r="S185" t="s">
        <v>159</v>
      </c>
      <c r="T185" t="s">
        <v>159</v>
      </c>
      <c r="U185" s="108">
        <v>7.0599999999999996E-2</v>
      </c>
      <c r="V185" t="s">
        <v>159</v>
      </c>
      <c r="W185" t="s">
        <v>159</v>
      </c>
      <c r="X185" s="102">
        <v>0.1671</v>
      </c>
      <c r="Y185" s="102">
        <v>0.183</v>
      </c>
      <c r="Z185" s="102">
        <v>0.1389</v>
      </c>
      <c r="AA185" s="102">
        <v>0.1239</v>
      </c>
      <c r="AB185" s="102">
        <v>0.1188149416</v>
      </c>
      <c r="AC185" s="102">
        <v>0.12513721189999999</v>
      </c>
      <c r="AD185">
        <v>0.393455</v>
      </c>
      <c r="AE185">
        <v>0.22060099999999999</v>
      </c>
      <c r="AF185" t="s">
        <v>152</v>
      </c>
      <c r="AG185" t="s">
        <v>152</v>
      </c>
      <c r="AH185">
        <v>4.71</v>
      </c>
      <c r="AI185">
        <v>0.570913</v>
      </c>
      <c r="AJ185">
        <v>0.98425200000000002</v>
      </c>
      <c r="AK185" t="s">
        <v>152</v>
      </c>
      <c r="AL185" t="s">
        <v>152</v>
      </c>
      <c r="AM185" t="s">
        <v>152</v>
      </c>
      <c r="AN185" t="s">
        <v>152</v>
      </c>
      <c r="AO185" t="s">
        <v>152</v>
      </c>
      <c r="AP185" t="s">
        <v>152</v>
      </c>
      <c r="AQ185" t="s">
        <v>152</v>
      </c>
      <c r="AR185" t="s">
        <v>152</v>
      </c>
      <c r="AS185" t="s">
        <v>152</v>
      </c>
      <c r="AT185" t="s">
        <v>152</v>
      </c>
      <c r="AU185" t="s">
        <v>152</v>
      </c>
      <c r="AV185" t="s">
        <v>152</v>
      </c>
      <c r="AW185" t="s">
        <v>152</v>
      </c>
      <c r="AX185" t="s">
        <v>152</v>
      </c>
      <c r="AY185" t="s">
        <v>152</v>
      </c>
      <c r="AZ185" t="s">
        <v>152</v>
      </c>
      <c r="BA185" t="s">
        <v>152</v>
      </c>
      <c r="BB185" t="s">
        <v>152</v>
      </c>
      <c r="BC185" t="s">
        <v>152</v>
      </c>
      <c r="BD185" t="s">
        <v>152</v>
      </c>
      <c r="BE185">
        <v>0.97499999999999998</v>
      </c>
      <c r="BF185">
        <v>0.97299999999999998</v>
      </c>
      <c r="BG185" t="s">
        <v>152</v>
      </c>
      <c r="BH185" t="s">
        <v>152</v>
      </c>
      <c r="BI185" t="s">
        <v>152</v>
      </c>
      <c r="BJ185" t="s">
        <v>152</v>
      </c>
      <c r="BK185" t="s">
        <v>152</v>
      </c>
      <c r="BL185" t="s">
        <v>152</v>
      </c>
      <c r="BM185">
        <v>0.91300000000000003</v>
      </c>
      <c r="BN185">
        <v>0.95199999999999996</v>
      </c>
      <c r="BO185" t="s">
        <v>152</v>
      </c>
      <c r="BP185">
        <v>0.86599999999999999</v>
      </c>
      <c r="BQ185" t="s">
        <v>152</v>
      </c>
      <c r="BR185">
        <v>0.98899999999999999</v>
      </c>
      <c r="BS185" t="s">
        <v>152</v>
      </c>
      <c r="BT185" t="s">
        <v>152</v>
      </c>
      <c r="BU185">
        <v>0.95399999999999996</v>
      </c>
      <c r="BV185">
        <v>0.93799999999999994</v>
      </c>
      <c r="BW185" t="s">
        <v>152</v>
      </c>
      <c r="BX185" t="s">
        <v>152</v>
      </c>
      <c r="BY185">
        <v>0.95199999999999996</v>
      </c>
    </row>
    <row r="186" spans="1:77" x14ac:dyDescent="0.35">
      <c r="A186">
        <v>12372</v>
      </c>
      <c r="B186" t="s">
        <v>1518</v>
      </c>
      <c r="C186" t="s">
        <v>1519</v>
      </c>
      <c r="D186" t="s">
        <v>1073</v>
      </c>
      <c r="E186" t="s">
        <v>18</v>
      </c>
      <c r="F186">
        <v>9</v>
      </c>
      <c r="G186">
        <v>0</v>
      </c>
      <c r="H186">
        <v>9</v>
      </c>
      <c r="I186" t="s">
        <v>1074</v>
      </c>
      <c r="J186" t="s">
        <v>1075</v>
      </c>
      <c r="K186" t="s">
        <v>1076</v>
      </c>
      <c r="L186">
        <v>36</v>
      </c>
      <c r="M186" t="s">
        <v>1077</v>
      </c>
      <c r="N186" t="s">
        <v>152</v>
      </c>
      <c r="O186" t="s">
        <v>300</v>
      </c>
      <c r="P186" t="s">
        <v>301</v>
      </c>
      <c r="Q186" t="s">
        <v>1078</v>
      </c>
      <c r="R186" t="s">
        <v>963</v>
      </c>
      <c r="S186" t="s">
        <v>159</v>
      </c>
      <c r="T186" t="s">
        <v>152</v>
      </c>
      <c r="U186" s="108">
        <v>8.2900000000000001E-2</v>
      </c>
      <c r="V186" t="s">
        <v>159</v>
      </c>
      <c r="W186" t="s">
        <v>159</v>
      </c>
      <c r="X186" s="102">
        <v>0.16900000000000001</v>
      </c>
      <c r="Y186" s="102">
        <v>0.18459999999999999</v>
      </c>
      <c r="Z186" s="102">
        <v>0.14280000000000001</v>
      </c>
      <c r="AA186" s="102">
        <v>0.13439999999999999</v>
      </c>
      <c r="AB186" s="102">
        <v>0.13310507169999999</v>
      </c>
      <c r="AC186" s="102">
        <v>0.1437980241</v>
      </c>
      <c r="AD186">
        <v>0.49942999999999999</v>
      </c>
      <c r="AE186">
        <v>0.25975500000000001</v>
      </c>
      <c r="AF186">
        <v>1.6000000000000001E-3</v>
      </c>
      <c r="AG186">
        <v>0</v>
      </c>
      <c r="AH186">
        <v>-9.07</v>
      </c>
      <c r="AI186">
        <v>-5.2074299999999996</v>
      </c>
      <c r="AJ186">
        <v>0</v>
      </c>
      <c r="AK186" t="s">
        <v>152</v>
      </c>
      <c r="AL186" t="s">
        <v>152</v>
      </c>
      <c r="AM186" t="s">
        <v>152</v>
      </c>
      <c r="AN186" t="s">
        <v>152</v>
      </c>
      <c r="AO186" t="s">
        <v>152</v>
      </c>
      <c r="AP186" t="s">
        <v>152</v>
      </c>
      <c r="AQ186" t="s">
        <v>152</v>
      </c>
      <c r="AR186" t="s">
        <v>152</v>
      </c>
      <c r="AS186" t="s">
        <v>152</v>
      </c>
      <c r="AT186" t="s">
        <v>152</v>
      </c>
      <c r="AU186" t="s">
        <v>152</v>
      </c>
      <c r="AV186" t="s">
        <v>152</v>
      </c>
      <c r="AW186" t="s">
        <v>152</v>
      </c>
      <c r="AX186" t="s">
        <v>152</v>
      </c>
      <c r="AY186" t="s">
        <v>152</v>
      </c>
      <c r="AZ186" t="s">
        <v>152</v>
      </c>
      <c r="BA186" t="s">
        <v>152</v>
      </c>
      <c r="BB186" t="s">
        <v>152</v>
      </c>
      <c r="BC186" t="s">
        <v>152</v>
      </c>
      <c r="BD186" t="s">
        <v>152</v>
      </c>
      <c r="BE186">
        <v>0.998</v>
      </c>
      <c r="BF186">
        <v>0.997</v>
      </c>
      <c r="BG186" t="s">
        <v>152</v>
      </c>
      <c r="BH186" t="s">
        <v>152</v>
      </c>
      <c r="BI186" t="s">
        <v>152</v>
      </c>
      <c r="BJ186" t="s">
        <v>152</v>
      </c>
      <c r="BK186" t="s">
        <v>152</v>
      </c>
      <c r="BL186" t="s">
        <v>152</v>
      </c>
      <c r="BM186">
        <v>0.97699999999999998</v>
      </c>
      <c r="BN186">
        <v>0.96799999999999997</v>
      </c>
      <c r="BO186" t="s">
        <v>152</v>
      </c>
      <c r="BP186">
        <v>0.98799999999999999</v>
      </c>
      <c r="BQ186" t="s">
        <v>152</v>
      </c>
      <c r="BR186">
        <v>0.96</v>
      </c>
      <c r="BS186" t="s">
        <v>152</v>
      </c>
      <c r="BT186" t="s">
        <v>152</v>
      </c>
      <c r="BU186">
        <v>0.99399999999999999</v>
      </c>
      <c r="BV186">
        <v>0.999</v>
      </c>
      <c r="BW186" t="s">
        <v>152</v>
      </c>
      <c r="BX186" t="s">
        <v>152</v>
      </c>
      <c r="BY186">
        <v>0.98499999999999999</v>
      </c>
    </row>
    <row r="187" spans="1:77" x14ac:dyDescent="0.35">
      <c r="A187">
        <v>12561</v>
      </c>
      <c r="B187" t="s">
        <v>1518</v>
      </c>
      <c r="C187" t="s">
        <v>1519</v>
      </c>
      <c r="D187" t="s">
        <v>1079</v>
      </c>
      <c r="E187" t="s">
        <v>18</v>
      </c>
      <c r="F187">
        <v>2</v>
      </c>
      <c r="G187">
        <v>2</v>
      </c>
      <c r="H187">
        <v>0</v>
      </c>
      <c r="I187" t="s">
        <v>1074</v>
      </c>
      <c r="J187" t="s">
        <v>1075</v>
      </c>
      <c r="K187" t="s">
        <v>1076</v>
      </c>
      <c r="L187">
        <v>225</v>
      </c>
      <c r="M187" t="s">
        <v>1080</v>
      </c>
      <c r="N187" t="s">
        <v>152</v>
      </c>
      <c r="O187" t="s">
        <v>300</v>
      </c>
      <c r="P187" t="s">
        <v>301</v>
      </c>
      <c r="Q187" t="s">
        <v>1081</v>
      </c>
      <c r="R187" t="s">
        <v>152</v>
      </c>
      <c r="S187" t="s">
        <v>152</v>
      </c>
      <c r="T187" t="s">
        <v>152</v>
      </c>
      <c r="U187" s="108">
        <v>7.4000000000000003E-3</v>
      </c>
      <c r="V187" t="s">
        <v>159</v>
      </c>
      <c r="W187" t="s">
        <v>159</v>
      </c>
      <c r="X187" s="102">
        <v>3.0000000000000001E-3</v>
      </c>
      <c r="Y187" s="102">
        <v>3.3E-3</v>
      </c>
      <c r="Z187" s="102">
        <v>2E-3</v>
      </c>
      <c r="AA187" s="102">
        <v>4.5999999999999999E-3</v>
      </c>
      <c r="AB187" s="102">
        <v>4.9456689999999998E-3</v>
      </c>
      <c r="AC187" s="102">
        <v>3.7321625E-3</v>
      </c>
      <c r="AD187">
        <v>2.3394000000000002E-2</v>
      </c>
      <c r="AE187">
        <v>8.7910000000000002E-3</v>
      </c>
      <c r="AF187">
        <v>4.4000000000000003E-3</v>
      </c>
      <c r="AG187">
        <v>0</v>
      </c>
      <c r="AH187">
        <v>-9.07</v>
      </c>
      <c r="AI187">
        <v>-2.6649600000000002</v>
      </c>
      <c r="AJ187">
        <v>0</v>
      </c>
      <c r="AK187" t="s">
        <v>152</v>
      </c>
      <c r="AL187" t="s">
        <v>152</v>
      </c>
      <c r="AM187" t="s">
        <v>152</v>
      </c>
      <c r="AN187" t="s">
        <v>152</v>
      </c>
      <c r="AO187" t="s">
        <v>152</v>
      </c>
      <c r="AP187" t="s">
        <v>152</v>
      </c>
      <c r="AQ187" t="s">
        <v>152</v>
      </c>
      <c r="AR187" t="s">
        <v>152</v>
      </c>
      <c r="AS187" t="s">
        <v>152</v>
      </c>
      <c r="AT187" t="s">
        <v>152</v>
      </c>
      <c r="AU187" t="s">
        <v>152</v>
      </c>
      <c r="AV187" t="s">
        <v>152</v>
      </c>
      <c r="AW187" t="s">
        <v>152</v>
      </c>
      <c r="AX187" t="s">
        <v>152</v>
      </c>
      <c r="AY187" t="s">
        <v>152</v>
      </c>
      <c r="AZ187" t="s">
        <v>152</v>
      </c>
      <c r="BA187" t="s">
        <v>152</v>
      </c>
      <c r="BB187" t="s">
        <v>152</v>
      </c>
      <c r="BC187" t="s">
        <v>152</v>
      </c>
      <c r="BD187" t="s">
        <v>152</v>
      </c>
      <c r="BE187" t="s">
        <v>152</v>
      </c>
      <c r="BF187" t="s">
        <v>152</v>
      </c>
      <c r="BG187" t="s">
        <v>152</v>
      </c>
      <c r="BH187" t="s">
        <v>152</v>
      </c>
      <c r="BI187" t="s">
        <v>152</v>
      </c>
      <c r="BJ187" t="s">
        <v>152</v>
      </c>
      <c r="BK187" t="s">
        <v>152</v>
      </c>
      <c r="BL187" t="s">
        <v>152</v>
      </c>
      <c r="BM187" t="s">
        <v>152</v>
      </c>
      <c r="BN187" t="s">
        <v>152</v>
      </c>
      <c r="BO187" t="s">
        <v>152</v>
      </c>
      <c r="BP187" t="s">
        <v>152</v>
      </c>
      <c r="BQ187" t="s">
        <v>152</v>
      </c>
      <c r="BR187" t="s">
        <v>152</v>
      </c>
      <c r="BS187" t="s">
        <v>152</v>
      </c>
      <c r="BT187">
        <v>8.5999999999999993E-2</v>
      </c>
      <c r="BU187" t="s">
        <v>152</v>
      </c>
      <c r="BV187">
        <v>0.05</v>
      </c>
      <c r="BW187" t="s">
        <v>152</v>
      </c>
      <c r="BX187" t="s">
        <v>152</v>
      </c>
      <c r="BY187" t="s">
        <v>152</v>
      </c>
    </row>
    <row r="188" spans="1:77" x14ac:dyDescent="0.35">
      <c r="A188">
        <v>12572</v>
      </c>
      <c r="B188" t="s">
        <v>1518</v>
      </c>
      <c r="C188" t="s">
        <v>1519</v>
      </c>
      <c r="D188" t="s">
        <v>1082</v>
      </c>
      <c r="E188" t="s">
        <v>18</v>
      </c>
      <c r="F188">
        <v>2</v>
      </c>
      <c r="G188">
        <v>2</v>
      </c>
      <c r="H188">
        <v>0</v>
      </c>
      <c r="I188" t="s">
        <v>1074</v>
      </c>
      <c r="J188" t="s">
        <v>1075</v>
      </c>
      <c r="K188" t="s">
        <v>1076</v>
      </c>
      <c r="L188">
        <v>236</v>
      </c>
      <c r="M188" t="s">
        <v>1083</v>
      </c>
      <c r="N188" t="s">
        <v>152</v>
      </c>
      <c r="O188" t="s">
        <v>305</v>
      </c>
      <c r="P188" t="s">
        <v>306</v>
      </c>
      <c r="Q188" t="s">
        <v>152</v>
      </c>
      <c r="R188" t="s">
        <v>152</v>
      </c>
      <c r="S188" t="s">
        <v>152</v>
      </c>
      <c r="T188" t="s">
        <v>152</v>
      </c>
      <c r="U188" s="108">
        <v>4.0000000000000002E-4</v>
      </c>
      <c r="V188" t="s">
        <v>18</v>
      </c>
      <c r="W188" t="s">
        <v>159</v>
      </c>
      <c r="X188" s="102">
        <v>0</v>
      </c>
      <c r="Y188" s="102" t="s">
        <v>152</v>
      </c>
      <c r="Z188" s="102" t="s">
        <v>152</v>
      </c>
      <c r="AA188" s="102" t="s">
        <v>152</v>
      </c>
      <c r="AB188" s="102">
        <v>0</v>
      </c>
      <c r="AC188" s="102">
        <v>0</v>
      </c>
      <c r="AD188" s="103">
        <v>8.2999999999999998E-5</v>
      </c>
      <c r="AE188">
        <v>0</v>
      </c>
      <c r="AF188">
        <v>1.9E-3</v>
      </c>
      <c r="AG188">
        <v>0</v>
      </c>
      <c r="AH188">
        <v>3.7</v>
      </c>
      <c r="AI188">
        <v>0.570913</v>
      </c>
      <c r="AJ188">
        <v>1.5748000000000002E-2</v>
      </c>
      <c r="AK188" t="s">
        <v>1086</v>
      </c>
      <c r="AL188" t="s">
        <v>955</v>
      </c>
      <c r="AM188" t="s">
        <v>1087</v>
      </c>
      <c r="AN188" t="s">
        <v>1088</v>
      </c>
      <c r="AO188" t="s">
        <v>1089</v>
      </c>
      <c r="AP188" t="s">
        <v>1090</v>
      </c>
      <c r="AQ188" t="s">
        <v>1091</v>
      </c>
      <c r="AR188" t="s">
        <v>532</v>
      </c>
      <c r="AS188" t="s">
        <v>1092</v>
      </c>
      <c r="AT188" t="s">
        <v>152</v>
      </c>
      <c r="AU188" t="s">
        <v>1084</v>
      </c>
      <c r="AV188" t="s">
        <v>152</v>
      </c>
      <c r="AW188" t="s">
        <v>1085</v>
      </c>
      <c r="AX188" t="s">
        <v>478</v>
      </c>
      <c r="AY188" t="s">
        <v>152</v>
      </c>
      <c r="AZ188" t="s">
        <v>152</v>
      </c>
      <c r="BA188" t="s">
        <v>152</v>
      </c>
      <c r="BB188" t="s">
        <v>152</v>
      </c>
      <c r="BC188" t="s">
        <v>152</v>
      </c>
      <c r="BD188" t="s">
        <v>152</v>
      </c>
      <c r="BE188" t="s">
        <v>152</v>
      </c>
      <c r="BF188" t="s">
        <v>152</v>
      </c>
      <c r="BG188" t="s">
        <v>152</v>
      </c>
      <c r="BH188" t="s">
        <v>152</v>
      </c>
      <c r="BI188" t="s">
        <v>152</v>
      </c>
      <c r="BJ188" t="s">
        <v>152</v>
      </c>
      <c r="BK188" t="s">
        <v>152</v>
      </c>
      <c r="BL188" t="s">
        <v>152</v>
      </c>
      <c r="BM188" t="s">
        <v>152</v>
      </c>
      <c r="BN188" t="s">
        <v>152</v>
      </c>
      <c r="BO188" t="s">
        <v>152</v>
      </c>
      <c r="BP188" t="s">
        <v>152</v>
      </c>
      <c r="BQ188" t="s">
        <v>152</v>
      </c>
      <c r="BR188" t="s">
        <v>152</v>
      </c>
      <c r="BS188" t="s">
        <v>152</v>
      </c>
      <c r="BT188" t="s">
        <v>152</v>
      </c>
      <c r="BU188" t="s">
        <v>152</v>
      </c>
      <c r="BV188">
        <v>5.0999999999999997E-2</v>
      </c>
      <c r="BW188" t="s">
        <v>152</v>
      </c>
      <c r="BX188" t="s">
        <v>152</v>
      </c>
      <c r="BY188">
        <v>7.2999999999999995E-2</v>
      </c>
    </row>
    <row r="189" spans="1:77" x14ac:dyDescent="0.35">
      <c r="A189">
        <v>12599</v>
      </c>
      <c r="B189" t="s">
        <v>1520</v>
      </c>
      <c r="C189" t="s">
        <v>1521</v>
      </c>
      <c r="D189" t="s">
        <v>1093</v>
      </c>
      <c r="E189" t="s">
        <v>18</v>
      </c>
      <c r="F189">
        <v>1</v>
      </c>
      <c r="G189">
        <v>1</v>
      </c>
      <c r="H189">
        <v>1</v>
      </c>
      <c r="I189" t="s">
        <v>1074</v>
      </c>
      <c r="J189" t="s">
        <v>1075</v>
      </c>
      <c r="K189" t="s">
        <v>1076</v>
      </c>
      <c r="L189">
        <v>263</v>
      </c>
      <c r="M189" t="s">
        <v>1094</v>
      </c>
      <c r="N189" t="s">
        <v>152</v>
      </c>
      <c r="O189" t="s">
        <v>305</v>
      </c>
      <c r="P189" t="s">
        <v>306</v>
      </c>
      <c r="Q189" t="s">
        <v>1095</v>
      </c>
      <c r="R189" t="s">
        <v>152</v>
      </c>
      <c r="S189" t="s">
        <v>152</v>
      </c>
      <c r="T189" t="s">
        <v>152</v>
      </c>
      <c r="U189" s="108">
        <v>4.0000000000000002E-4</v>
      </c>
      <c r="V189" t="s">
        <v>18</v>
      </c>
      <c r="W189" t="s">
        <v>159</v>
      </c>
      <c r="X189" s="102">
        <v>4.0000000000000002E-4</v>
      </c>
      <c r="Y189" s="102">
        <v>4.0000000000000002E-4</v>
      </c>
      <c r="Z189" s="102" t="s">
        <v>152</v>
      </c>
      <c r="AA189" s="102">
        <v>2.9999999999999997E-4</v>
      </c>
      <c r="AB189" s="102">
        <v>2.3777250000000001E-4</v>
      </c>
      <c r="AC189" s="102">
        <v>1.3172338E-3</v>
      </c>
      <c r="AD189">
        <v>1.0709999999999999E-3</v>
      </c>
      <c r="AE189">
        <v>3.003E-3</v>
      </c>
      <c r="AF189">
        <v>5.1000000000000004E-3</v>
      </c>
      <c r="AG189">
        <v>1.66E-2</v>
      </c>
      <c r="AH189">
        <v>1.38</v>
      </c>
      <c r="AI189">
        <v>1.03318</v>
      </c>
      <c r="AJ189">
        <v>0</v>
      </c>
      <c r="AK189" t="s">
        <v>1100</v>
      </c>
      <c r="AL189" t="s">
        <v>398</v>
      </c>
      <c r="AM189" t="s">
        <v>1101</v>
      </c>
      <c r="AN189" t="s">
        <v>152</v>
      </c>
      <c r="AO189" t="s">
        <v>152</v>
      </c>
      <c r="AP189" t="s">
        <v>152</v>
      </c>
      <c r="AQ189" t="s">
        <v>316</v>
      </c>
      <c r="AR189" t="s">
        <v>532</v>
      </c>
      <c r="AS189" t="s">
        <v>152</v>
      </c>
      <c r="AT189" t="s">
        <v>1102</v>
      </c>
      <c r="AU189" t="s">
        <v>1096</v>
      </c>
      <c r="AV189" t="s">
        <v>1097</v>
      </c>
      <c r="AW189" t="s">
        <v>1098</v>
      </c>
      <c r="AX189" t="s">
        <v>1099</v>
      </c>
      <c r="AY189" t="s">
        <v>152</v>
      </c>
      <c r="AZ189" t="s">
        <v>152</v>
      </c>
      <c r="BA189" t="s">
        <v>152</v>
      </c>
      <c r="BB189" t="s">
        <v>152</v>
      </c>
      <c r="BC189" t="s">
        <v>152</v>
      </c>
      <c r="BD189" t="s">
        <v>152</v>
      </c>
      <c r="BE189" t="s">
        <v>152</v>
      </c>
      <c r="BF189" t="s">
        <v>152</v>
      </c>
      <c r="BG189" t="s">
        <v>152</v>
      </c>
      <c r="BH189" t="s">
        <v>152</v>
      </c>
      <c r="BI189" t="s">
        <v>152</v>
      </c>
      <c r="BJ189">
        <v>0.94099999999999995</v>
      </c>
      <c r="BK189" t="s">
        <v>152</v>
      </c>
      <c r="BL189" t="s">
        <v>152</v>
      </c>
      <c r="BM189" t="s">
        <v>152</v>
      </c>
      <c r="BN189" t="s">
        <v>152</v>
      </c>
      <c r="BO189" t="s">
        <v>152</v>
      </c>
      <c r="BP189" t="s">
        <v>152</v>
      </c>
      <c r="BQ189" t="s">
        <v>152</v>
      </c>
      <c r="BR189" t="s">
        <v>152</v>
      </c>
      <c r="BS189" t="s">
        <v>152</v>
      </c>
      <c r="BT189" t="s">
        <v>152</v>
      </c>
      <c r="BU189" t="s">
        <v>152</v>
      </c>
      <c r="BV189" t="s">
        <v>152</v>
      </c>
      <c r="BW189" t="s">
        <v>152</v>
      </c>
      <c r="BX189" t="s">
        <v>152</v>
      </c>
      <c r="BY189" t="s">
        <v>152</v>
      </c>
    </row>
    <row r="190" spans="1:77" x14ac:dyDescent="0.35">
      <c r="A190">
        <v>12612</v>
      </c>
      <c r="B190" t="s">
        <v>1519</v>
      </c>
      <c r="C190" t="s">
        <v>1518</v>
      </c>
      <c r="D190" t="s">
        <v>1103</v>
      </c>
      <c r="E190" t="s">
        <v>18</v>
      </c>
      <c r="F190">
        <v>2</v>
      </c>
      <c r="G190">
        <v>2</v>
      </c>
      <c r="H190">
        <v>2</v>
      </c>
      <c r="I190" t="s">
        <v>1074</v>
      </c>
      <c r="J190" t="s">
        <v>1075</v>
      </c>
      <c r="K190" t="s">
        <v>1076</v>
      </c>
      <c r="L190">
        <v>276</v>
      </c>
      <c r="M190" t="s">
        <v>1104</v>
      </c>
      <c r="N190" t="s">
        <v>152</v>
      </c>
      <c r="O190" t="s">
        <v>300</v>
      </c>
      <c r="P190" t="s">
        <v>301</v>
      </c>
      <c r="Q190" t="s">
        <v>1105</v>
      </c>
      <c r="R190" t="s">
        <v>152</v>
      </c>
      <c r="S190" t="s">
        <v>152</v>
      </c>
      <c r="T190" t="s">
        <v>152</v>
      </c>
      <c r="U190" s="108">
        <v>2.01E-2</v>
      </c>
      <c r="V190" t="s">
        <v>159</v>
      </c>
      <c r="W190" t="s">
        <v>159</v>
      </c>
      <c r="X190" s="102">
        <v>6.7100000000000007E-2</v>
      </c>
      <c r="Y190" s="102">
        <v>7.3099999999999998E-2</v>
      </c>
      <c r="Z190" s="102">
        <v>7.8200000000000006E-2</v>
      </c>
      <c r="AA190" s="102">
        <v>5.04E-2</v>
      </c>
      <c r="AB190" s="102">
        <v>4.9860903099999902E-2</v>
      </c>
      <c r="AC190" s="102">
        <v>5.1152579599999998E-2</v>
      </c>
      <c r="AD190">
        <v>0.17332900000000001</v>
      </c>
      <c r="AE190">
        <v>0.100484</v>
      </c>
      <c r="AF190">
        <v>2.2000000000000001E-3</v>
      </c>
      <c r="AG190">
        <v>1.11E-2</v>
      </c>
      <c r="AH190">
        <v>-9.07</v>
      </c>
      <c r="AI190">
        <v>-3.3583599999999998</v>
      </c>
      <c r="AJ190">
        <v>0</v>
      </c>
      <c r="AK190" t="s">
        <v>152</v>
      </c>
      <c r="AL190" t="s">
        <v>152</v>
      </c>
      <c r="AM190" t="s">
        <v>152</v>
      </c>
      <c r="AN190" t="s">
        <v>152</v>
      </c>
      <c r="AO190" t="s">
        <v>152</v>
      </c>
      <c r="AP190" t="s">
        <v>152</v>
      </c>
      <c r="AQ190" t="s">
        <v>152</v>
      </c>
      <c r="AR190" t="s">
        <v>152</v>
      </c>
      <c r="AS190" t="s">
        <v>152</v>
      </c>
      <c r="AT190" t="s">
        <v>152</v>
      </c>
      <c r="AU190" t="s">
        <v>152</v>
      </c>
      <c r="AV190" t="s">
        <v>152</v>
      </c>
      <c r="AW190" t="s">
        <v>152</v>
      </c>
      <c r="AX190" t="s">
        <v>152</v>
      </c>
      <c r="AY190" t="s">
        <v>152</v>
      </c>
      <c r="AZ190" t="s">
        <v>152</v>
      </c>
      <c r="BA190">
        <v>0.97399999999999998</v>
      </c>
      <c r="BB190" t="s">
        <v>152</v>
      </c>
      <c r="BC190" t="s">
        <v>152</v>
      </c>
      <c r="BD190" t="s">
        <v>152</v>
      </c>
      <c r="BE190" t="s">
        <v>152</v>
      </c>
      <c r="BF190" t="s">
        <v>152</v>
      </c>
      <c r="BG190" t="s">
        <v>152</v>
      </c>
      <c r="BH190" t="s">
        <v>152</v>
      </c>
      <c r="BI190">
        <v>0.97799999999999998</v>
      </c>
      <c r="BJ190" t="s">
        <v>152</v>
      </c>
      <c r="BK190" t="s">
        <v>152</v>
      </c>
      <c r="BL190" t="s">
        <v>152</v>
      </c>
      <c r="BM190" t="s">
        <v>152</v>
      </c>
      <c r="BN190" t="s">
        <v>152</v>
      </c>
      <c r="BO190" t="s">
        <v>152</v>
      </c>
      <c r="BP190" t="s">
        <v>152</v>
      </c>
      <c r="BQ190" t="s">
        <v>152</v>
      </c>
      <c r="BR190" t="s">
        <v>152</v>
      </c>
      <c r="BS190" t="s">
        <v>152</v>
      </c>
      <c r="BT190" t="s">
        <v>152</v>
      </c>
      <c r="BU190" t="s">
        <v>152</v>
      </c>
      <c r="BV190" t="s">
        <v>152</v>
      </c>
      <c r="BW190" t="s">
        <v>152</v>
      </c>
      <c r="BX190" t="s">
        <v>152</v>
      </c>
      <c r="BY190" t="s">
        <v>152</v>
      </c>
    </row>
    <row r="191" spans="1:77" x14ac:dyDescent="0.35">
      <c r="A191">
        <v>12774</v>
      </c>
      <c r="B191" t="s">
        <v>1521</v>
      </c>
      <c r="C191" t="s">
        <v>1520</v>
      </c>
      <c r="D191" t="s">
        <v>1106</v>
      </c>
      <c r="E191" t="s">
        <v>18</v>
      </c>
      <c r="F191">
        <v>1</v>
      </c>
      <c r="G191">
        <v>1</v>
      </c>
      <c r="H191">
        <v>1</v>
      </c>
      <c r="I191" t="s">
        <v>1074</v>
      </c>
      <c r="J191" t="s">
        <v>1075</v>
      </c>
      <c r="K191" t="s">
        <v>1076</v>
      </c>
      <c r="L191">
        <v>438</v>
      </c>
      <c r="M191" t="s">
        <v>1107</v>
      </c>
      <c r="N191" t="s">
        <v>152</v>
      </c>
      <c r="O191" t="s">
        <v>300</v>
      </c>
      <c r="P191" t="s">
        <v>301</v>
      </c>
      <c r="Q191" t="s">
        <v>152</v>
      </c>
      <c r="R191" t="s">
        <v>152</v>
      </c>
      <c r="S191" t="s">
        <v>152</v>
      </c>
      <c r="T191" t="s">
        <v>152</v>
      </c>
      <c r="U191" s="108" t="s">
        <v>152</v>
      </c>
      <c r="V191" t="s">
        <v>152</v>
      </c>
      <c r="W191" t="s">
        <v>152</v>
      </c>
      <c r="X191" s="102">
        <v>2.0000000000000001E-4</v>
      </c>
      <c r="Y191" s="102">
        <v>2.0000000000000001E-4</v>
      </c>
      <c r="Z191" s="102" t="s">
        <v>152</v>
      </c>
      <c r="AA191" s="102">
        <v>1E-4</v>
      </c>
      <c r="AB191" s="102">
        <v>1.4266349999999999E-4</v>
      </c>
      <c r="AC191" s="102">
        <v>0</v>
      </c>
      <c r="AD191">
        <v>2.5530000000000001E-3</v>
      </c>
      <c r="AE191">
        <v>9.2299999999999999E-4</v>
      </c>
      <c r="AF191" t="s">
        <v>152</v>
      </c>
      <c r="AG191" t="s">
        <v>152</v>
      </c>
      <c r="AH191">
        <v>-9.3000000000000007</v>
      </c>
      <c r="AI191">
        <v>-8.2121700000000004</v>
      </c>
      <c r="AJ191">
        <v>0</v>
      </c>
      <c r="AK191" t="s">
        <v>152</v>
      </c>
      <c r="AL191" t="s">
        <v>152</v>
      </c>
      <c r="AM191" t="s">
        <v>152</v>
      </c>
      <c r="AN191" t="s">
        <v>152</v>
      </c>
      <c r="AO191" t="s">
        <v>152</v>
      </c>
      <c r="AP191" t="s">
        <v>152</v>
      </c>
      <c r="AQ191" t="s">
        <v>152</v>
      </c>
      <c r="AR191" t="s">
        <v>152</v>
      </c>
      <c r="AS191" t="s">
        <v>152</v>
      </c>
      <c r="AT191" t="s">
        <v>152</v>
      </c>
      <c r="AU191" t="s">
        <v>152</v>
      </c>
      <c r="AV191" t="s">
        <v>152</v>
      </c>
      <c r="AW191" t="s">
        <v>152</v>
      </c>
      <c r="AX191" t="s">
        <v>152</v>
      </c>
      <c r="AY191" t="s">
        <v>152</v>
      </c>
      <c r="AZ191" t="s">
        <v>152</v>
      </c>
      <c r="BA191" t="s">
        <v>152</v>
      </c>
      <c r="BB191" t="s">
        <v>152</v>
      </c>
      <c r="BC191" t="s">
        <v>152</v>
      </c>
      <c r="BD191" t="s">
        <v>152</v>
      </c>
      <c r="BE191" t="s">
        <v>152</v>
      </c>
      <c r="BF191" t="s">
        <v>152</v>
      </c>
      <c r="BG191" t="s">
        <v>152</v>
      </c>
      <c r="BH191" t="s">
        <v>152</v>
      </c>
      <c r="BI191" t="s">
        <v>152</v>
      </c>
      <c r="BJ191" t="s">
        <v>152</v>
      </c>
      <c r="BK191" t="s">
        <v>152</v>
      </c>
      <c r="BL191" t="s">
        <v>152</v>
      </c>
      <c r="BM191" t="s">
        <v>152</v>
      </c>
      <c r="BN191" t="s">
        <v>152</v>
      </c>
      <c r="BO191" t="s">
        <v>152</v>
      </c>
      <c r="BP191" t="s">
        <v>152</v>
      </c>
      <c r="BQ191" t="s">
        <v>152</v>
      </c>
      <c r="BR191" t="s">
        <v>152</v>
      </c>
      <c r="BS191" t="s">
        <v>152</v>
      </c>
      <c r="BT191" t="s">
        <v>152</v>
      </c>
      <c r="BU191">
        <v>0.97899999999999998</v>
      </c>
      <c r="BV191" t="s">
        <v>152</v>
      </c>
      <c r="BW191" t="s">
        <v>152</v>
      </c>
      <c r="BX191" t="s">
        <v>152</v>
      </c>
      <c r="BY191" t="s">
        <v>152</v>
      </c>
    </row>
    <row r="192" spans="1:77" x14ac:dyDescent="0.35">
      <c r="A192">
        <v>12908</v>
      </c>
      <c r="B192" t="s">
        <v>1520</v>
      </c>
      <c r="C192" t="s">
        <v>1519</v>
      </c>
      <c r="D192" t="s">
        <v>1108</v>
      </c>
      <c r="E192" t="s">
        <v>18</v>
      </c>
      <c r="F192">
        <v>1</v>
      </c>
      <c r="G192">
        <v>1</v>
      </c>
      <c r="H192">
        <v>1</v>
      </c>
      <c r="I192" t="s">
        <v>1074</v>
      </c>
      <c r="J192" t="s">
        <v>1075</v>
      </c>
      <c r="K192" t="s">
        <v>1076</v>
      </c>
      <c r="L192">
        <v>572</v>
      </c>
      <c r="M192" t="s">
        <v>1109</v>
      </c>
      <c r="N192" t="s">
        <v>152</v>
      </c>
      <c r="O192" t="s">
        <v>305</v>
      </c>
      <c r="P192" t="s">
        <v>306</v>
      </c>
      <c r="Q192" t="s">
        <v>152</v>
      </c>
      <c r="R192" t="s">
        <v>152</v>
      </c>
      <c r="S192" t="s">
        <v>152</v>
      </c>
      <c r="T192" t="s">
        <v>152</v>
      </c>
      <c r="U192" s="108" t="s">
        <v>152</v>
      </c>
      <c r="V192" t="s">
        <v>152</v>
      </c>
      <c r="W192" t="s">
        <v>152</v>
      </c>
      <c r="X192" s="102">
        <v>0</v>
      </c>
      <c r="Y192" s="102">
        <v>0</v>
      </c>
      <c r="Z192" s="102" t="s">
        <v>152</v>
      </c>
      <c r="AA192" s="102" t="s">
        <v>152</v>
      </c>
      <c r="AB192" s="102">
        <v>0</v>
      </c>
      <c r="AC192" s="102">
        <v>0</v>
      </c>
      <c r="AD192">
        <v>1.7799999999999999E-4</v>
      </c>
      <c r="AE192">
        <v>0</v>
      </c>
      <c r="AF192">
        <v>2.3999999999999998E-3</v>
      </c>
      <c r="AG192">
        <v>0</v>
      </c>
      <c r="AH192">
        <v>-3.8</v>
      </c>
      <c r="AI192">
        <v>-0.58475600000000005</v>
      </c>
      <c r="AJ192">
        <v>0</v>
      </c>
      <c r="AK192" t="s">
        <v>542</v>
      </c>
      <c r="AL192" t="s">
        <v>775</v>
      </c>
      <c r="AM192" t="s">
        <v>1113</v>
      </c>
      <c r="AN192" t="s">
        <v>1114</v>
      </c>
      <c r="AO192" t="s">
        <v>1115</v>
      </c>
      <c r="AP192" t="s">
        <v>1116</v>
      </c>
      <c r="AQ192" t="s">
        <v>316</v>
      </c>
      <c r="AR192" t="s">
        <v>532</v>
      </c>
      <c r="AS192" t="s">
        <v>1117</v>
      </c>
      <c r="AT192" t="s">
        <v>1118</v>
      </c>
      <c r="AU192" t="s">
        <v>1110</v>
      </c>
      <c r="AV192" t="s">
        <v>430</v>
      </c>
      <c r="AW192" t="s">
        <v>1111</v>
      </c>
      <c r="AX192" t="s">
        <v>1112</v>
      </c>
      <c r="AY192" t="s">
        <v>152</v>
      </c>
      <c r="AZ192" t="s">
        <v>152</v>
      </c>
      <c r="BA192" t="s">
        <v>152</v>
      </c>
      <c r="BB192" t="s">
        <v>152</v>
      </c>
      <c r="BC192" t="s">
        <v>152</v>
      </c>
      <c r="BD192" t="s">
        <v>152</v>
      </c>
      <c r="BE192" t="s">
        <v>152</v>
      </c>
      <c r="BF192" t="s">
        <v>152</v>
      </c>
      <c r="BG192" t="s">
        <v>152</v>
      </c>
      <c r="BH192" t="s">
        <v>152</v>
      </c>
      <c r="BI192" t="s">
        <v>152</v>
      </c>
      <c r="BJ192" t="s">
        <v>152</v>
      </c>
      <c r="BK192" t="s">
        <v>152</v>
      </c>
      <c r="BL192" t="s">
        <v>152</v>
      </c>
      <c r="BM192" t="s">
        <v>152</v>
      </c>
      <c r="BN192" t="s">
        <v>152</v>
      </c>
      <c r="BO192" t="s">
        <v>152</v>
      </c>
      <c r="BP192" t="s">
        <v>152</v>
      </c>
      <c r="BQ192" t="s">
        <v>152</v>
      </c>
      <c r="BR192" t="s">
        <v>152</v>
      </c>
      <c r="BS192" t="s">
        <v>152</v>
      </c>
      <c r="BT192" t="s">
        <v>152</v>
      </c>
      <c r="BU192">
        <v>0.99</v>
      </c>
      <c r="BV192" t="s">
        <v>152</v>
      </c>
      <c r="BW192" t="s">
        <v>152</v>
      </c>
      <c r="BX192" t="s">
        <v>152</v>
      </c>
      <c r="BY192" t="s">
        <v>152</v>
      </c>
    </row>
    <row r="193" spans="1:77" x14ac:dyDescent="0.35">
      <c r="A193">
        <v>12976</v>
      </c>
      <c r="B193" t="s">
        <v>1521</v>
      </c>
      <c r="C193" t="s">
        <v>1520</v>
      </c>
      <c r="D193" t="s">
        <v>1119</v>
      </c>
      <c r="E193" t="s">
        <v>18</v>
      </c>
      <c r="F193">
        <v>1</v>
      </c>
      <c r="G193">
        <v>1</v>
      </c>
      <c r="H193">
        <v>0</v>
      </c>
      <c r="I193" t="s">
        <v>1074</v>
      </c>
      <c r="J193" t="s">
        <v>1075</v>
      </c>
      <c r="K193" t="s">
        <v>1076</v>
      </c>
      <c r="L193">
        <v>640</v>
      </c>
      <c r="M193" t="s">
        <v>1120</v>
      </c>
      <c r="N193" t="s">
        <v>152</v>
      </c>
      <c r="O193" t="s">
        <v>300</v>
      </c>
      <c r="P193" t="s">
        <v>301</v>
      </c>
      <c r="Q193" t="s">
        <v>1121</v>
      </c>
      <c r="R193" t="s">
        <v>152</v>
      </c>
      <c r="S193" t="s">
        <v>152</v>
      </c>
      <c r="T193" t="s">
        <v>152</v>
      </c>
      <c r="U193" s="108" t="s">
        <v>152</v>
      </c>
      <c r="V193" t="s">
        <v>152</v>
      </c>
      <c r="W193" t="s">
        <v>152</v>
      </c>
      <c r="X193" s="102">
        <v>4.0000000000000002E-4</v>
      </c>
      <c r="Y193" s="102">
        <v>4.0000000000000002E-4</v>
      </c>
      <c r="Z193" s="102" t="s">
        <v>152</v>
      </c>
      <c r="AA193" s="102">
        <v>5.9999999999999995E-4</v>
      </c>
      <c r="AB193" s="102">
        <v>4.7554509999999999E-4</v>
      </c>
      <c r="AC193" s="102">
        <v>2.1953900000000001E-4</v>
      </c>
      <c r="AD193">
        <v>2.2989999999999998E-3</v>
      </c>
      <c r="AE193">
        <v>7.1400000000000001E-4</v>
      </c>
      <c r="AF193" t="s">
        <v>152</v>
      </c>
      <c r="AG193" t="s">
        <v>152</v>
      </c>
      <c r="AH193">
        <v>-9</v>
      </c>
      <c r="AI193">
        <v>-7.7499099999999999</v>
      </c>
      <c r="AJ193">
        <v>0</v>
      </c>
      <c r="AK193" t="s">
        <v>152</v>
      </c>
      <c r="AL193" t="s">
        <v>152</v>
      </c>
      <c r="AM193" t="s">
        <v>152</v>
      </c>
      <c r="AN193" t="s">
        <v>152</v>
      </c>
      <c r="AO193" t="s">
        <v>152</v>
      </c>
      <c r="AP193" t="s">
        <v>152</v>
      </c>
      <c r="AQ193" t="s">
        <v>152</v>
      </c>
      <c r="AR193" t="s">
        <v>152</v>
      </c>
      <c r="AS193" t="s">
        <v>152</v>
      </c>
      <c r="AT193" t="s">
        <v>152</v>
      </c>
      <c r="AU193" t="s">
        <v>152</v>
      </c>
      <c r="AV193" t="s">
        <v>152</v>
      </c>
      <c r="AW193" t="s">
        <v>152</v>
      </c>
      <c r="AX193" t="s">
        <v>152</v>
      </c>
      <c r="AY193" t="s">
        <v>152</v>
      </c>
      <c r="AZ193" t="s">
        <v>152</v>
      </c>
      <c r="BA193" t="s">
        <v>152</v>
      </c>
      <c r="BB193">
        <v>6.8000000000000005E-2</v>
      </c>
      <c r="BC193" t="s">
        <v>152</v>
      </c>
      <c r="BD193" t="s">
        <v>152</v>
      </c>
      <c r="BE193" t="s">
        <v>152</v>
      </c>
      <c r="BF193" t="s">
        <v>152</v>
      </c>
      <c r="BG193" t="s">
        <v>152</v>
      </c>
      <c r="BH193" t="s">
        <v>152</v>
      </c>
      <c r="BI193" t="s">
        <v>152</v>
      </c>
      <c r="BJ193" t="s">
        <v>152</v>
      </c>
      <c r="BK193" t="s">
        <v>152</v>
      </c>
      <c r="BL193" t="s">
        <v>152</v>
      </c>
      <c r="BM193" t="s">
        <v>152</v>
      </c>
      <c r="BN193" t="s">
        <v>152</v>
      </c>
      <c r="BO193" t="s">
        <v>152</v>
      </c>
      <c r="BP193" t="s">
        <v>152</v>
      </c>
      <c r="BQ193" t="s">
        <v>152</v>
      </c>
      <c r="BR193" t="s">
        <v>152</v>
      </c>
      <c r="BS193" t="s">
        <v>152</v>
      </c>
      <c r="BT193" t="s">
        <v>152</v>
      </c>
      <c r="BU193" t="s">
        <v>152</v>
      </c>
      <c r="BV193" t="s">
        <v>152</v>
      </c>
      <c r="BW193" t="s">
        <v>152</v>
      </c>
      <c r="BX193" t="s">
        <v>152</v>
      </c>
      <c r="BY193" t="s">
        <v>152</v>
      </c>
    </row>
    <row r="194" spans="1:77" x14ac:dyDescent="0.35">
      <c r="A194">
        <v>13056</v>
      </c>
      <c r="B194" t="s">
        <v>1521</v>
      </c>
      <c r="C194" t="s">
        <v>1520</v>
      </c>
      <c r="D194" t="s">
        <v>1122</v>
      </c>
      <c r="E194" t="s">
        <v>18</v>
      </c>
      <c r="F194">
        <v>2</v>
      </c>
      <c r="G194">
        <v>0</v>
      </c>
      <c r="H194">
        <v>2</v>
      </c>
      <c r="I194" t="s">
        <v>1074</v>
      </c>
      <c r="J194" t="s">
        <v>1075</v>
      </c>
      <c r="K194" t="s">
        <v>1076</v>
      </c>
      <c r="L194">
        <v>720</v>
      </c>
      <c r="M194" t="s">
        <v>1123</v>
      </c>
      <c r="N194" t="s">
        <v>152</v>
      </c>
      <c r="O194" t="s">
        <v>300</v>
      </c>
      <c r="P194" t="s">
        <v>301</v>
      </c>
      <c r="Q194" t="s">
        <v>1124</v>
      </c>
      <c r="R194" t="s">
        <v>152</v>
      </c>
      <c r="S194" t="s">
        <v>152</v>
      </c>
      <c r="T194" t="s">
        <v>152</v>
      </c>
      <c r="U194" s="108" t="s">
        <v>152</v>
      </c>
      <c r="V194" t="s">
        <v>152</v>
      </c>
      <c r="W194" t="s">
        <v>152</v>
      </c>
      <c r="X194" s="102">
        <v>8.9999999999999998E-4</v>
      </c>
      <c r="Y194" s="102">
        <v>1E-3</v>
      </c>
      <c r="Z194" s="102">
        <v>6.9999999999999999E-4</v>
      </c>
      <c r="AA194" s="102">
        <v>6.9999999999999999E-4</v>
      </c>
      <c r="AB194" s="102">
        <v>5.4687690000000005E-4</v>
      </c>
      <c r="AC194" s="102">
        <v>2.1953897000000001E-3</v>
      </c>
      <c r="AD194">
        <v>3.408E-3</v>
      </c>
      <c r="AE194">
        <v>6.7669999999999996E-3</v>
      </c>
      <c r="AF194" t="s">
        <v>152</v>
      </c>
      <c r="AG194" t="s">
        <v>152</v>
      </c>
      <c r="AH194">
        <v>-9.1</v>
      </c>
      <c r="AI194">
        <v>-20</v>
      </c>
      <c r="AJ194">
        <v>0</v>
      </c>
      <c r="AK194" t="s">
        <v>152</v>
      </c>
      <c r="AL194" t="s">
        <v>152</v>
      </c>
      <c r="AM194" t="s">
        <v>152</v>
      </c>
      <c r="AN194" t="s">
        <v>152</v>
      </c>
      <c r="AO194" t="s">
        <v>152</v>
      </c>
      <c r="AP194" t="s">
        <v>152</v>
      </c>
      <c r="AQ194" t="s">
        <v>152</v>
      </c>
      <c r="AR194" t="s">
        <v>152</v>
      </c>
      <c r="AS194" t="s">
        <v>152</v>
      </c>
      <c r="AT194" t="s">
        <v>152</v>
      </c>
      <c r="AU194" t="s">
        <v>152</v>
      </c>
      <c r="AV194" t="s">
        <v>152</v>
      </c>
      <c r="AW194" t="s">
        <v>152</v>
      </c>
      <c r="AX194" t="s">
        <v>152</v>
      </c>
      <c r="AY194">
        <v>0.95399999999999996</v>
      </c>
      <c r="AZ194" t="s">
        <v>152</v>
      </c>
      <c r="BA194" t="s">
        <v>152</v>
      </c>
      <c r="BB194" t="s">
        <v>152</v>
      </c>
      <c r="BC194" t="s">
        <v>152</v>
      </c>
      <c r="BD194" t="s">
        <v>152</v>
      </c>
      <c r="BE194" t="s">
        <v>152</v>
      </c>
      <c r="BF194" t="s">
        <v>152</v>
      </c>
      <c r="BG194" t="s">
        <v>152</v>
      </c>
      <c r="BH194">
        <v>0.98</v>
      </c>
      <c r="BI194" t="s">
        <v>152</v>
      </c>
      <c r="BJ194" t="s">
        <v>152</v>
      </c>
      <c r="BK194" t="s">
        <v>152</v>
      </c>
      <c r="BL194" t="s">
        <v>152</v>
      </c>
      <c r="BM194" t="s">
        <v>152</v>
      </c>
      <c r="BN194" t="s">
        <v>152</v>
      </c>
      <c r="BO194" t="s">
        <v>152</v>
      </c>
      <c r="BP194" t="s">
        <v>152</v>
      </c>
      <c r="BQ194" t="s">
        <v>152</v>
      </c>
      <c r="BR194" t="s">
        <v>152</v>
      </c>
      <c r="BS194" t="s">
        <v>152</v>
      </c>
      <c r="BT194" t="s">
        <v>152</v>
      </c>
      <c r="BU194" t="s">
        <v>152</v>
      </c>
      <c r="BV194" t="s">
        <v>152</v>
      </c>
      <c r="BW194" t="s">
        <v>152</v>
      </c>
      <c r="BX194" t="s">
        <v>152</v>
      </c>
      <c r="BY194" t="s">
        <v>152</v>
      </c>
    </row>
    <row r="195" spans="1:77" x14ac:dyDescent="0.35">
      <c r="A195">
        <v>13368</v>
      </c>
      <c r="B195" t="s">
        <v>1518</v>
      </c>
      <c r="C195" t="s">
        <v>1519</v>
      </c>
      <c r="D195" t="s">
        <v>1125</v>
      </c>
      <c r="E195" t="s">
        <v>18</v>
      </c>
      <c r="F195">
        <v>4</v>
      </c>
      <c r="G195">
        <v>0</v>
      </c>
      <c r="H195">
        <v>4</v>
      </c>
      <c r="I195" t="s">
        <v>1074</v>
      </c>
      <c r="J195" t="s">
        <v>1075</v>
      </c>
      <c r="K195" t="s">
        <v>1076</v>
      </c>
      <c r="L195">
        <v>1032</v>
      </c>
      <c r="M195" t="s">
        <v>1126</v>
      </c>
      <c r="N195" t="s">
        <v>152</v>
      </c>
      <c r="O195" t="s">
        <v>300</v>
      </c>
      <c r="P195" t="s">
        <v>301</v>
      </c>
      <c r="Q195" t="s">
        <v>1127</v>
      </c>
      <c r="R195" t="s">
        <v>152</v>
      </c>
      <c r="S195" t="s">
        <v>152</v>
      </c>
      <c r="T195" t="s">
        <v>152</v>
      </c>
      <c r="U195" s="108">
        <v>2.3E-2</v>
      </c>
      <c r="V195" t="s">
        <v>159</v>
      </c>
      <c r="W195" t="s">
        <v>159</v>
      </c>
      <c r="X195" s="102">
        <v>7.1800000000000003E-2</v>
      </c>
      <c r="Y195" s="102">
        <v>7.85E-2</v>
      </c>
      <c r="Z195" s="102">
        <v>6.7799999999999999E-2</v>
      </c>
      <c r="AA195" s="102">
        <v>4.9599999999999998E-2</v>
      </c>
      <c r="AB195" s="102">
        <v>4.8458044999999998E-2</v>
      </c>
      <c r="AC195" s="102">
        <v>5.5982436900000002E-2</v>
      </c>
      <c r="AD195">
        <v>0.185362</v>
      </c>
      <c r="AE195">
        <v>0.103189</v>
      </c>
      <c r="AF195">
        <v>2.5000000000000001E-3</v>
      </c>
      <c r="AG195">
        <v>1.1900000000000001E-2</v>
      </c>
      <c r="AH195">
        <v>-9.1</v>
      </c>
      <c r="AI195">
        <v>-12.157500000000001</v>
      </c>
      <c r="AJ195">
        <v>0</v>
      </c>
      <c r="AK195" t="s">
        <v>152</v>
      </c>
      <c r="AL195" t="s">
        <v>152</v>
      </c>
      <c r="AM195" t="s">
        <v>152</v>
      </c>
      <c r="AN195" t="s">
        <v>152</v>
      </c>
      <c r="AO195" t="s">
        <v>152</v>
      </c>
      <c r="AP195" t="s">
        <v>152</v>
      </c>
      <c r="AQ195" t="s">
        <v>152</v>
      </c>
      <c r="AR195" t="s">
        <v>152</v>
      </c>
      <c r="AS195" t="s">
        <v>152</v>
      </c>
      <c r="AT195" t="s">
        <v>152</v>
      </c>
      <c r="AU195" t="s">
        <v>152</v>
      </c>
      <c r="AV195" t="s">
        <v>152</v>
      </c>
      <c r="AW195" t="s">
        <v>152</v>
      </c>
      <c r="AX195" t="s">
        <v>152</v>
      </c>
      <c r="AY195">
        <v>0.97199999999999998</v>
      </c>
      <c r="AZ195">
        <v>0.97399999999999998</v>
      </c>
      <c r="BA195" t="s">
        <v>152</v>
      </c>
      <c r="BB195" t="s">
        <v>152</v>
      </c>
      <c r="BC195" t="s">
        <v>152</v>
      </c>
      <c r="BD195">
        <v>0.98799999999999999</v>
      </c>
      <c r="BE195" t="s">
        <v>152</v>
      </c>
      <c r="BF195" t="s">
        <v>152</v>
      </c>
      <c r="BG195" t="s">
        <v>152</v>
      </c>
      <c r="BH195">
        <v>0.80500000000000005</v>
      </c>
      <c r="BI195" t="s">
        <v>152</v>
      </c>
      <c r="BJ195" t="s">
        <v>152</v>
      </c>
      <c r="BK195" t="s">
        <v>152</v>
      </c>
      <c r="BL195" t="s">
        <v>152</v>
      </c>
      <c r="BM195" t="s">
        <v>152</v>
      </c>
      <c r="BN195" t="s">
        <v>152</v>
      </c>
      <c r="BO195" t="s">
        <v>152</v>
      </c>
      <c r="BP195" t="s">
        <v>152</v>
      </c>
      <c r="BQ195" t="s">
        <v>152</v>
      </c>
      <c r="BR195" t="s">
        <v>152</v>
      </c>
      <c r="BS195" t="s">
        <v>152</v>
      </c>
      <c r="BT195" t="s">
        <v>152</v>
      </c>
      <c r="BU195" t="s">
        <v>152</v>
      </c>
      <c r="BV195" t="s">
        <v>152</v>
      </c>
      <c r="BW195" t="s">
        <v>152</v>
      </c>
      <c r="BX195" t="s">
        <v>152</v>
      </c>
      <c r="BY195" t="s">
        <v>152</v>
      </c>
    </row>
    <row r="196" spans="1:77" x14ac:dyDescent="0.35">
      <c r="A196">
        <v>13513</v>
      </c>
      <c r="B196" t="s">
        <v>1518</v>
      </c>
      <c r="C196" t="s">
        <v>1519</v>
      </c>
      <c r="D196" t="s">
        <v>1128</v>
      </c>
      <c r="E196" t="s">
        <v>18</v>
      </c>
      <c r="F196">
        <v>1</v>
      </c>
      <c r="G196">
        <v>1</v>
      </c>
      <c r="H196">
        <v>0</v>
      </c>
      <c r="I196" t="s">
        <v>1074</v>
      </c>
      <c r="J196" t="s">
        <v>1075</v>
      </c>
      <c r="K196" t="s">
        <v>1076</v>
      </c>
      <c r="L196">
        <v>1177</v>
      </c>
      <c r="M196" t="s">
        <v>1129</v>
      </c>
      <c r="N196" t="s">
        <v>152</v>
      </c>
      <c r="O196" t="s">
        <v>305</v>
      </c>
      <c r="P196" t="s">
        <v>306</v>
      </c>
      <c r="Q196" t="s">
        <v>1130</v>
      </c>
      <c r="R196" t="s">
        <v>1131</v>
      </c>
      <c r="S196" t="s">
        <v>152</v>
      </c>
      <c r="T196" t="s">
        <v>159</v>
      </c>
      <c r="U196" s="108" t="s">
        <v>152</v>
      </c>
      <c r="V196" t="s">
        <v>152</v>
      </c>
      <c r="W196" t="s">
        <v>152</v>
      </c>
      <c r="X196" s="102">
        <v>3.3E-3</v>
      </c>
      <c r="Y196" s="102" t="s">
        <v>152</v>
      </c>
      <c r="Z196" s="102">
        <v>3.3E-3</v>
      </c>
      <c r="AA196" s="102" t="s">
        <v>152</v>
      </c>
      <c r="AB196" s="102">
        <v>2.37773E-5</v>
      </c>
      <c r="AC196" s="102">
        <v>0</v>
      </c>
      <c r="AD196">
        <v>2.6400000000000002E-4</v>
      </c>
      <c r="AE196">
        <v>0</v>
      </c>
      <c r="AF196">
        <v>2.5000000000000001E-3</v>
      </c>
      <c r="AG196">
        <v>1.2800000000000001E-2</v>
      </c>
      <c r="AH196">
        <v>4.55</v>
      </c>
      <c r="AI196">
        <v>9.0633400000000002</v>
      </c>
      <c r="AJ196">
        <v>1</v>
      </c>
      <c r="AK196" t="s">
        <v>311</v>
      </c>
      <c r="AL196" t="s">
        <v>365</v>
      </c>
      <c r="AM196" t="s">
        <v>526</v>
      </c>
      <c r="AN196" t="s">
        <v>1136</v>
      </c>
      <c r="AO196" t="s">
        <v>936</v>
      </c>
      <c r="AP196" t="s">
        <v>1137</v>
      </c>
      <c r="AQ196" t="s">
        <v>1138</v>
      </c>
      <c r="AR196" t="s">
        <v>532</v>
      </c>
      <c r="AS196" t="s">
        <v>1139</v>
      </c>
      <c r="AT196" t="s">
        <v>598</v>
      </c>
      <c r="AU196" t="s">
        <v>1132</v>
      </c>
      <c r="AV196" t="s">
        <v>1133</v>
      </c>
      <c r="AW196" t="s">
        <v>1134</v>
      </c>
      <c r="AX196" t="s">
        <v>1135</v>
      </c>
      <c r="AY196" t="s">
        <v>152</v>
      </c>
      <c r="AZ196" t="s">
        <v>152</v>
      </c>
      <c r="BA196" t="s">
        <v>152</v>
      </c>
      <c r="BB196" t="s">
        <v>152</v>
      </c>
      <c r="BC196" t="s">
        <v>152</v>
      </c>
      <c r="BD196" t="s">
        <v>152</v>
      </c>
      <c r="BE196" t="s">
        <v>152</v>
      </c>
      <c r="BF196" t="s">
        <v>152</v>
      </c>
      <c r="BG196" t="s">
        <v>152</v>
      </c>
      <c r="BH196" t="s">
        <v>152</v>
      </c>
      <c r="BI196" t="s">
        <v>152</v>
      </c>
      <c r="BJ196" t="s">
        <v>152</v>
      </c>
      <c r="BK196" t="s">
        <v>152</v>
      </c>
      <c r="BL196" t="s">
        <v>152</v>
      </c>
      <c r="BM196" t="s">
        <v>152</v>
      </c>
      <c r="BN196" t="s">
        <v>152</v>
      </c>
      <c r="BO196" t="s">
        <v>152</v>
      </c>
      <c r="BP196" t="s">
        <v>152</v>
      </c>
      <c r="BQ196" t="s">
        <v>152</v>
      </c>
      <c r="BR196" t="s">
        <v>152</v>
      </c>
      <c r="BS196" t="s">
        <v>152</v>
      </c>
      <c r="BT196" t="s">
        <v>152</v>
      </c>
      <c r="BU196" t="s">
        <v>152</v>
      </c>
      <c r="BV196">
        <v>6.6000000000000003E-2</v>
      </c>
      <c r="BW196" t="s">
        <v>152</v>
      </c>
      <c r="BX196" t="s">
        <v>152</v>
      </c>
      <c r="BY196" t="s">
        <v>152</v>
      </c>
    </row>
    <row r="197" spans="1:77" x14ac:dyDescent="0.35">
      <c r="A197">
        <v>13602</v>
      </c>
      <c r="B197" t="s">
        <v>1520</v>
      </c>
      <c r="C197" t="s">
        <v>1521</v>
      </c>
      <c r="D197" t="s">
        <v>1140</v>
      </c>
      <c r="E197" t="s">
        <v>18</v>
      </c>
      <c r="F197">
        <v>1</v>
      </c>
      <c r="G197">
        <v>1</v>
      </c>
      <c r="H197">
        <v>1</v>
      </c>
      <c r="I197" t="s">
        <v>1074</v>
      </c>
      <c r="J197" t="s">
        <v>1075</v>
      </c>
      <c r="K197" t="s">
        <v>1076</v>
      </c>
      <c r="L197">
        <v>1266</v>
      </c>
      <c r="M197" t="s">
        <v>1141</v>
      </c>
      <c r="N197" t="s">
        <v>152</v>
      </c>
      <c r="O197" t="s">
        <v>300</v>
      </c>
      <c r="P197" t="s">
        <v>301</v>
      </c>
      <c r="Q197" t="s">
        <v>1142</v>
      </c>
      <c r="R197" t="s">
        <v>152</v>
      </c>
      <c r="S197" t="s">
        <v>152</v>
      </c>
      <c r="T197" t="s">
        <v>152</v>
      </c>
      <c r="U197" s="108" t="s">
        <v>152</v>
      </c>
      <c r="V197" t="s">
        <v>152</v>
      </c>
      <c r="W197" t="s">
        <v>152</v>
      </c>
      <c r="X197" s="102">
        <v>1E-3</v>
      </c>
      <c r="Y197" s="102">
        <v>1.1000000000000001E-3</v>
      </c>
      <c r="Z197" s="102" t="s">
        <v>152</v>
      </c>
      <c r="AA197" s="102">
        <v>1.1999999999999999E-3</v>
      </c>
      <c r="AB197" s="102">
        <v>1.2601945E-3</v>
      </c>
      <c r="AC197" s="102">
        <v>1.0976948E-3</v>
      </c>
      <c r="AD197">
        <v>5.561E-3</v>
      </c>
      <c r="AE197">
        <v>3.2919999999999998E-3</v>
      </c>
      <c r="AF197">
        <v>2.7000000000000001E-3</v>
      </c>
      <c r="AG197">
        <v>0</v>
      </c>
      <c r="AH197">
        <v>-0.79200000000000004</v>
      </c>
      <c r="AI197">
        <v>-4.3150199999999996</v>
      </c>
      <c r="AJ197">
        <v>0</v>
      </c>
      <c r="AK197" t="s">
        <v>152</v>
      </c>
      <c r="AL197" t="s">
        <v>152</v>
      </c>
      <c r="AM197" t="s">
        <v>152</v>
      </c>
      <c r="AN197" t="s">
        <v>152</v>
      </c>
      <c r="AO197" t="s">
        <v>152</v>
      </c>
      <c r="AP197" t="s">
        <v>152</v>
      </c>
      <c r="AQ197" t="s">
        <v>152</v>
      </c>
      <c r="AR197" t="s">
        <v>152</v>
      </c>
      <c r="AS197" t="s">
        <v>152</v>
      </c>
      <c r="AT197" t="s">
        <v>152</v>
      </c>
      <c r="AU197" t="s">
        <v>152</v>
      </c>
      <c r="AV197" t="s">
        <v>152</v>
      </c>
      <c r="AW197" t="s">
        <v>152</v>
      </c>
      <c r="AX197" t="s">
        <v>152</v>
      </c>
      <c r="AY197" t="s">
        <v>152</v>
      </c>
      <c r="AZ197" t="s">
        <v>152</v>
      </c>
      <c r="BA197" t="s">
        <v>152</v>
      </c>
      <c r="BB197" t="s">
        <v>152</v>
      </c>
      <c r="BC197" t="s">
        <v>152</v>
      </c>
      <c r="BD197" t="s">
        <v>152</v>
      </c>
      <c r="BE197">
        <v>0.95199999999999996</v>
      </c>
      <c r="BF197" t="s">
        <v>152</v>
      </c>
      <c r="BG197" t="s">
        <v>152</v>
      </c>
      <c r="BH197" t="s">
        <v>152</v>
      </c>
      <c r="BI197" t="s">
        <v>152</v>
      </c>
      <c r="BJ197" t="s">
        <v>152</v>
      </c>
      <c r="BK197" t="s">
        <v>152</v>
      </c>
      <c r="BL197" t="s">
        <v>152</v>
      </c>
      <c r="BM197" t="s">
        <v>152</v>
      </c>
      <c r="BN197" t="s">
        <v>152</v>
      </c>
      <c r="BO197" t="s">
        <v>152</v>
      </c>
      <c r="BP197" t="s">
        <v>152</v>
      </c>
      <c r="BQ197" t="s">
        <v>152</v>
      </c>
      <c r="BR197" t="s">
        <v>152</v>
      </c>
      <c r="BS197" t="s">
        <v>152</v>
      </c>
      <c r="BT197" t="s">
        <v>152</v>
      </c>
      <c r="BU197" t="s">
        <v>152</v>
      </c>
      <c r="BV197" t="s">
        <v>152</v>
      </c>
      <c r="BW197" t="s">
        <v>152</v>
      </c>
      <c r="BX197" t="s">
        <v>152</v>
      </c>
      <c r="BY197" t="s">
        <v>152</v>
      </c>
    </row>
    <row r="198" spans="1:77" x14ac:dyDescent="0.35">
      <c r="A198">
        <v>13617</v>
      </c>
      <c r="B198" t="s">
        <v>1520</v>
      </c>
      <c r="C198" t="s">
        <v>1521</v>
      </c>
      <c r="D198" t="s">
        <v>1143</v>
      </c>
      <c r="E198" t="s">
        <v>18</v>
      </c>
      <c r="F198">
        <v>3</v>
      </c>
      <c r="G198">
        <v>2</v>
      </c>
      <c r="H198">
        <v>2</v>
      </c>
      <c r="I198" t="s">
        <v>1074</v>
      </c>
      <c r="J198" t="s">
        <v>1075</v>
      </c>
      <c r="K198" t="s">
        <v>1076</v>
      </c>
      <c r="L198">
        <v>1281</v>
      </c>
      <c r="M198" t="s">
        <v>1144</v>
      </c>
      <c r="N198" t="s">
        <v>152</v>
      </c>
      <c r="O198" t="s">
        <v>300</v>
      </c>
      <c r="P198" t="s">
        <v>301</v>
      </c>
      <c r="Q198" t="s">
        <v>1145</v>
      </c>
      <c r="R198" t="s">
        <v>152</v>
      </c>
      <c r="S198" t="s">
        <v>152</v>
      </c>
      <c r="T198" t="s">
        <v>152</v>
      </c>
      <c r="U198" s="108">
        <v>3.32E-2</v>
      </c>
      <c r="V198" t="s">
        <v>159</v>
      </c>
      <c r="W198" t="s">
        <v>159</v>
      </c>
      <c r="X198" s="102">
        <v>5.8599999999999999E-2</v>
      </c>
      <c r="Y198" s="102">
        <v>6.4100000000000004E-2</v>
      </c>
      <c r="Z198" s="102">
        <v>5.28E-2</v>
      </c>
      <c r="AA198" s="102">
        <v>3.8599999999999898E-2</v>
      </c>
      <c r="AB198" s="102">
        <v>3.6307867899999999E-2</v>
      </c>
      <c r="AC198" s="102">
        <v>5.1372118600000002E-2</v>
      </c>
      <c r="AD198">
        <v>0.158225</v>
      </c>
      <c r="AE198">
        <v>0.108461</v>
      </c>
      <c r="AF198">
        <v>4.7000000000000002E-3</v>
      </c>
      <c r="AG198">
        <v>0</v>
      </c>
      <c r="AH198">
        <v>-8.91</v>
      </c>
      <c r="AI198">
        <v>-5.4683299999999999</v>
      </c>
      <c r="AJ198">
        <v>0</v>
      </c>
      <c r="AK198" t="s">
        <v>152</v>
      </c>
      <c r="AL198" t="s">
        <v>152</v>
      </c>
      <c r="AM198" t="s">
        <v>152</v>
      </c>
      <c r="AN198" t="s">
        <v>152</v>
      </c>
      <c r="AO198" t="s">
        <v>152</v>
      </c>
      <c r="AP198" t="s">
        <v>152</v>
      </c>
      <c r="AQ198" t="s">
        <v>152</v>
      </c>
      <c r="AR198" t="s">
        <v>152</v>
      </c>
      <c r="AS198" t="s">
        <v>152</v>
      </c>
      <c r="AT198" t="s">
        <v>152</v>
      </c>
      <c r="AU198" t="s">
        <v>152</v>
      </c>
      <c r="AV198" t="s">
        <v>152</v>
      </c>
      <c r="AW198" t="s">
        <v>152</v>
      </c>
      <c r="AX198" t="s">
        <v>152</v>
      </c>
      <c r="AY198" t="s">
        <v>152</v>
      </c>
      <c r="AZ198" t="s">
        <v>152</v>
      </c>
      <c r="BA198" t="s">
        <v>152</v>
      </c>
      <c r="BB198" t="s">
        <v>152</v>
      </c>
      <c r="BC198" t="s">
        <v>152</v>
      </c>
      <c r="BD198" t="s">
        <v>152</v>
      </c>
      <c r="BE198" t="s">
        <v>152</v>
      </c>
      <c r="BF198" t="s">
        <v>152</v>
      </c>
      <c r="BG198" t="s">
        <v>152</v>
      </c>
      <c r="BH198" t="s">
        <v>152</v>
      </c>
      <c r="BI198" t="s">
        <v>152</v>
      </c>
      <c r="BJ198" t="s">
        <v>152</v>
      </c>
      <c r="BK198" t="s">
        <v>152</v>
      </c>
      <c r="BL198" t="s">
        <v>152</v>
      </c>
      <c r="BM198">
        <v>0.89700000000000002</v>
      </c>
      <c r="BN198">
        <v>0.92200000000000004</v>
      </c>
      <c r="BO198" t="s">
        <v>152</v>
      </c>
      <c r="BP198" t="s">
        <v>152</v>
      </c>
      <c r="BQ198" t="s">
        <v>152</v>
      </c>
      <c r="BR198" t="s">
        <v>152</v>
      </c>
      <c r="BS198" t="s">
        <v>152</v>
      </c>
      <c r="BT198" t="s">
        <v>152</v>
      </c>
      <c r="BU198" t="s">
        <v>152</v>
      </c>
      <c r="BV198" t="s">
        <v>152</v>
      </c>
      <c r="BW198" t="s">
        <v>152</v>
      </c>
      <c r="BX198" t="s">
        <v>152</v>
      </c>
      <c r="BY198">
        <v>0.36399999999999999</v>
      </c>
    </row>
    <row r="199" spans="1:77" x14ac:dyDescent="0.35">
      <c r="A199">
        <v>13708</v>
      </c>
      <c r="B199" t="s">
        <v>1518</v>
      </c>
      <c r="C199" t="s">
        <v>1519</v>
      </c>
      <c r="D199" t="s">
        <v>1146</v>
      </c>
      <c r="E199" t="s">
        <v>18</v>
      </c>
      <c r="F199">
        <v>2</v>
      </c>
      <c r="G199">
        <v>0</v>
      </c>
      <c r="H199">
        <v>2</v>
      </c>
      <c r="I199" t="s">
        <v>1074</v>
      </c>
      <c r="J199" t="s">
        <v>1075</v>
      </c>
      <c r="K199" t="s">
        <v>1076</v>
      </c>
      <c r="L199">
        <v>1372</v>
      </c>
      <c r="M199" t="s">
        <v>1147</v>
      </c>
      <c r="N199" t="s">
        <v>152</v>
      </c>
      <c r="O199" t="s">
        <v>305</v>
      </c>
      <c r="P199" t="s">
        <v>306</v>
      </c>
      <c r="Q199" t="s">
        <v>1148</v>
      </c>
      <c r="R199" t="s">
        <v>1149</v>
      </c>
      <c r="S199" t="s">
        <v>159</v>
      </c>
      <c r="T199" t="s">
        <v>152</v>
      </c>
      <c r="U199" s="108">
        <v>4.6600000000000003E-2</v>
      </c>
      <c r="V199" t="s">
        <v>159</v>
      </c>
      <c r="W199" t="s">
        <v>159</v>
      </c>
      <c r="X199" s="102">
        <v>8.7300000000000003E-2</v>
      </c>
      <c r="Y199" s="102">
        <v>9.5100000000000004E-2</v>
      </c>
      <c r="Z199" s="102">
        <v>0.1076</v>
      </c>
      <c r="AA199" s="102">
        <v>7.0999999999999994E-2</v>
      </c>
      <c r="AB199" s="102">
        <v>7.1545759299999998E-2</v>
      </c>
      <c r="AC199" s="102">
        <v>7.3545554299999996E-2</v>
      </c>
      <c r="AD199">
        <v>0.28628900000000002</v>
      </c>
      <c r="AE199">
        <v>0.15254100000000001</v>
      </c>
      <c r="AF199">
        <v>1</v>
      </c>
      <c r="AG199">
        <v>1</v>
      </c>
      <c r="AH199">
        <v>-5.73</v>
      </c>
      <c r="AI199">
        <v>0.52886599999999995</v>
      </c>
      <c r="AJ199">
        <v>0</v>
      </c>
      <c r="AK199" t="s">
        <v>1154</v>
      </c>
      <c r="AL199" t="s">
        <v>398</v>
      </c>
      <c r="AM199" t="s">
        <v>563</v>
      </c>
      <c r="AN199" t="s">
        <v>1155</v>
      </c>
      <c r="AO199" t="s">
        <v>1156</v>
      </c>
      <c r="AP199" t="s">
        <v>1157</v>
      </c>
      <c r="AQ199" t="s">
        <v>316</v>
      </c>
      <c r="AR199" t="s">
        <v>532</v>
      </c>
      <c r="AS199" t="s">
        <v>1158</v>
      </c>
      <c r="AT199" t="s">
        <v>1159</v>
      </c>
      <c r="AU199" t="s">
        <v>1150</v>
      </c>
      <c r="AV199" t="s">
        <v>1151</v>
      </c>
      <c r="AW199" t="s">
        <v>1152</v>
      </c>
      <c r="AX199" t="s">
        <v>1153</v>
      </c>
      <c r="AY199" t="s">
        <v>152</v>
      </c>
      <c r="AZ199" t="s">
        <v>152</v>
      </c>
      <c r="BA199">
        <v>0.999</v>
      </c>
      <c r="BB199" t="s">
        <v>152</v>
      </c>
      <c r="BC199" t="s">
        <v>152</v>
      </c>
      <c r="BD199" t="s">
        <v>152</v>
      </c>
      <c r="BE199" t="s">
        <v>152</v>
      </c>
      <c r="BF199" t="s">
        <v>152</v>
      </c>
      <c r="BG199" t="s">
        <v>152</v>
      </c>
      <c r="BH199" t="s">
        <v>152</v>
      </c>
      <c r="BI199">
        <v>0.997</v>
      </c>
      <c r="BJ199" t="s">
        <v>152</v>
      </c>
      <c r="BK199" t="s">
        <v>152</v>
      </c>
      <c r="BL199" t="s">
        <v>152</v>
      </c>
      <c r="BM199" t="s">
        <v>152</v>
      </c>
      <c r="BN199" t="s">
        <v>152</v>
      </c>
      <c r="BO199" t="s">
        <v>152</v>
      </c>
      <c r="BP199" t="s">
        <v>152</v>
      </c>
      <c r="BQ199" t="s">
        <v>152</v>
      </c>
      <c r="BR199" t="s">
        <v>152</v>
      </c>
      <c r="BS199" t="s">
        <v>152</v>
      </c>
      <c r="BT199" t="s">
        <v>152</v>
      </c>
      <c r="BU199" t="s">
        <v>152</v>
      </c>
      <c r="BV199" t="s">
        <v>152</v>
      </c>
      <c r="BW199" t="s">
        <v>152</v>
      </c>
      <c r="BX199" t="s">
        <v>152</v>
      </c>
      <c r="BY199" t="s">
        <v>152</v>
      </c>
    </row>
    <row r="200" spans="1:77" x14ac:dyDescent="0.35">
      <c r="A200">
        <v>13722</v>
      </c>
      <c r="B200" t="s">
        <v>1519</v>
      </c>
      <c r="C200" t="s">
        <v>1518</v>
      </c>
      <c r="D200" t="s">
        <v>1160</v>
      </c>
      <c r="E200" t="s">
        <v>18</v>
      </c>
      <c r="F200">
        <v>1</v>
      </c>
      <c r="G200">
        <v>1</v>
      </c>
      <c r="H200">
        <v>1</v>
      </c>
      <c r="I200" t="s">
        <v>1074</v>
      </c>
      <c r="J200" t="s">
        <v>1075</v>
      </c>
      <c r="K200" t="s">
        <v>1076</v>
      </c>
      <c r="L200">
        <v>1386</v>
      </c>
      <c r="M200" t="s">
        <v>1161</v>
      </c>
      <c r="N200" t="s">
        <v>152</v>
      </c>
      <c r="O200" t="s">
        <v>300</v>
      </c>
      <c r="P200" t="s">
        <v>301</v>
      </c>
      <c r="Q200" t="s">
        <v>1162</v>
      </c>
      <c r="R200" t="s">
        <v>152</v>
      </c>
      <c r="S200" t="s">
        <v>152</v>
      </c>
      <c r="T200" t="s">
        <v>152</v>
      </c>
      <c r="U200" s="108" t="s">
        <v>152</v>
      </c>
      <c r="V200" t="s">
        <v>152</v>
      </c>
      <c r="W200" t="s">
        <v>152</v>
      </c>
      <c r="X200" s="102">
        <v>8.8000000000000005E-3</v>
      </c>
      <c r="Y200" s="102">
        <v>9.7000000000000003E-3</v>
      </c>
      <c r="Z200" s="102">
        <v>1.83E-2</v>
      </c>
      <c r="AA200" s="102">
        <v>7.6E-3</v>
      </c>
      <c r="AB200" s="102">
        <v>7.5373897E-3</v>
      </c>
      <c r="AC200" s="102">
        <v>7.6838638999999999E-3</v>
      </c>
      <c r="AD200">
        <v>2.9867000000000001E-2</v>
      </c>
      <c r="AE200">
        <v>1.4180999999999999E-2</v>
      </c>
      <c r="AF200">
        <v>0</v>
      </c>
      <c r="AG200">
        <v>5.8999999999999999E-3</v>
      </c>
      <c r="AH200">
        <v>-8.91</v>
      </c>
      <c r="AI200">
        <v>-7.77494</v>
      </c>
      <c r="AJ200">
        <v>0</v>
      </c>
      <c r="AK200" t="s">
        <v>152</v>
      </c>
      <c r="AL200" t="s">
        <v>152</v>
      </c>
      <c r="AM200" t="s">
        <v>152</v>
      </c>
      <c r="AN200" t="s">
        <v>152</v>
      </c>
      <c r="AO200" t="s">
        <v>152</v>
      </c>
      <c r="AP200" t="s">
        <v>152</v>
      </c>
      <c r="AQ200" t="s">
        <v>152</v>
      </c>
      <c r="AR200" t="s">
        <v>152</v>
      </c>
      <c r="AS200" t="s">
        <v>152</v>
      </c>
      <c r="AT200" t="s">
        <v>152</v>
      </c>
      <c r="AU200" t="s">
        <v>152</v>
      </c>
      <c r="AV200" t="s">
        <v>152</v>
      </c>
      <c r="AW200" t="s">
        <v>152</v>
      </c>
      <c r="AX200" t="s">
        <v>152</v>
      </c>
      <c r="AY200" t="s">
        <v>152</v>
      </c>
      <c r="AZ200" t="s">
        <v>152</v>
      </c>
      <c r="BA200" t="s">
        <v>152</v>
      </c>
      <c r="BB200" t="s">
        <v>152</v>
      </c>
      <c r="BC200" t="s">
        <v>152</v>
      </c>
      <c r="BD200" t="s">
        <v>152</v>
      </c>
      <c r="BE200" t="s">
        <v>152</v>
      </c>
      <c r="BF200" t="s">
        <v>152</v>
      </c>
      <c r="BG200" t="s">
        <v>152</v>
      </c>
      <c r="BH200" t="s">
        <v>152</v>
      </c>
      <c r="BI200">
        <v>0.94</v>
      </c>
      <c r="BJ200" t="s">
        <v>152</v>
      </c>
      <c r="BK200" t="s">
        <v>152</v>
      </c>
      <c r="BL200" t="s">
        <v>152</v>
      </c>
      <c r="BM200" t="s">
        <v>152</v>
      </c>
      <c r="BN200" t="s">
        <v>152</v>
      </c>
      <c r="BO200" t="s">
        <v>152</v>
      </c>
      <c r="BP200" t="s">
        <v>152</v>
      </c>
      <c r="BQ200" t="s">
        <v>152</v>
      </c>
      <c r="BR200" t="s">
        <v>152</v>
      </c>
      <c r="BS200" t="s">
        <v>152</v>
      </c>
      <c r="BT200" t="s">
        <v>152</v>
      </c>
      <c r="BU200" t="s">
        <v>152</v>
      </c>
      <c r="BV200" t="s">
        <v>152</v>
      </c>
      <c r="BW200" t="s">
        <v>152</v>
      </c>
      <c r="BX200" t="s">
        <v>152</v>
      </c>
      <c r="BY200" t="s">
        <v>152</v>
      </c>
    </row>
    <row r="201" spans="1:77" x14ac:dyDescent="0.35">
      <c r="A201">
        <v>13843</v>
      </c>
      <c r="B201" t="s">
        <v>1518</v>
      </c>
      <c r="C201" t="s">
        <v>1519</v>
      </c>
      <c r="D201" t="s">
        <v>1163</v>
      </c>
      <c r="E201" t="s">
        <v>18</v>
      </c>
      <c r="F201">
        <v>1</v>
      </c>
      <c r="G201">
        <v>1</v>
      </c>
      <c r="H201">
        <v>0</v>
      </c>
      <c r="I201" t="s">
        <v>1074</v>
      </c>
      <c r="J201" t="s">
        <v>1075</v>
      </c>
      <c r="K201" t="s">
        <v>1076</v>
      </c>
      <c r="L201">
        <v>1507</v>
      </c>
      <c r="M201" t="s">
        <v>1164</v>
      </c>
      <c r="N201" t="s">
        <v>152</v>
      </c>
      <c r="O201" t="s">
        <v>305</v>
      </c>
      <c r="P201" t="s">
        <v>306</v>
      </c>
      <c r="Q201" t="s">
        <v>152</v>
      </c>
      <c r="R201" t="s">
        <v>152</v>
      </c>
      <c r="S201" t="s">
        <v>152</v>
      </c>
      <c r="T201" t="s">
        <v>152</v>
      </c>
      <c r="U201" s="108" t="s">
        <v>152</v>
      </c>
      <c r="V201" t="s">
        <v>152</v>
      </c>
      <c r="W201" t="s">
        <v>152</v>
      </c>
      <c r="X201" s="102" t="s">
        <v>152</v>
      </c>
      <c r="Y201" s="102" t="s">
        <v>152</v>
      </c>
      <c r="Z201" s="102" t="s">
        <v>152</v>
      </c>
      <c r="AA201" s="102" t="s">
        <v>152</v>
      </c>
      <c r="AB201" s="102">
        <v>0</v>
      </c>
      <c r="AC201" s="102">
        <v>0</v>
      </c>
      <c r="AD201">
        <v>0</v>
      </c>
      <c r="AE201">
        <v>0</v>
      </c>
      <c r="AF201">
        <v>1E-4</v>
      </c>
      <c r="AG201">
        <v>5.0000000000000001E-4</v>
      </c>
      <c r="AH201">
        <v>4.45</v>
      </c>
      <c r="AI201">
        <v>4.2194500000000001</v>
      </c>
      <c r="AJ201">
        <v>1</v>
      </c>
      <c r="AK201" t="s">
        <v>311</v>
      </c>
      <c r="AL201" t="s">
        <v>312</v>
      </c>
      <c r="AM201" t="s">
        <v>526</v>
      </c>
      <c r="AN201" t="s">
        <v>1168</v>
      </c>
      <c r="AO201" t="s">
        <v>629</v>
      </c>
      <c r="AP201" t="s">
        <v>1169</v>
      </c>
      <c r="AQ201" t="s">
        <v>1170</v>
      </c>
      <c r="AR201" t="s">
        <v>532</v>
      </c>
      <c r="AS201" t="s">
        <v>1171</v>
      </c>
      <c r="AT201" t="s">
        <v>598</v>
      </c>
      <c r="AU201" t="s">
        <v>1165</v>
      </c>
      <c r="AV201" t="s">
        <v>1166</v>
      </c>
      <c r="AW201" t="s">
        <v>1167</v>
      </c>
      <c r="AX201" t="s">
        <v>618</v>
      </c>
      <c r="AY201" t="s">
        <v>152</v>
      </c>
      <c r="AZ201" t="s">
        <v>152</v>
      </c>
      <c r="BA201" t="s">
        <v>152</v>
      </c>
      <c r="BB201" t="s">
        <v>152</v>
      </c>
      <c r="BC201" t="s">
        <v>152</v>
      </c>
      <c r="BD201" t="s">
        <v>152</v>
      </c>
      <c r="BE201" t="s">
        <v>152</v>
      </c>
      <c r="BF201" t="s">
        <v>152</v>
      </c>
      <c r="BG201" t="s">
        <v>152</v>
      </c>
      <c r="BH201" t="s">
        <v>152</v>
      </c>
      <c r="BI201" t="s">
        <v>152</v>
      </c>
      <c r="BJ201" t="s">
        <v>152</v>
      </c>
      <c r="BK201" t="s">
        <v>152</v>
      </c>
      <c r="BL201" t="s">
        <v>152</v>
      </c>
      <c r="BM201">
        <v>7.2999999999999995E-2</v>
      </c>
      <c r="BN201" t="s">
        <v>152</v>
      </c>
      <c r="BO201" t="s">
        <v>152</v>
      </c>
      <c r="BP201" t="s">
        <v>152</v>
      </c>
      <c r="BQ201" t="s">
        <v>152</v>
      </c>
      <c r="BR201" t="s">
        <v>152</v>
      </c>
      <c r="BS201" t="s">
        <v>152</v>
      </c>
      <c r="BT201" t="s">
        <v>152</v>
      </c>
      <c r="BU201" t="s">
        <v>152</v>
      </c>
      <c r="BV201" t="s">
        <v>152</v>
      </c>
      <c r="BW201" t="s">
        <v>152</v>
      </c>
      <c r="BX201" t="s">
        <v>152</v>
      </c>
      <c r="BY201" t="s">
        <v>152</v>
      </c>
    </row>
    <row r="202" spans="1:77" x14ac:dyDescent="0.35">
      <c r="A202">
        <v>13934</v>
      </c>
      <c r="B202" t="s">
        <v>1521</v>
      </c>
      <c r="C202" t="s">
        <v>1520</v>
      </c>
      <c r="D202" t="s">
        <v>1172</v>
      </c>
      <c r="E202" t="s">
        <v>18</v>
      </c>
      <c r="F202">
        <v>1</v>
      </c>
      <c r="G202">
        <v>0</v>
      </c>
      <c r="H202">
        <v>1</v>
      </c>
      <c r="I202" t="s">
        <v>1074</v>
      </c>
      <c r="J202" t="s">
        <v>1075</v>
      </c>
      <c r="K202" t="s">
        <v>1076</v>
      </c>
      <c r="L202">
        <v>1598</v>
      </c>
      <c r="M202" t="s">
        <v>1173</v>
      </c>
      <c r="N202" t="s">
        <v>152</v>
      </c>
      <c r="O202" t="s">
        <v>305</v>
      </c>
      <c r="P202" t="s">
        <v>306</v>
      </c>
      <c r="Q202" t="s">
        <v>1174</v>
      </c>
      <c r="R202" t="s">
        <v>152</v>
      </c>
      <c r="S202" t="s">
        <v>152</v>
      </c>
      <c r="T202" t="s">
        <v>152</v>
      </c>
      <c r="U202" s="108">
        <v>6.6E-3</v>
      </c>
      <c r="V202" t="s">
        <v>159</v>
      </c>
      <c r="W202" t="s">
        <v>159</v>
      </c>
      <c r="X202" s="102">
        <v>1.6400000000000001E-2</v>
      </c>
      <c r="Y202" s="102">
        <v>1.7899999999999999E-2</v>
      </c>
      <c r="Z202" s="102">
        <v>1.6299999999999999E-2</v>
      </c>
      <c r="AA202" s="102">
        <v>1.2E-2</v>
      </c>
      <c r="AB202" s="102">
        <v>1.2435504199999999E-2</v>
      </c>
      <c r="AC202" s="102">
        <v>1.0757409399999999E-2</v>
      </c>
      <c r="AD202">
        <v>5.3435000000000003E-2</v>
      </c>
      <c r="AE202">
        <v>2.5964999999999998E-2</v>
      </c>
      <c r="AF202">
        <v>0.21859999999999999</v>
      </c>
      <c r="AG202">
        <v>0.19020000000000001</v>
      </c>
      <c r="AH202">
        <v>-3.03</v>
      </c>
      <c r="AI202">
        <v>6.7543300000000001E-2</v>
      </c>
      <c r="AJ202">
        <v>0</v>
      </c>
      <c r="AK202" t="s">
        <v>1179</v>
      </c>
      <c r="AL202" t="s">
        <v>1180</v>
      </c>
      <c r="AM202" t="s">
        <v>728</v>
      </c>
      <c r="AN202" t="s">
        <v>455</v>
      </c>
      <c r="AO202" t="s">
        <v>656</v>
      </c>
      <c r="AP202" t="s">
        <v>1181</v>
      </c>
      <c r="AQ202" t="s">
        <v>316</v>
      </c>
      <c r="AR202" t="s">
        <v>532</v>
      </c>
      <c r="AS202" t="s">
        <v>1182</v>
      </c>
      <c r="AT202" t="s">
        <v>794</v>
      </c>
      <c r="AU202" t="s">
        <v>1175</v>
      </c>
      <c r="AV202" t="s">
        <v>1176</v>
      </c>
      <c r="AW202" t="s">
        <v>1177</v>
      </c>
      <c r="AX202" t="s">
        <v>1178</v>
      </c>
      <c r="AY202" t="s">
        <v>152</v>
      </c>
      <c r="AZ202" t="s">
        <v>152</v>
      </c>
      <c r="BA202" t="s">
        <v>152</v>
      </c>
      <c r="BB202" t="s">
        <v>152</v>
      </c>
      <c r="BC202" t="s">
        <v>152</v>
      </c>
      <c r="BD202" t="s">
        <v>152</v>
      </c>
      <c r="BE202" t="s">
        <v>152</v>
      </c>
      <c r="BF202" t="s">
        <v>152</v>
      </c>
      <c r="BG202" t="s">
        <v>152</v>
      </c>
      <c r="BH202" t="s">
        <v>152</v>
      </c>
      <c r="BI202" t="s">
        <v>152</v>
      </c>
      <c r="BJ202" t="s">
        <v>152</v>
      </c>
      <c r="BK202" t="s">
        <v>152</v>
      </c>
      <c r="BL202" t="s">
        <v>152</v>
      </c>
      <c r="BM202" t="s">
        <v>152</v>
      </c>
      <c r="BN202" t="s">
        <v>152</v>
      </c>
      <c r="BO202" t="s">
        <v>152</v>
      </c>
      <c r="BP202" t="s">
        <v>152</v>
      </c>
      <c r="BQ202" t="s">
        <v>152</v>
      </c>
      <c r="BR202" t="s">
        <v>152</v>
      </c>
      <c r="BS202" t="s">
        <v>152</v>
      </c>
      <c r="BT202" t="s">
        <v>152</v>
      </c>
      <c r="BU202">
        <v>0.99399999999999999</v>
      </c>
      <c r="BV202" t="s">
        <v>152</v>
      </c>
      <c r="BW202" t="s">
        <v>152</v>
      </c>
      <c r="BX202" t="s">
        <v>152</v>
      </c>
      <c r="BY202" t="s">
        <v>152</v>
      </c>
    </row>
    <row r="203" spans="1:77" x14ac:dyDescent="0.35">
      <c r="A203">
        <v>13996</v>
      </c>
      <c r="B203" t="s">
        <v>1518</v>
      </c>
      <c r="C203" t="s">
        <v>1519</v>
      </c>
      <c r="D203" t="s">
        <v>1183</v>
      </c>
      <c r="E203" t="s">
        <v>18</v>
      </c>
      <c r="F203">
        <v>1</v>
      </c>
      <c r="G203">
        <v>1</v>
      </c>
      <c r="H203">
        <v>0</v>
      </c>
      <c r="I203" t="s">
        <v>1074</v>
      </c>
      <c r="J203" t="s">
        <v>1075</v>
      </c>
      <c r="K203" t="s">
        <v>1076</v>
      </c>
      <c r="L203">
        <v>1660</v>
      </c>
      <c r="M203" t="s">
        <v>1184</v>
      </c>
      <c r="N203" t="s">
        <v>152</v>
      </c>
      <c r="O203" t="s">
        <v>305</v>
      </c>
      <c r="P203" t="s">
        <v>306</v>
      </c>
      <c r="Q203" t="s">
        <v>152</v>
      </c>
      <c r="R203" t="s">
        <v>152</v>
      </c>
      <c r="S203" t="s">
        <v>152</v>
      </c>
      <c r="T203" t="s">
        <v>152</v>
      </c>
      <c r="U203" s="108" t="s">
        <v>152</v>
      </c>
      <c r="V203" t="s">
        <v>152</v>
      </c>
      <c r="W203" t="s">
        <v>152</v>
      </c>
      <c r="X203" s="102" t="s">
        <v>152</v>
      </c>
      <c r="Y203" s="102" t="s">
        <v>152</v>
      </c>
      <c r="Z203" s="102" t="s">
        <v>152</v>
      </c>
      <c r="AA203" s="102" t="s">
        <v>152</v>
      </c>
      <c r="AB203" s="102">
        <v>0</v>
      </c>
      <c r="AC203" s="102">
        <v>0</v>
      </c>
      <c r="AD203">
        <v>0</v>
      </c>
      <c r="AE203">
        <v>0</v>
      </c>
      <c r="AF203">
        <v>1.8E-3</v>
      </c>
      <c r="AG203">
        <v>6.8999999999999999E-3</v>
      </c>
      <c r="AH203">
        <v>4.45</v>
      </c>
      <c r="AI203">
        <v>9.0633400000000002</v>
      </c>
      <c r="AJ203">
        <v>1</v>
      </c>
      <c r="AK203" t="s">
        <v>311</v>
      </c>
      <c r="AL203" t="s">
        <v>312</v>
      </c>
      <c r="AM203" t="s">
        <v>526</v>
      </c>
      <c r="AN203" t="s">
        <v>1188</v>
      </c>
      <c r="AO203" t="s">
        <v>1189</v>
      </c>
      <c r="AP203" t="s">
        <v>1190</v>
      </c>
      <c r="AQ203" t="s">
        <v>1191</v>
      </c>
      <c r="AR203" t="s">
        <v>532</v>
      </c>
      <c r="AS203" t="s">
        <v>1192</v>
      </c>
      <c r="AT203" t="s">
        <v>598</v>
      </c>
      <c r="AU203" t="s">
        <v>1185</v>
      </c>
      <c r="AV203" t="s">
        <v>1186</v>
      </c>
      <c r="AW203" t="s">
        <v>1187</v>
      </c>
      <c r="AX203" t="s">
        <v>1176</v>
      </c>
      <c r="AY203" t="s">
        <v>152</v>
      </c>
      <c r="AZ203" t="s">
        <v>152</v>
      </c>
      <c r="BA203" t="s">
        <v>152</v>
      </c>
      <c r="BB203" t="s">
        <v>152</v>
      </c>
      <c r="BC203" t="s">
        <v>152</v>
      </c>
      <c r="BD203" t="s">
        <v>152</v>
      </c>
      <c r="BE203" t="s">
        <v>152</v>
      </c>
      <c r="BF203" t="s">
        <v>152</v>
      </c>
      <c r="BG203" t="s">
        <v>152</v>
      </c>
      <c r="BH203" t="s">
        <v>152</v>
      </c>
      <c r="BI203" t="s">
        <v>152</v>
      </c>
      <c r="BJ203" t="s">
        <v>152</v>
      </c>
      <c r="BK203" t="s">
        <v>152</v>
      </c>
      <c r="BL203" t="s">
        <v>152</v>
      </c>
      <c r="BM203" t="s">
        <v>152</v>
      </c>
      <c r="BN203" t="s">
        <v>152</v>
      </c>
      <c r="BO203" t="s">
        <v>152</v>
      </c>
      <c r="BP203" t="s">
        <v>152</v>
      </c>
      <c r="BQ203" t="s">
        <v>152</v>
      </c>
      <c r="BR203" t="s">
        <v>152</v>
      </c>
      <c r="BS203" t="s">
        <v>152</v>
      </c>
      <c r="BT203">
        <v>8.5999999999999993E-2</v>
      </c>
      <c r="BU203" t="s">
        <v>152</v>
      </c>
      <c r="BV203" t="s">
        <v>152</v>
      </c>
      <c r="BW203" t="s">
        <v>152</v>
      </c>
      <c r="BX203" t="s">
        <v>152</v>
      </c>
      <c r="BY203" t="s">
        <v>152</v>
      </c>
    </row>
    <row r="204" spans="1:77" x14ac:dyDescent="0.35">
      <c r="A204">
        <v>14037</v>
      </c>
      <c r="B204" t="s">
        <v>1519</v>
      </c>
      <c r="C204" t="s">
        <v>1518</v>
      </c>
      <c r="D204" t="s">
        <v>1193</v>
      </c>
      <c r="E204" t="s">
        <v>18</v>
      </c>
      <c r="F204">
        <v>1</v>
      </c>
      <c r="G204">
        <v>0</v>
      </c>
      <c r="H204">
        <v>1</v>
      </c>
      <c r="I204" t="s">
        <v>1074</v>
      </c>
      <c r="J204" t="s">
        <v>1075</v>
      </c>
      <c r="K204" t="s">
        <v>1076</v>
      </c>
      <c r="L204">
        <v>1701</v>
      </c>
      <c r="M204" t="s">
        <v>1194</v>
      </c>
      <c r="N204" t="s">
        <v>152</v>
      </c>
      <c r="O204" t="s">
        <v>300</v>
      </c>
      <c r="P204" t="s">
        <v>301</v>
      </c>
      <c r="Q204" t="s">
        <v>1195</v>
      </c>
      <c r="R204" t="s">
        <v>152</v>
      </c>
      <c r="S204" t="s">
        <v>152</v>
      </c>
      <c r="T204" t="s">
        <v>152</v>
      </c>
      <c r="U204" s="108" t="s">
        <v>152</v>
      </c>
      <c r="V204" t="s">
        <v>152</v>
      </c>
      <c r="W204" t="s">
        <v>152</v>
      </c>
      <c r="X204" s="102">
        <v>3.0999999999999999E-3</v>
      </c>
      <c r="Y204" s="102">
        <v>3.3999999999999998E-3</v>
      </c>
      <c r="Z204" s="102">
        <v>2E-3</v>
      </c>
      <c r="AA204" s="102">
        <v>1.6999999999999999E-3</v>
      </c>
      <c r="AB204" s="102">
        <v>1.6644078E-3</v>
      </c>
      <c r="AC204" s="102">
        <v>1.5367727999999899E-3</v>
      </c>
      <c r="AD204">
        <v>7.1510000000000002E-3</v>
      </c>
      <c r="AE204">
        <v>3.0230000000000001E-3</v>
      </c>
      <c r="AF204" t="s">
        <v>152</v>
      </c>
      <c r="AG204" t="s">
        <v>152</v>
      </c>
      <c r="AH204">
        <v>-6.9</v>
      </c>
      <c r="AI204">
        <v>-7.3136200000000002</v>
      </c>
      <c r="AJ204">
        <v>0</v>
      </c>
      <c r="AK204" t="s">
        <v>152</v>
      </c>
      <c r="AL204" t="s">
        <v>152</v>
      </c>
      <c r="AM204" t="s">
        <v>152</v>
      </c>
      <c r="AN204" t="s">
        <v>152</v>
      </c>
      <c r="AO204" t="s">
        <v>152</v>
      </c>
      <c r="AP204" t="s">
        <v>152</v>
      </c>
      <c r="AQ204" t="s">
        <v>152</v>
      </c>
      <c r="AR204" t="s">
        <v>152</v>
      </c>
      <c r="AS204" t="s">
        <v>152</v>
      </c>
      <c r="AT204" t="s">
        <v>152</v>
      </c>
      <c r="AU204" t="s">
        <v>152</v>
      </c>
      <c r="AV204" t="s">
        <v>152</v>
      </c>
      <c r="AW204" t="s">
        <v>152</v>
      </c>
      <c r="AX204" t="s">
        <v>152</v>
      </c>
      <c r="AY204" t="s">
        <v>152</v>
      </c>
      <c r="AZ204" t="s">
        <v>152</v>
      </c>
      <c r="BA204" t="s">
        <v>152</v>
      </c>
      <c r="BB204" t="s">
        <v>152</v>
      </c>
      <c r="BC204" t="s">
        <v>152</v>
      </c>
      <c r="BD204" t="s">
        <v>152</v>
      </c>
      <c r="BE204" t="s">
        <v>152</v>
      </c>
      <c r="BF204" t="s">
        <v>152</v>
      </c>
      <c r="BG204" t="s">
        <v>152</v>
      </c>
      <c r="BH204" t="s">
        <v>152</v>
      </c>
      <c r="BI204" t="s">
        <v>152</v>
      </c>
      <c r="BJ204" t="s">
        <v>152</v>
      </c>
      <c r="BK204" t="s">
        <v>152</v>
      </c>
      <c r="BL204" t="s">
        <v>152</v>
      </c>
      <c r="BM204" t="s">
        <v>152</v>
      </c>
      <c r="BN204" t="s">
        <v>152</v>
      </c>
      <c r="BO204" t="s">
        <v>152</v>
      </c>
      <c r="BP204" t="s">
        <v>152</v>
      </c>
      <c r="BQ204" t="s">
        <v>152</v>
      </c>
      <c r="BR204">
        <v>0.93600000000000005</v>
      </c>
      <c r="BS204" t="s">
        <v>152</v>
      </c>
      <c r="BT204" t="s">
        <v>152</v>
      </c>
      <c r="BU204" t="s">
        <v>152</v>
      </c>
      <c r="BV204" t="s">
        <v>152</v>
      </c>
      <c r="BW204" t="s">
        <v>152</v>
      </c>
      <c r="BX204" t="s">
        <v>152</v>
      </c>
      <c r="BY204" t="s">
        <v>152</v>
      </c>
    </row>
    <row r="205" spans="1:77" x14ac:dyDescent="0.35">
      <c r="A205">
        <v>14053</v>
      </c>
      <c r="B205" t="s">
        <v>1519</v>
      </c>
      <c r="C205" t="s">
        <v>1518</v>
      </c>
      <c r="D205" t="s">
        <v>1196</v>
      </c>
      <c r="E205" t="s">
        <v>18</v>
      </c>
      <c r="F205">
        <v>3</v>
      </c>
      <c r="G205">
        <v>3</v>
      </c>
      <c r="H205">
        <v>3</v>
      </c>
      <c r="I205" t="s">
        <v>1074</v>
      </c>
      <c r="J205" t="s">
        <v>1075</v>
      </c>
      <c r="K205" t="s">
        <v>1076</v>
      </c>
      <c r="L205">
        <v>1717</v>
      </c>
      <c r="M205" t="s">
        <v>1197</v>
      </c>
      <c r="N205" t="s">
        <v>152</v>
      </c>
      <c r="O205" t="s">
        <v>305</v>
      </c>
      <c r="P205" t="s">
        <v>306</v>
      </c>
      <c r="Q205" t="s">
        <v>1198</v>
      </c>
      <c r="R205" t="s">
        <v>152</v>
      </c>
      <c r="S205" t="s">
        <v>152</v>
      </c>
      <c r="T205" t="s">
        <v>152</v>
      </c>
      <c r="U205" s="108">
        <v>7.0000000000000001E-3</v>
      </c>
      <c r="V205" t="s">
        <v>159</v>
      </c>
      <c r="W205" t="s">
        <v>159</v>
      </c>
      <c r="X205" s="102">
        <v>3.5000000000000001E-3</v>
      </c>
      <c r="Y205" s="102">
        <v>3.8E-3</v>
      </c>
      <c r="Z205" s="102">
        <v>4.5999999999999999E-3</v>
      </c>
      <c r="AA205" s="102">
        <v>4.4999999999999997E-3</v>
      </c>
      <c r="AB205" s="102">
        <v>4.9694461999999998E-3</v>
      </c>
      <c r="AC205" s="102">
        <v>2.8540065999999998E-3</v>
      </c>
      <c r="AD205">
        <v>2.0383999999999999E-2</v>
      </c>
      <c r="AE205">
        <v>6.9309999999999997E-3</v>
      </c>
      <c r="AF205">
        <v>7.0400000000000004E-2</v>
      </c>
      <c r="AG205">
        <v>4.02E-2</v>
      </c>
      <c r="AH205">
        <v>-1.57</v>
      </c>
      <c r="AI205">
        <v>-3.3923800000000002</v>
      </c>
      <c r="AJ205">
        <v>0</v>
      </c>
      <c r="AK205" t="s">
        <v>397</v>
      </c>
      <c r="AL205" t="s">
        <v>398</v>
      </c>
      <c r="AM205" t="s">
        <v>398</v>
      </c>
      <c r="AN205" t="s">
        <v>790</v>
      </c>
      <c r="AO205" t="s">
        <v>1201</v>
      </c>
      <c r="AP205" t="s">
        <v>1202</v>
      </c>
      <c r="AQ205" t="s">
        <v>316</v>
      </c>
      <c r="AR205" t="s">
        <v>532</v>
      </c>
      <c r="AS205" t="s">
        <v>1203</v>
      </c>
      <c r="AT205" t="s">
        <v>404</v>
      </c>
      <c r="AU205" t="s">
        <v>1150</v>
      </c>
      <c r="AV205" t="s">
        <v>1199</v>
      </c>
      <c r="AW205" t="s">
        <v>1200</v>
      </c>
      <c r="AX205" t="s">
        <v>619</v>
      </c>
      <c r="AY205" t="s">
        <v>152</v>
      </c>
      <c r="AZ205" t="s">
        <v>152</v>
      </c>
      <c r="BA205" t="s">
        <v>152</v>
      </c>
      <c r="BB205" t="s">
        <v>152</v>
      </c>
      <c r="BC205" t="s">
        <v>152</v>
      </c>
      <c r="BD205" t="s">
        <v>152</v>
      </c>
      <c r="BE205" t="s">
        <v>152</v>
      </c>
      <c r="BF205">
        <v>0.92800000000000005</v>
      </c>
      <c r="BG205" t="s">
        <v>152</v>
      </c>
      <c r="BH205" t="s">
        <v>152</v>
      </c>
      <c r="BI205" t="s">
        <v>152</v>
      </c>
      <c r="BJ205" t="s">
        <v>152</v>
      </c>
      <c r="BK205" t="s">
        <v>152</v>
      </c>
      <c r="BL205" t="s">
        <v>152</v>
      </c>
      <c r="BM205" t="s">
        <v>152</v>
      </c>
      <c r="BN205" t="s">
        <v>152</v>
      </c>
      <c r="BO205" t="s">
        <v>152</v>
      </c>
      <c r="BP205">
        <v>0.69699999999999995</v>
      </c>
      <c r="BQ205" t="s">
        <v>152</v>
      </c>
      <c r="BR205" t="s">
        <v>152</v>
      </c>
      <c r="BS205" t="s">
        <v>152</v>
      </c>
      <c r="BT205" t="s">
        <v>152</v>
      </c>
      <c r="BU205" t="s">
        <v>152</v>
      </c>
      <c r="BV205" t="s">
        <v>152</v>
      </c>
      <c r="BW205" t="s">
        <v>152</v>
      </c>
      <c r="BX205" t="s">
        <v>152</v>
      </c>
      <c r="BY205">
        <v>0.505</v>
      </c>
    </row>
    <row r="206" spans="1:77" x14ac:dyDescent="0.35">
      <c r="A206">
        <v>14129</v>
      </c>
      <c r="B206" t="s">
        <v>1521</v>
      </c>
      <c r="C206" t="s">
        <v>1520</v>
      </c>
      <c r="D206" t="s">
        <v>1204</v>
      </c>
      <c r="E206" t="s">
        <v>18</v>
      </c>
      <c r="F206">
        <v>1</v>
      </c>
      <c r="G206">
        <v>1</v>
      </c>
      <c r="H206">
        <v>0</v>
      </c>
      <c r="I206" t="s">
        <v>1074</v>
      </c>
      <c r="J206" t="s">
        <v>1075</v>
      </c>
      <c r="K206" t="s">
        <v>1076</v>
      </c>
      <c r="L206">
        <v>1793</v>
      </c>
      <c r="M206" t="s">
        <v>1205</v>
      </c>
      <c r="N206" t="s">
        <v>152</v>
      </c>
      <c r="O206" t="s">
        <v>305</v>
      </c>
      <c r="P206" t="s">
        <v>306</v>
      </c>
      <c r="Q206" t="s">
        <v>1206</v>
      </c>
      <c r="R206" t="s">
        <v>152</v>
      </c>
      <c r="S206" t="s">
        <v>152</v>
      </c>
      <c r="T206" t="s">
        <v>152</v>
      </c>
      <c r="U206" s="108" t="s">
        <v>152</v>
      </c>
      <c r="V206" t="s">
        <v>152</v>
      </c>
      <c r="W206" t="s">
        <v>152</v>
      </c>
      <c r="X206" s="102">
        <v>5.0000000000000001E-4</v>
      </c>
      <c r="Y206" s="102">
        <v>5.0000000000000001E-4</v>
      </c>
      <c r="Z206" s="102" t="s">
        <v>152</v>
      </c>
      <c r="AA206" s="102">
        <v>1.6000000000000001E-3</v>
      </c>
      <c r="AB206" s="102">
        <v>1.6881851000000001E-3</v>
      </c>
      <c r="AC206" s="102">
        <v>6.5861689999999998E-4</v>
      </c>
      <c r="AD206">
        <v>9.7809999999999998E-3</v>
      </c>
      <c r="AE206">
        <v>1.9589999999999998E-3</v>
      </c>
      <c r="AF206">
        <v>6.4699999999999994E-2</v>
      </c>
      <c r="AG206">
        <v>7.6999999999999999E-2</v>
      </c>
      <c r="AH206">
        <v>-7.58</v>
      </c>
      <c r="AI206">
        <v>-2.4697300000000002</v>
      </c>
      <c r="AJ206">
        <v>0</v>
      </c>
      <c r="AK206" t="s">
        <v>1209</v>
      </c>
      <c r="AL206" t="s">
        <v>1210</v>
      </c>
      <c r="AM206" t="s">
        <v>1211</v>
      </c>
      <c r="AN206" t="s">
        <v>1212</v>
      </c>
      <c r="AO206" t="s">
        <v>899</v>
      </c>
      <c r="AP206" t="s">
        <v>1213</v>
      </c>
      <c r="AQ206" t="s">
        <v>316</v>
      </c>
      <c r="AR206" t="s">
        <v>532</v>
      </c>
      <c r="AS206" t="s">
        <v>1214</v>
      </c>
      <c r="AT206" t="s">
        <v>1215</v>
      </c>
      <c r="AU206" t="s">
        <v>1207</v>
      </c>
      <c r="AV206" t="s">
        <v>666</v>
      </c>
      <c r="AW206" t="s">
        <v>310</v>
      </c>
      <c r="AX206" t="s">
        <v>1208</v>
      </c>
      <c r="AY206" t="s">
        <v>152</v>
      </c>
      <c r="AZ206" t="s">
        <v>152</v>
      </c>
      <c r="BA206" t="s">
        <v>152</v>
      </c>
      <c r="BB206" t="s">
        <v>152</v>
      </c>
      <c r="BC206">
        <v>8.2000000000000003E-2</v>
      </c>
      <c r="BD206" t="s">
        <v>152</v>
      </c>
      <c r="BE206" t="s">
        <v>152</v>
      </c>
      <c r="BF206" t="s">
        <v>152</v>
      </c>
      <c r="BG206" t="s">
        <v>152</v>
      </c>
      <c r="BH206" t="s">
        <v>152</v>
      </c>
      <c r="BI206" t="s">
        <v>152</v>
      </c>
      <c r="BJ206" t="s">
        <v>152</v>
      </c>
      <c r="BK206" t="s">
        <v>152</v>
      </c>
      <c r="BL206" t="s">
        <v>152</v>
      </c>
      <c r="BM206" t="s">
        <v>152</v>
      </c>
      <c r="BN206" t="s">
        <v>152</v>
      </c>
      <c r="BO206" t="s">
        <v>152</v>
      </c>
      <c r="BP206" t="s">
        <v>152</v>
      </c>
      <c r="BQ206" t="s">
        <v>152</v>
      </c>
      <c r="BR206" t="s">
        <v>152</v>
      </c>
      <c r="BS206" t="s">
        <v>152</v>
      </c>
      <c r="BT206" t="s">
        <v>152</v>
      </c>
      <c r="BU206" t="s">
        <v>152</v>
      </c>
      <c r="BV206" t="s">
        <v>152</v>
      </c>
      <c r="BW206" t="s">
        <v>152</v>
      </c>
      <c r="BX206" t="s">
        <v>152</v>
      </c>
      <c r="BY206" t="s">
        <v>152</v>
      </c>
    </row>
    <row r="207" spans="1:77" x14ac:dyDescent="0.35">
      <c r="A207">
        <v>14133</v>
      </c>
      <c r="B207" t="s">
        <v>1519</v>
      </c>
      <c r="C207" t="s">
        <v>1518</v>
      </c>
      <c r="D207" t="s">
        <v>1216</v>
      </c>
      <c r="E207" t="s">
        <v>18</v>
      </c>
      <c r="F207">
        <v>1</v>
      </c>
      <c r="G207">
        <v>0</v>
      </c>
      <c r="H207">
        <v>1</v>
      </c>
      <c r="I207" t="s">
        <v>1074</v>
      </c>
      <c r="J207" t="s">
        <v>1075</v>
      </c>
      <c r="K207" t="s">
        <v>1076</v>
      </c>
      <c r="L207">
        <v>1797</v>
      </c>
      <c r="M207" t="s">
        <v>1217</v>
      </c>
      <c r="N207" t="s">
        <v>152</v>
      </c>
      <c r="O207" t="s">
        <v>300</v>
      </c>
      <c r="P207" t="s">
        <v>301</v>
      </c>
      <c r="Q207" t="s">
        <v>1218</v>
      </c>
      <c r="R207" t="s">
        <v>152</v>
      </c>
      <c r="S207" t="s">
        <v>152</v>
      </c>
      <c r="T207" t="s">
        <v>152</v>
      </c>
      <c r="U207" s="108" t="s">
        <v>152</v>
      </c>
      <c r="V207" t="s">
        <v>152</v>
      </c>
      <c r="W207" t="s">
        <v>152</v>
      </c>
      <c r="X207" s="102">
        <v>9.1999999999999998E-3</v>
      </c>
      <c r="Y207" s="102">
        <v>1.01E-2</v>
      </c>
      <c r="Z207" s="102">
        <v>1.83E-2</v>
      </c>
      <c r="AA207" s="102">
        <v>9.2999999999999992E-3</v>
      </c>
      <c r="AB207" s="102">
        <v>9.5822336000000001E-3</v>
      </c>
      <c r="AC207" s="102">
        <v>9.6597145999999991E-3</v>
      </c>
      <c r="AD207">
        <v>3.7595999999999997E-2</v>
      </c>
      <c r="AE207">
        <v>1.806E-2</v>
      </c>
      <c r="AF207" t="s">
        <v>152</v>
      </c>
      <c r="AG207" t="s">
        <v>152</v>
      </c>
      <c r="AH207">
        <v>-8.43</v>
      </c>
      <c r="AI207">
        <v>-7.5442799999999997</v>
      </c>
      <c r="AJ207">
        <v>0</v>
      </c>
      <c r="AK207" t="s">
        <v>152</v>
      </c>
      <c r="AL207" t="s">
        <v>152</v>
      </c>
      <c r="AM207" t="s">
        <v>152</v>
      </c>
      <c r="AN207" t="s">
        <v>152</v>
      </c>
      <c r="AO207" t="s">
        <v>152</v>
      </c>
      <c r="AP207" t="s">
        <v>152</v>
      </c>
      <c r="AQ207" t="s">
        <v>152</v>
      </c>
      <c r="AR207" t="s">
        <v>152</v>
      </c>
      <c r="AS207" t="s">
        <v>152</v>
      </c>
      <c r="AT207" t="s">
        <v>152</v>
      </c>
      <c r="AU207" t="s">
        <v>152</v>
      </c>
      <c r="AV207" t="s">
        <v>152</v>
      </c>
      <c r="AW207" t="s">
        <v>152</v>
      </c>
      <c r="AX207" t="s">
        <v>152</v>
      </c>
      <c r="AY207" t="s">
        <v>152</v>
      </c>
      <c r="AZ207" t="s">
        <v>152</v>
      </c>
      <c r="BA207" t="s">
        <v>152</v>
      </c>
      <c r="BB207" t="s">
        <v>152</v>
      </c>
      <c r="BC207" t="s">
        <v>152</v>
      </c>
      <c r="BD207" t="s">
        <v>152</v>
      </c>
      <c r="BE207" t="s">
        <v>152</v>
      </c>
      <c r="BF207" t="s">
        <v>152</v>
      </c>
      <c r="BG207" t="s">
        <v>152</v>
      </c>
      <c r="BH207" t="s">
        <v>152</v>
      </c>
      <c r="BI207">
        <v>0.96699999999999997</v>
      </c>
      <c r="BJ207" t="s">
        <v>152</v>
      </c>
      <c r="BK207" t="s">
        <v>152</v>
      </c>
      <c r="BL207" t="s">
        <v>152</v>
      </c>
      <c r="BM207" t="s">
        <v>152</v>
      </c>
      <c r="BN207" t="s">
        <v>152</v>
      </c>
      <c r="BO207" t="s">
        <v>152</v>
      </c>
      <c r="BP207" t="s">
        <v>152</v>
      </c>
      <c r="BQ207" t="s">
        <v>152</v>
      </c>
      <c r="BR207" t="s">
        <v>152</v>
      </c>
      <c r="BS207" t="s">
        <v>152</v>
      </c>
      <c r="BT207" t="s">
        <v>152</v>
      </c>
      <c r="BU207" t="s">
        <v>152</v>
      </c>
      <c r="BV207" t="s">
        <v>152</v>
      </c>
      <c r="BW207" t="s">
        <v>152</v>
      </c>
      <c r="BX207" t="s">
        <v>152</v>
      </c>
      <c r="BY207" t="s">
        <v>152</v>
      </c>
    </row>
    <row r="208" spans="1:77" x14ac:dyDescent="0.35">
      <c r="A208">
        <v>14139</v>
      </c>
      <c r="B208" t="s">
        <v>1519</v>
      </c>
      <c r="C208" t="s">
        <v>1518</v>
      </c>
      <c r="D208" t="s">
        <v>1219</v>
      </c>
      <c r="E208" t="s">
        <v>18</v>
      </c>
      <c r="F208">
        <v>1</v>
      </c>
      <c r="G208">
        <v>1</v>
      </c>
      <c r="H208">
        <v>1</v>
      </c>
      <c r="I208" t="s">
        <v>1074</v>
      </c>
      <c r="J208" t="s">
        <v>1075</v>
      </c>
      <c r="K208" t="s">
        <v>1076</v>
      </c>
      <c r="L208">
        <v>1803</v>
      </c>
      <c r="M208" t="s">
        <v>1220</v>
      </c>
      <c r="N208" t="s">
        <v>152</v>
      </c>
      <c r="O208" t="s">
        <v>300</v>
      </c>
      <c r="P208" t="s">
        <v>301</v>
      </c>
      <c r="Q208" t="s">
        <v>1221</v>
      </c>
      <c r="R208" t="s">
        <v>152</v>
      </c>
      <c r="S208" t="s">
        <v>152</v>
      </c>
      <c r="T208" t="s">
        <v>152</v>
      </c>
      <c r="U208" s="108" t="s">
        <v>152</v>
      </c>
      <c r="V208" t="s">
        <v>152</v>
      </c>
      <c r="W208" t="s">
        <v>152</v>
      </c>
      <c r="X208" s="102">
        <v>6.4000000000000003E-3</v>
      </c>
      <c r="Y208" s="102">
        <v>6.8999999999999999E-3</v>
      </c>
      <c r="Z208" s="102">
        <v>1.04E-2</v>
      </c>
      <c r="AA208" s="102">
        <v>6.3E-3</v>
      </c>
      <c r="AB208" s="102">
        <v>5.96809089999999E-3</v>
      </c>
      <c r="AC208" s="102">
        <v>6.3666301000000003E-3</v>
      </c>
      <c r="AD208">
        <v>2.7369999999999998E-2</v>
      </c>
      <c r="AE208">
        <v>1.3540999999999999E-2</v>
      </c>
      <c r="AF208" t="s">
        <v>152</v>
      </c>
      <c r="AG208" t="s">
        <v>152</v>
      </c>
      <c r="AH208">
        <v>-7.24</v>
      </c>
      <c r="AI208">
        <v>-3.3923800000000002</v>
      </c>
      <c r="AJ208">
        <v>0</v>
      </c>
      <c r="AK208" t="s">
        <v>152</v>
      </c>
      <c r="AL208" t="s">
        <v>152</v>
      </c>
      <c r="AM208" t="s">
        <v>152</v>
      </c>
      <c r="AN208" t="s">
        <v>152</v>
      </c>
      <c r="AO208" t="s">
        <v>152</v>
      </c>
      <c r="AP208" t="s">
        <v>152</v>
      </c>
      <c r="AQ208" t="s">
        <v>152</v>
      </c>
      <c r="AR208" t="s">
        <v>152</v>
      </c>
      <c r="AS208" t="s">
        <v>152</v>
      </c>
      <c r="AT208" t="s">
        <v>152</v>
      </c>
      <c r="AU208" t="s">
        <v>152</v>
      </c>
      <c r="AV208" t="s">
        <v>152</v>
      </c>
      <c r="AW208" t="s">
        <v>152</v>
      </c>
      <c r="AX208" t="s">
        <v>152</v>
      </c>
      <c r="AY208" t="s">
        <v>152</v>
      </c>
      <c r="AZ208" t="s">
        <v>152</v>
      </c>
      <c r="BA208" t="s">
        <v>152</v>
      </c>
      <c r="BB208" t="s">
        <v>152</v>
      </c>
      <c r="BC208" t="s">
        <v>152</v>
      </c>
      <c r="BD208" t="s">
        <v>152</v>
      </c>
      <c r="BE208" t="s">
        <v>152</v>
      </c>
      <c r="BF208" t="s">
        <v>152</v>
      </c>
      <c r="BG208" t="s">
        <v>152</v>
      </c>
      <c r="BH208" t="s">
        <v>152</v>
      </c>
      <c r="BI208" t="s">
        <v>152</v>
      </c>
      <c r="BJ208" t="s">
        <v>152</v>
      </c>
      <c r="BK208" t="s">
        <v>152</v>
      </c>
      <c r="BL208" t="s">
        <v>152</v>
      </c>
      <c r="BM208" t="s">
        <v>152</v>
      </c>
      <c r="BN208" t="s">
        <v>152</v>
      </c>
      <c r="BO208" t="s">
        <v>152</v>
      </c>
      <c r="BP208" t="s">
        <v>152</v>
      </c>
      <c r="BQ208" t="s">
        <v>152</v>
      </c>
      <c r="BR208" t="s">
        <v>152</v>
      </c>
      <c r="BS208" t="s">
        <v>152</v>
      </c>
      <c r="BT208" t="s">
        <v>152</v>
      </c>
      <c r="BU208">
        <v>0.94499999999999995</v>
      </c>
      <c r="BV208" t="s">
        <v>152</v>
      </c>
      <c r="BW208" t="s">
        <v>152</v>
      </c>
      <c r="BX208" t="s">
        <v>152</v>
      </c>
      <c r="BY208" t="s">
        <v>152</v>
      </c>
    </row>
    <row r="209" spans="1:77" x14ac:dyDescent="0.35">
      <c r="A209">
        <v>14167</v>
      </c>
      <c r="B209" t="s">
        <v>1521</v>
      </c>
      <c r="C209" t="s">
        <v>1520</v>
      </c>
      <c r="D209" t="s">
        <v>1222</v>
      </c>
      <c r="E209" t="s">
        <v>18</v>
      </c>
      <c r="F209">
        <v>6</v>
      </c>
      <c r="G209">
        <v>1</v>
      </c>
      <c r="H209">
        <v>5</v>
      </c>
      <c r="I209" t="s">
        <v>1223</v>
      </c>
      <c r="J209" t="s">
        <v>1224</v>
      </c>
      <c r="K209" t="s">
        <v>1225</v>
      </c>
      <c r="L209">
        <v>507</v>
      </c>
      <c r="M209" t="s">
        <v>1226</v>
      </c>
      <c r="N209" t="s">
        <v>152</v>
      </c>
      <c r="O209" t="s">
        <v>300</v>
      </c>
      <c r="P209" t="s">
        <v>301</v>
      </c>
      <c r="Q209" t="s">
        <v>1227</v>
      </c>
      <c r="R209" t="s">
        <v>152</v>
      </c>
      <c r="S209" t="s">
        <v>152</v>
      </c>
      <c r="T209" t="s">
        <v>152</v>
      </c>
      <c r="U209" s="108" t="s">
        <v>152</v>
      </c>
      <c r="V209" t="s">
        <v>152</v>
      </c>
      <c r="W209" t="s">
        <v>152</v>
      </c>
      <c r="X209" s="102">
        <v>6.08E-2</v>
      </c>
      <c r="Y209" s="102">
        <v>6.6299999999999998E-2</v>
      </c>
      <c r="Z209" s="102">
        <v>6.4500000000000002E-2</v>
      </c>
      <c r="AA209" s="102">
        <v>3.7900000000000003E-2</v>
      </c>
      <c r="AB209" s="102">
        <v>3.9042252200000002E-2</v>
      </c>
      <c r="AC209" s="102">
        <v>3.1833150400000003E-2</v>
      </c>
      <c r="AD209">
        <v>0.15256</v>
      </c>
      <c r="AE209">
        <v>5.9034999999999997E-2</v>
      </c>
      <c r="AF209">
        <v>9.4999999999999998E-3</v>
      </c>
      <c r="AG209">
        <v>3.5799999999999998E-2</v>
      </c>
      <c r="AH209">
        <v>-7.23</v>
      </c>
      <c r="AI209">
        <v>-0.62444100000000002</v>
      </c>
      <c r="AJ209">
        <v>0</v>
      </c>
      <c r="AK209" t="s">
        <v>152</v>
      </c>
      <c r="AL209" t="s">
        <v>152</v>
      </c>
      <c r="AM209" t="s">
        <v>152</v>
      </c>
      <c r="AN209" t="s">
        <v>152</v>
      </c>
      <c r="AO209" t="s">
        <v>152</v>
      </c>
      <c r="AP209" t="s">
        <v>152</v>
      </c>
      <c r="AQ209" t="s">
        <v>152</v>
      </c>
      <c r="AR209" t="s">
        <v>152</v>
      </c>
      <c r="AS209" t="s">
        <v>152</v>
      </c>
      <c r="AT209" t="s">
        <v>152</v>
      </c>
      <c r="AU209" t="s">
        <v>152</v>
      </c>
      <c r="AV209" t="s">
        <v>152</v>
      </c>
      <c r="AW209" t="s">
        <v>152</v>
      </c>
      <c r="AX209" t="s">
        <v>152</v>
      </c>
      <c r="AY209" t="s">
        <v>152</v>
      </c>
      <c r="AZ209" t="s">
        <v>152</v>
      </c>
      <c r="BA209" t="s">
        <v>152</v>
      </c>
      <c r="BB209" t="s">
        <v>152</v>
      </c>
      <c r="BC209" t="s">
        <v>152</v>
      </c>
      <c r="BD209" t="s">
        <v>152</v>
      </c>
      <c r="BE209">
        <v>0.997</v>
      </c>
      <c r="BF209">
        <v>0.995</v>
      </c>
      <c r="BG209" t="s">
        <v>152</v>
      </c>
      <c r="BH209" t="s">
        <v>152</v>
      </c>
      <c r="BI209" t="s">
        <v>152</v>
      </c>
      <c r="BJ209" t="s">
        <v>152</v>
      </c>
      <c r="BK209" t="s">
        <v>152</v>
      </c>
      <c r="BL209" t="s">
        <v>152</v>
      </c>
      <c r="BM209" t="s">
        <v>152</v>
      </c>
      <c r="BN209" t="s">
        <v>152</v>
      </c>
      <c r="BO209" t="s">
        <v>152</v>
      </c>
      <c r="BP209">
        <v>0.96899999999999997</v>
      </c>
      <c r="BQ209" t="s">
        <v>152</v>
      </c>
      <c r="BR209">
        <v>0.99099999999999999</v>
      </c>
      <c r="BS209" t="s">
        <v>152</v>
      </c>
      <c r="BT209" t="s">
        <v>152</v>
      </c>
      <c r="BU209" t="s">
        <v>152</v>
      </c>
      <c r="BV209">
        <v>0.998</v>
      </c>
      <c r="BW209" t="s">
        <v>152</v>
      </c>
      <c r="BX209" t="s">
        <v>152</v>
      </c>
      <c r="BY209">
        <v>0.42299999999999999</v>
      </c>
    </row>
    <row r="210" spans="1:77" x14ac:dyDescent="0.35">
      <c r="A210">
        <v>14182</v>
      </c>
      <c r="B210" t="s">
        <v>1520</v>
      </c>
      <c r="C210" t="s">
        <v>1521</v>
      </c>
      <c r="D210" t="s">
        <v>1228</v>
      </c>
      <c r="E210" t="s">
        <v>18</v>
      </c>
      <c r="F210">
        <v>3</v>
      </c>
      <c r="G210">
        <v>1</v>
      </c>
      <c r="H210">
        <v>2</v>
      </c>
      <c r="I210" t="s">
        <v>1223</v>
      </c>
      <c r="J210" t="s">
        <v>1224</v>
      </c>
      <c r="K210" t="s">
        <v>1225</v>
      </c>
      <c r="L210">
        <v>492</v>
      </c>
      <c r="M210" t="s">
        <v>1229</v>
      </c>
      <c r="N210" t="s">
        <v>152</v>
      </c>
      <c r="O210" t="s">
        <v>300</v>
      </c>
      <c r="P210" t="s">
        <v>301</v>
      </c>
      <c r="Q210" t="s">
        <v>1230</v>
      </c>
      <c r="R210" t="s">
        <v>152</v>
      </c>
      <c r="S210" t="s">
        <v>152</v>
      </c>
      <c r="T210" t="s">
        <v>152</v>
      </c>
      <c r="U210" s="108">
        <v>2.0299999999999999E-2</v>
      </c>
      <c r="V210" t="s">
        <v>159</v>
      </c>
      <c r="W210" t="s">
        <v>159</v>
      </c>
      <c r="X210" s="102">
        <v>3.09E-2</v>
      </c>
      <c r="Y210" s="102">
        <v>3.3799999999999997E-2</v>
      </c>
      <c r="Z210" s="102">
        <v>2.41E-2</v>
      </c>
      <c r="AA210" s="102">
        <v>2.5600000000000001E-2</v>
      </c>
      <c r="AB210" s="102">
        <v>2.5227667200000001E-2</v>
      </c>
      <c r="AC210" s="102">
        <v>1.9758507099999999E-2</v>
      </c>
      <c r="AD210">
        <v>8.7514999999999996E-2</v>
      </c>
      <c r="AE210">
        <v>4.3171000000000001E-2</v>
      </c>
      <c r="AF210">
        <v>2.8E-3</v>
      </c>
      <c r="AG210">
        <v>2.46E-2</v>
      </c>
      <c r="AH210">
        <v>-8.09</v>
      </c>
      <c r="AI210">
        <v>-0.62444100000000002</v>
      </c>
      <c r="AJ210">
        <v>0</v>
      </c>
      <c r="AK210" t="s">
        <v>152</v>
      </c>
      <c r="AL210" t="s">
        <v>152</v>
      </c>
      <c r="AM210" t="s">
        <v>152</v>
      </c>
      <c r="AN210" t="s">
        <v>152</v>
      </c>
      <c r="AO210" t="s">
        <v>152</v>
      </c>
      <c r="AP210" t="s">
        <v>152</v>
      </c>
      <c r="AQ210" t="s">
        <v>152</v>
      </c>
      <c r="AR210" t="s">
        <v>152</v>
      </c>
      <c r="AS210" t="s">
        <v>152</v>
      </c>
      <c r="AT210" t="s">
        <v>152</v>
      </c>
      <c r="AU210" t="s">
        <v>152</v>
      </c>
      <c r="AV210" t="s">
        <v>152</v>
      </c>
      <c r="AW210" t="s">
        <v>152</v>
      </c>
      <c r="AX210" t="s">
        <v>152</v>
      </c>
      <c r="AY210" t="s">
        <v>152</v>
      </c>
      <c r="AZ210" t="s">
        <v>152</v>
      </c>
      <c r="BA210" t="s">
        <v>152</v>
      </c>
      <c r="BB210" t="s">
        <v>152</v>
      </c>
      <c r="BC210" t="s">
        <v>152</v>
      </c>
      <c r="BD210" t="s">
        <v>152</v>
      </c>
      <c r="BE210" t="s">
        <v>152</v>
      </c>
      <c r="BF210" t="s">
        <v>152</v>
      </c>
      <c r="BG210" t="s">
        <v>152</v>
      </c>
      <c r="BH210" t="s">
        <v>152</v>
      </c>
      <c r="BI210" t="s">
        <v>152</v>
      </c>
      <c r="BJ210" t="s">
        <v>152</v>
      </c>
      <c r="BK210" t="s">
        <v>152</v>
      </c>
      <c r="BL210" t="s">
        <v>152</v>
      </c>
      <c r="BM210">
        <v>0.95799999999999996</v>
      </c>
      <c r="BN210">
        <v>0.91</v>
      </c>
      <c r="BO210" t="s">
        <v>152</v>
      </c>
      <c r="BP210" t="s">
        <v>152</v>
      </c>
      <c r="BQ210" t="s">
        <v>152</v>
      </c>
      <c r="BR210" t="s">
        <v>152</v>
      </c>
      <c r="BS210" t="s">
        <v>152</v>
      </c>
      <c r="BT210" t="s">
        <v>152</v>
      </c>
      <c r="BU210" t="s">
        <v>152</v>
      </c>
      <c r="BV210" t="s">
        <v>152</v>
      </c>
      <c r="BW210" t="s">
        <v>152</v>
      </c>
      <c r="BX210" t="s">
        <v>152</v>
      </c>
      <c r="BY210">
        <v>0.48299999999999998</v>
      </c>
    </row>
    <row r="211" spans="1:77" x14ac:dyDescent="0.35">
      <c r="A211">
        <v>14185</v>
      </c>
      <c r="B211" t="s">
        <v>1519</v>
      </c>
      <c r="C211" t="s">
        <v>1518</v>
      </c>
      <c r="D211" t="s">
        <v>1231</v>
      </c>
      <c r="E211" t="s">
        <v>18</v>
      </c>
      <c r="F211">
        <v>1</v>
      </c>
      <c r="G211">
        <v>1</v>
      </c>
      <c r="H211">
        <v>1</v>
      </c>
      <c r="I211" t="s">
        <v>1223</v>
      </c>
      <c r="J211" t="s">
        <v>1224</v>
      </c>
      <c r="K211" t="s">
        <v>1225</v>
      </c>
      <c r="L211">
        <v>489</v>
      </c>
      <c r="M211" t="s">
        <v>1232</v>
      </c>
      <c r="N211" t="s">
        <v>152</v>
      </c>
      <c r="O211" t="s">
        <v>300</v>
      </c>
      <c r="P211" t="s">
        <v>301</v>
      </c>
      <c r="Q211" t="s">
        <v>152</v>
      </c>
      <c r="R211" t="s">
        <v>152</v>
      </c>
      <c r="S211" t="s">
        <v>152</v>
      </c>
      <c r="T211" t="s">
        <v>152</v>
      </c>
      <c r="U211" s="108" t="s">
        <v>152</v>
      </c>
      <c r="V211" t="s">
        <v>152</v>
      </c>
      <c r="W211" t="s">
        <v>152</v>
      </c>
      <c r="X211" s="102">
        <v>1E-4</v>
      </c>
      <c r="Y211" s="102">
        <v>1E-4</v>
      </c>
      <c r="Z211" s="102" t="s">
        <v>152</v>
      </c>
      <c r="AA211" s="102">
        <v>1E-4</v>
      </c>
      <c r="AB211" s="102">
        <v>1.6644079999999999E-4</v>
      </c>
      <c r="AC211" s="102">
        <v>0</v>
      </c>
      <c r="AD211">
        <v>3.49E-3</v>
      </c>
      <c r="AE211">
        <v>5.202E-3</v>
      </c>
      <c r="AF211" t="s">
        <v>152</v>
      </c>
      <c r="AG211" t="s">
        <v>152</v>
      </c>
      <c r="AH211">
        <v>-4.12</v>
      </c>
      <c r="AI211">
        <v>-1.0857600000000001</v>
      </c>
      <c r="AJ211">
        <v>0</v>
      </c>
      <c r="AK211" t="s">
        <v>152</v>
      </c>
      <c r="AL211" t="s">
        <v>152</v>
      </c>
      <c r="AM211" t="s">
        <v>152</v>
      </c>
      <c r="AN211" t="s">
        <v>152</v>
      </c>
      <c r="AO211" t="s">
        <v>152</v>
      </c>
      <c r="AP211" t="s">
        <v>152</v>
      </c>
      <c r="AQ211" t="s">
        <v>152</v>
      </c>
      <c r="AR211" t="s">
        <v>152</v>
      </c>
      <c r="AS211" t="s">
        <v>152</v>
      </c>
      <c r="AT211" t="s">
        <v>152</v>
      </c>
      <c r="AU211" t="s">
        <v>152</v>
      </c>
      <c r="AV211" t="s">
        <v>152</v>
      </c>
      <c r="AW211" t="s">
        <v>152</v>
      </c>
      <c r="AX211" t="s">
        <v>152</v>
      </c>
      <c r="AY211" t="s">
        <v>152</v>
      </c>
      <c r="AZ211">
        <v>0.95</v>
      </c>
      <c r="BA211" t="s">
        <v>152</v>
      </c>
      <c r="BB211" t="s">
        <v>152</v>
      </c>
      <c r="BC211" t="s">
        <v>152</v>
      </c>
      <c r="BD211" t="s">
        <v>152</v>
      </c>
      <c r="BE211" t="s">
        <v>152</v>
      </c>
      <c r="BF211" t="s">
        <v>152</v>
      </c>
      <c r="BG211" t="s">
        <v>152</v>
      </c>
      <c r="BH211" t="s">
        <v>152</v>
      </c>
      <c r="BI211" t="s">
        <v>152</v>
      </c>
      <c r="BJ211" t="s">
        <v>152</v>
      </c>
      <c r="BK211" t="s">
        <v>152</v>
      </c>
      <c r="BL211" t="s">
        <v>152</v>
      </c>
      <c r="BM211" t="s">
        <v>152</v>
      </c>
      <c r="BN211" t="s">
        <v>152</v>
      </c>
      <c r="BO211" t="s">
        <v>152</v>
      </c>
      <c r="BP211" t="s">
        <v>152</v>
      </c>
      <c r="BQ211" t="s">
        <v>152</v>
      </c>
      <c r="BR211" t="s">
        <v>152</v>
      </c>
      <c r="BS211" t="s">
        <v>152</v>
      </c>
      <c r="BT211" t="s">
        <v>152</v>
      </c>
      <c r="BU211" t="s">
        <v>152</v>
      </c>
      <c r="BV211" t="s">
        <v>152</v>
      </c>
      <c r="BW211" t="s">
        <v>152</v>
      </c>
      <c r="BX211" t="s">
        <v>152</v>
      </c>
      <c r="BY211" t="s">
        <v>152</v>
      </c>
    </row>
    <row r="212" spans="1:77" x14ac:dyDescent="0.35">
      <c r="A212">
        <v>14198</v>
      </c>
      <c r="B212" t="s">
        <v>1518</v>
      </c>
      <c r="C212" t="s">
        <v>1519</v>
      </c>
      <c r="D212" t="s">
        <v>1233</v>
      </c>
      <c r="E212" t="s">
        <v>18</v>
      </c>
      <c r="F212">
        <v>1</v>
      </c>
      <c r="G212">
        <v>0</v>
      </c>
      <c r="H212">
        <v>1</v>
      </c>
      <c r="I212" t="s">
        <v>1223</v>
      </c>
      <c r="J212" t="s">
        <v>1224</v>
      </c>
      <c r="K212" t="s">
        <v>1225</v>
      </c>
      <c r="L212">
        <v>476</v>
      </c>
      <c r="M212" t="s">
        <v>1234</v>
      </c>
      <c r="N212" t="s">
        <v>152</v>
      </c>
      <c r="O212" t="s">
        <v>305</v>
      </c>
      <c r="P212" t="s">
        <v>306</v>
      </c>
      <c r="Q212" t="s">
        <v>152</v>
      </c>
      <c r="R212" t="s">
        <v>152</v>
      </c>
      <c r="S212" t="s">
        <v>152</v>
      </c>
      <c r="T212" t="s">
        <v>152</v>
      </c>
      <c r="U212" s="108">
        <v>8.0000000000000004E-4</v>
      </c>
      <c r="V212" t="s">
        <v>159</v>
      </c>
      <c r="W212" t="s">
        <v>18</v>
      </c>
      <c r="X212" s="102">
        <v>1.1000000000000001E-3</v>
      </c>
      <c r="Y212" s="102">
        <v>1.1000000000000001E-3</v>
      </c>
      <c r="Z212" s="102">
        <v>1.2999999999999999E-3</v>
      </c>
      <c r="AA212" s="102">
        <v>1E-3</v>
      </c>
      <c r="AB212" s="102">
        <v>8.3220389999999998E-4</v>
      </c>
      <c r="AC212" s="102">
        <v>1.5367727999999899E-3</v>
      </c>
      <c r="AD212">
        <v>3.6939999999999998E-3</v>
      </c>
      <c r="AE212">
        <v>4.117E-3</v>
      </c>
      <c r="AF212">
        <v>3.8399999999999997E-2</v>
      </c>
      <c r="AG212">
        <v>0.3508</v>
      </c>
      <c r="AH212">
        <v>1.33</v>
      </c>
      <c r="AI212">
        <v>0.298205</v>
      </c>
      <c r="AJ212">
        <v>0</v>
      </c>
      <c r="AK212" t="s">
        <v>1239</v>
      </c>
      <c r="AL212" t="s">
        <v>365</v>
      </c>
      <c r="AM212" t="s">
        <v>1240</v>
      </c>
      <c r="AN212" t="s">
        <v>1241</v>
      </c>
      <c r="AO212" t="s">
        <v>1242</v>
      </c>
      <c r="AP212" t="s">
        <v>1243</v>
      </c>
      <c r="AQ212" t="s">
        <v>152</v>
      </c>
      <c r="AR212" t="s">
        <v>152</v>
      </c>
      <c r="AS212" t="s">
        <v>1244</v>
      </c>
      <c r="AT212" t="s">
        <v>1245</v>
      </c>
      <c r="AU212" t="s">
        <v>1235</v>
      </c>
      <c r="AV212" t="s">
        <v>1236</v>
      </c>
      <c r="AW212" t="s">
        <v>1237</v>
      </c>
      <c r="AX212" t="s">
        <v>1238</v>
      </c>
      <c r="AY212" t="s">
        <v>152</v>
      </c>
      <c r="AZ212" t="s">
        <v>152</v>
      </c>
      <c r="BA212" t="s">
        <v>152</v>
      </c>
      <c r="BB212" t="s">
        <v>152</v>
      </c>
      <c r="BC212" t="s">
        <v>152</v>
      </c>
      <c r="BD212" t="s">
        <v>152</v>
      </c>
      <c r="BE212" t="s">
        <v>152</v>
      </c>
      <c r="BF212" t="s">
        <v>152</v>
      </c>
      <c r="BG212" t="s">
        <v>152</v>
      </c>
      <c r="BH212" t="s">
        <v>152</v>
      </c>
      <c r="BI212" t="s">
        <v>152</v>
      </c>
      <c r="BJ212">
        <v>0.995</v>
      </c>
      <c r="BK212" t="s">
        <v>152</v>
      </c>
      <c r="BL212" t="s">
        <v>152</v>
      </c>
      <c r="BM212" t="s">
        <v>152</v>
      </c>
      <c r="BN212" t="s">
        <v>152</v>
      </c>
      <c r="BO212" t="s">
        <v>152</v>
      </c>
      <c r="BP212" t="s">
        <v>152</v>
      </c>
      <c r="BQ212" t="s">
        <v>152</v>
      </c>
      <c r="BR212" t="s">
        <v>152</v>
      </c>
      <c r="BS212" t="s">
        <v>152</v>
      </c>
      <c r="BT212" t="s">
        <v>152</v>
      </c>
      <c r="BU212" t="s">
        <v>152</v>
      </c>
      <c r="BV212" t="s">
        <v>152</v>
      </c>
      <c r="BW212" t="s">
        <v>152</v>
      </c>
      <c r="BX212" t="s">
        <v>152</v>
      </c>
      <c r="BY212" t="s">
        <v>152</v>
      </c>
    </row>
    <row r="213" spans="1:77" x14ac:dyDescent="0.35">
      <c r="A213">
        <v>14233</v>
      </c>
      <c r="B213" t="s">
        <v>1519</v>
      </c>
      <c r="C213" t="s">
        <v>1518</v>
      </c>
      <c r="D213" t="s">
        <v>1246</v>
      </c>
      <c r="E213" t="s">
        <v>18</v>
      </c>
      <c r="F213">
        <v>5</v>
      </c>
      <c r="G213">
        <v>1</v>
      </c>
      <c r="H213">
        <v>5</v>
      </c>
      <c r="I213" t="s">
        <v>1223</v>
      </c>
      <c r="J213" t="s">
        <v>1224</v>
      </c>
      <c r="K213" t="s">
        <v>1225</v>
      </c>
      <c r="L213">
        <v>441</v>
      </c>
      <c r="M213" t="s">
        <v>1247</v>
      </c>
      <c r="N213" t="s">
        <v>152</v>
      </c>
      <c r="O213" t="s">
        <v>300</v>
      </c>
      <c r="P213" t="s">
        <v>301</v>
      </c>
      <c r="Q213" t="s">
        <v>1248</v>
      </c>
      <c r="R213" t="s">
        <v>152</v>
      </c>
      <c r="S213" t="s">
        <v>152</v>
      </c>
      <c r="T213" t="s">
        <v>152</v>
      </c>
      <c r="U213" s="108">
        <v>1.6799999999999999E-2</v>
      </c>
      <c r="V213" t="s">
        <v>159</v>
      </c>
      <c r="W213" t="s">
        <v>159</v>
      </c>
      <c r="X213" s="102">
        <v>5.5100000000000003E-2</v>
      </c>
      <c r="Y213" s="102">
        <v>6.0199999999999997E-2</v>
      </c>
      <c r="Z213" s="102">
        <v>6.13E-2</v>
      </c>
      <c r="AA213" s="102">
        <v>3.6999999999999998E-2</v>
      </c>
      <c r="AB213" s="102">
        <v>3.5166559700000002E-2</v>
      </c>
      <c r="AC213" s="102">
        <v>4.0175631199999999E-2</v>
      </c>
      <c r="AD213">
        <v>0.12314700000000001</v>
      </c>
      <c r="AE213">
        <v>7.8687999999999994E-2</v>
      </c>
      <c r="AF213">
        <v>4.1999999999999997E-3</v>
      </c>
      <c r="AG213">
        <v>3.1699999999999999E-2</v>
      </c>
      <c r="AH213">
        <v>0.88900000000000001</v>
      </c>
      <c r="AI213">
        <v>-0.16311800000000001</v>
      </c>
      <c r="AJ213">
        <v>0</v>
      </c>
      <c r="AK213" t="s">
        <v>152</v>
      </c>
      <c r="AL213" t="s">
        <v>152</v>
      </c>
      <c r="AM213" t="s">
        <v>152</v>
      </c>
      <c r="AN213" t="s">
        <v>152</v>
      </c>
      <c r="AO213" t="s">
        <v>152</v>
      </c>
      <c r="AP213" t="s">
        <v>152</v>
      </c>
      <c r="AQ213" t="s">
        <v>152</v>
      </c>
      <c r="AR213" t="s">
        <v>152</v>
      </c>
      <c r="AS213" t="s">
        <v>152</v>
      </c>
      <c r="AT213" t="s">
        <v>152</v>
      </c>
      <c r="AU213" t="s">
        <v>152</v>
      </c>
      <c r="AV213" t="s">
        <v>152</v>
      </c>
      <c r="AW213" t="s">
        <v>152</v>
      </c>
      <c r="AX213" t="s">
        <v>152</v>
      </c>
      <c r="AY213">
        <v>0.97</v>
      </c>
      <c r="AZ213">
        <v>0.97699999999999998</v>
      </c>
      <c r="BA213" t="s">
        <v>152</v>
      </c>
      <c r="BB213" t="s">
        <v>152</v>
      </c>
      <c r="BC213" t="s">
        <v>152</v>
      </c>
      <c r="BD213">
        <v>0.93100000000000005</v>
      </c>
      <c r="BE213" t="s">
        <v>152</v>
      </c>
      <c r="BF213" t="s">
        <v>152</v>
      </c>
      <c r="BG213" t="s">
        <v>152</v>
      </c>
      <c r="BH213">
        <v>0.94299999999999995</v>
      </c>
      <c r="BI213" t="s">
        <v>152</v>
      </c>
      <c r="BJ213" t="s">
        <v>152</v>
      </c>
      <c r="BK213" t="s">
        <v>152</v>
      </c>
      <c r="BL213" t="s">
        <v>152</v>
      </c>
      <c r="BM213" t="s">
        <v>152</v>
      </c>
      <c r="BN213" t="s">
        <v>152</v>
      </c>
      <c r="BO213">
        <v>0.94</v>
      </c>
      <c r="BP213" t="s">
        <v>152</v>
      </c>
      <c r="BQ213" t="s">
        <v>152</v>
      </c>
      <c r="BR213" t="s">
        <v>152</v>
      </c>
      <c r="BS213" t="s">
        <v>152</v>
      </c>
      <c r="BT213" t="s">
        <v>152</v>
      </c>
      <c r="BU213" t="s">
        <v>152</v>
      </c>
      <c r="BV213" t="s">
        <v>152</v>
      </c>
      <c r="BW213" t="s">
        <v>152</v>
      </c>
      <c r="BX213" t="s">
        <v>152</v>
      </c>
      <c r="BY213" t="s">
        <v>152</v>
      </c>
    </row>
    <row r="214" spans="1:77" x14ac:dyDescent="0.35">
      <c r="A214">
        <v>14279</v>
      </c>
      <c r="B214" t="s">
        <v>1518</v>
      </c>
      <c r="C214" t="s">
        <v>1519</v>
      </c>
      <c r="D214" t="s">
        <v>1249</v>
      </c>
      <c r="E214" t="s">
        <v>18</v>
      </c>
      <c r="F214">
        <v>2</v>
      </c>
      <c r="G214">
        <v>2</v>
      </c>
      <c r="H214">
        <v>0</v>
      </c>
      <c r="I214" t="s">
        <v>1223</v>
      </c>
      <c r="J214" t="s">
        <v>1224</v>
      </c>
      <c r="K214" t="s">
        <v>1225</v>
      </c>
      <c r="L214">
        <v>395</v>
      </c>
      <c r="M214" t="s">
        <v>1250</v>
      </c>
      <c r="N214" t="s">
        <v>152</v>
      </c>
      <c r="O214" t="s">
        <v>305</v>
      </c>
      <c r="P214" t="s">
        <v>306</v>
      </c>
      <c r="Q214" t="s">
        <v>1251</v>
      </c>
      <c r="R214" t="s">
        <v>1252</v>
      </c>
      <c r="S214" t="s">
        <v>159</v>
      </c>
      <c r="T214" t="s">
        <v>152</v>
      </c>
      <c r="U214" s="108">
        <v>4.0000000000000002E-4</v>
      </c>
      <c r="V214" t="s">
        <v>18</v>
      </c>
      <c r="W214" t="s">
        <v>159</v>
      </c>
      <c r="X214" s="102">
        <v>2.0000000000000001E-4</v>
      </c>
      <c r="Y214" s="102">
        <v>2.0000000000000001E-4</v>
      </c>
      <c r="Z214" s="102" t="s">
        <v>152</v>
      </c>
      <c r="AA214" s="102">
        <v>1E-4</v>
      </c>
      <c r="AB214" s="102">
        <v>7.13318E-5</v>
      </c>
      <c r="AC214" s="102">
        <v>6.5861689999999998E-4</v>
      </c>
      <c r="AD214">
        <v>8.2600000000000002E-4</v>
      </c>
      <c r="AE214">
        <v>1.356E-3</v>
      </c>
      <c r="AF214">
        <v>7.5499999999999998E-2</v>
      </c>
      <c r="AG214">
        <v>0.1832</v>
      </c>
      <c r="AH214">
        <v>1.33</v>
      </c>
      <c r="AI214">
        <v>0.298205</v>
      </c>
      <c r="AJ214">
        <v>0</v>
      </c>
      <c r="AK214" t="s">
        <v>1256</v>
      </c>
      <c r="AL214" t="s">
        <v>563</v>
      </c>
      <c r="AM214" t="s">
        <v>727</v>
      </c>
      <c r="AN214" t="s">
        <v>935</v>
      </c>
      <c r="AO214" t="s">
        <v>1257</v>
      </c>
      <c r="AP214" t="s">
        <v>1243</v>
      </c>
      <c r="AQ214" t="s">
        <v>316</v>
      </c>
      <c r="AR214" t="s">
        <v>1258</v>
      </c>
      <c r="AS214" t="s">
        <v>1259</v>
      </c>
      <c r="AT214" t="s">
        <v>1260</v>
      </c>
      <c r="AU214" t="s">
        <v>1253</v>
      </c>
      <c r="AV214" t="s">
        <v>1254</v>
      </c>
      <c r="AW214" t="s">
        <v>787</v>
      </c>
      <c r="AX214" t="s">
        <v>1255</v>
      </c>
      <c r="AY214" t="s">
        <v>152</v>
      </c>
      <c r="AZ214" t="s">
        <v>152</v>
      </c>
      <c r="BA214" t="s">
        <v>152</v>
      </c>
      <c r="BB214" t="s">
        <v>152</v>
      </c>
      <c r="BC214" t="s">
        <v>152</v>
      </c>
      <c r="BD214" t="s">
        <v>152</v>
      </c>
      <c r="BE214" t="s">
        <v>152</v>
      </c>
      <c r="BF214" t="s">
        <v>152</v>
      </c>
      <c r="BG214" t="s">
        <v>152</v>
      </c>
      <c r="BH214" t="s">
        <v>152</v>
      </c>
      <c r="BI214" t="s">
        <v>152</v>
      </c>
      <c r="BJ214" t="s">
        <v>152</v>
      </c>
      <c r="BK214" t="s">
        <v>152</v>
      </c>
      <c r="BL214" t="s">
        <v>152</v>
      </c>
      <c r="BM214" t="s">
        <v>152</v>
      </c>
      <c r="BN214" t="s">
        <v>152</v>
      </c>
      <c r="BO214" t="s">
        <v>152</v>
      </c>
      <c r="BP214" t="s">
        <v>152</v>
      </c>
      <c r="BQ214" t="s">
        <v>152</v>
      </c>
      <c r="BR214" t="s">
        <v>152</v>
      </c>
      <c r="BS214">
        <v>5.0999999999999997E-2</v>
      </c>
      <c r="BT214" t="s">
        <v>152</v>
      </c>
      <c r="BU214" t="s">
        <v>152</v>
      </c>
      <c r="BV214">
        <v>5.6000000000000001E-2</v>
      </c>
      <c r="BW214" t="s">
        <v>152</v>
      </c>
      <c r="BX214" t="s">
        <v>152</v>
      </c>
      <c r="BY214" t="s">
        <v>152</v>
      </c>
    </row>
    <row r="215" spans="1:77" x14ac:dyDescent="0.35">
      <c r="A215">
        <v>14365</v>
      </c>
      <c r="B215" t="s">
        <v>1521</v>
      </c>
      <c r="C215" t="s">
        <v>1520</v>
      </c>
      <c r="D215" t="s">
        <v>1261</v>
      </c>
      <c r="E215" t="s">
        <v>18</v>
      </c>
      <c r="F215">
        <v>1</v>
      </c>
      <c r="G215">
        <v>0</v>
      </c>
      <c r="H215">
        <v>1</v>
      </c>
      <c r="I215" t="s">
        <v>1223</v>
      </c>
      <c r="J215" t="s">
        <v>1224</v>
      </c>
      <c r="K215" t="s">
        <v>1225</v>
      </c>
      <c r="L215">
        <v>309</v>
      </c>
      <c r="M215" t="s">
        <v>1262</v>
      </c>
      <c r="N215" t="s">
        <v>152</v>
      </c>
      <c r="O215" t="s">
        <v>300</v>
      </c>
      <c r="P215" t="s">
        <v>301</v>
      </c>
      <c r="Q215" t="s">
        <v>1263</v>
      </c>
      <c r="R215" t="s">
        <v>152</v>
      </c>
      <c r="S215" t="s">
        <v>152</v>
      </c>
      <c r="T215" t="s">
        <v>152</v>
      </c>
      <c r="U215" s="108" t="s">
        <v>152</v>
      </c>
      <c r="V215" t="s">
        <v>152</v>
      </c>
      <c r="W215" t="s">
        <v>152</v>
      </c>
      <c r="X215" s="102">
        <v>9.4000000000000004E-3</v>
      </c>
      <c r="Y215" s="102">
        <v>1.03E-2</v>
      </c>
      <c r="Z215" s="102">
        <v>6.4999999999999997E-3</v>
      </c>
      <c r="AA215" s="102">
        <v>4.6999999999999898E-3</v>
      </c>
      <c r="AB215" s="102">
        <v>4.6841191999999997E-3</v>
      </c>
      <c r="AC215" s="102">
        <v>4.6103183000000001E-3</v>
      </c>
      <c r="AD215">
        <v>2.6832999999999999E-2</v>
      </c>
      <c r="AE215">
        <v>1.9068999999999999E-2</v>
      </c>
      <c r="AF215" t="s">
        <v>152</v>
      </c>
      <c r="AG215" t="s">
        <v>152</v>
      </c>
      <c r="AH215">
        <v>-5.0599999999999996</v>
      </c>
      <c r="AI215">
        <v>-3.6347800000000001</v>
      </c>
      <c r="AJ215">
        <v>0</v>
      </c>
      <c r="AK215" t="s">
        <v>152</v>
      </c>
      <c r="AL215" t="s">
        <v>152</v>
      </c>
      <c r="AM215" t="s">
        <v>152</v>
      </c>
      <c r="AN215" t="s">
        <v>152</v>
      </c>
      <c r="AO215" t="s">
        <v>152</v>
      </c>
      <c r="AP215" t="s">
        <v>152</v>
      </c>
      <c r="AQ215" t="s">
        <v>152</v>
      </c>
      <c r="AR215" t="s">
        <v>152</v>
      </c>
      <c r="AS215" t="s">
        <v>152</v>
      </c>
      <c r="AT215" t="s">
        <v>152</v>
      </c>
      <c r="AU215" t="s">
        <v>152</v>
      </c>
      <c r="AV215" t="s">
        <v>152</v>
      </c>
      <c r="AW215" t="s">
        <v>152</v>
      </c>
      <c r="AX215" t="s">
        <v>152</v>
      </c>
      <c r="AY215" t="s">
        <v>152</v>
      </c>
      <c r="AZ215" t="s">
        <v>152</v>
      </c>
      <c r="BA215" t="s">
        <v>152</v>
      </c>
      <c r="BB215" t="s">
        <v>152</v>
      </c>
      <c r="BC215" t="s">
        <v>152</v>
      </c>
      <c r="BD215" t="s">
        <v>152</v>
      </c>
      <c r="BE215" t="s">
        <v>152</v>
      </c>
      <c r="BF215" t="s">
        <v>152</v>
      </c>
      <c r="BG215" t="s">
        <v>152</v>
      </c>
      <c r="BH215" t="s">
        <v>152</v>
      </c>
      <c r="BI215" t="s">
        <v>152</v>
      </c>
      <c r="BJ215" t="s">
        <v>152</v>
      </c>
      <c r="BK215" t="s">
        <v>152</v>
      </c>
      <c r="BL215" t="s">
        <v>152</v>
      </c>
      <c r="BM215" t="s">
        <v>152</v>
      </c>
      <c r="BN215" t="s">
        <v>152</v>
      </c>
      <c r="BO215" t="s">
        <v>152</v>
      </c>
      <c r="BP215" t="s">
        <v>152</v>
      </c>
      <c r="BQ215">
        <v>0.96399999999999997</v>
      </c>
      <c r="BR215" t="s">
        <v>152</v>
      </c>
      <c r="BS215" t="s">
        <v>152</v>
      </c>
      <c r="BT215" t="s">
        <v>152</v>
      </c>
      <c r="BU215" t="s">
        <v>152</v>
      </c>
      <c r="BV215" t="s">
        <v>152</v>
      </c>
      <c r="BW215" t="s">
        <v>152</v>
      </c>
      <c r="BX215" t="s">
        <v>152</v>
      </c>
      <c r="BY215" t="s">
        <v>152</v>
      </c>
    </row>
    <row r="216" spans="1:77" x14ac:dyDescent="0.35">
      <c r="A216">
        <v>14465</v>
      </c>
      <c r="B216" t="s">
        <v>1518</v>
      </c>
      <c r="C216" t="s">
        <v>1519</v>
      </c>
      <c r="D216" t="s">
        <v>1264</v>
      </c>
      <c r="E216" t="s">
        <v>18</v>
      </c>
      <c r="F216">
        <v>2</v>
      </c>
      <c r="G216">
        <v>2</v>
      </c>
      <c r="H216">
        <v>0</v>
      </c>
      <c r="I216" t="s">
        <v>1223</v>
      </c>
      <c r="J216" t="s">
        <v>1224</v>
      </c>
      <c r="K216" t="s">
        <v>1225</v>
      </c>
      <c r="L216">
        <v>209</v>
      </c>
      <c r="M216" t="s">
        <v>1265</v>
      </c>
      <c r="N216" t="s">
        <v>152</v>
      </c>
      <c r="O216" t="s">
        <v>305</v>
      </c>
      <c r="P216" t="s">
        <v>306</v>
      </c>
      <c r="Q216" t="s">
        <v>152</v>
      </c>
      <c r="R216" t="s">
        <v>152</v>
      </c>
      <c r="S216" t="s">
        <v>152</v>
      </c>
      <c r="T216" t="s">
        <v>152</v>
      </c>
      <c r="U216" s="108" t="s">
        <v>152</v>
      </c>
      <c r="V216" t="s">
        <v>152</v>
      </c>
      <c r="W216" t="s">
        <v>152</v>
      </c>
      <c r="X216" s="102" t="s">
        <v>152</v>
      </c>
      <c r="Y216" s="102" t="s">
        <v>152</v>
      </c>
      <c r="Z216" s="102" t="s">
        <v>152</v>
      </c>
      <c r="AA216" s="102" t="s">
        <v>152</v>
      </c>
      <c r="AB216" s="102">
        <v>0</v>
      </c>
      <c r="AC216" s="102">
        <v>0</v>
      </c>
      <c r="AD216">
        <v>0</v>
      </c>
      <c r="AE216">
        <v>0</v>
      </c>
      <c r="AF216">
        <v>8.0000000000000004E-4</v>
      </c>
      <c r="AG216">
        <v>2.1899999999999999E-2</v>
      </c>
      <c r="AH216">
        <v>4.05</v>
      </c>
      <c r="AI216">
        <v>4.2020900000000001</v>
      </c>
      <c r="AJ216">
        <v>1</v>
      </c>
      <c r="AK216" t="s">
        <v>420</v>
      </c>
      <c r="AL216" t="s">
        <v>312</v>
      </c>
      <c r="AM216" t="s">
        <v>312</v>
      </c>
      <c r="AN216" t="s">
        <v>1269</v>
      </c>
      <c r="AO216" t="s">
        <v>1270</v>
      </c>
      <c r="AP216" t="s">
        <v>1271</v>
      </c>
      <c r="AQ216" t="s">
        <v>605</v>
      </c>
      <c r="AR216" t="s">
        <v>1258</v>
      </c>
      <c r="AS216" t="s">
        <v>1272</v>
      </c>
      <c r="AT216" t="s">
        <v>319</v>
      </c>
      <c r="AU216" t="s">
        <v>1266</v>
      </c>
      <c r="AV216" t="s">
        <v>1267</v>
      </c>
      <c r="AW216" t="s">
        <v>377</v>
      </c>
      <c r="AX216" t="s">
        <v>1268</v>
      </c>
      <c r="AY216" t="s">
        <v>152</v>
      </c>
      <c r="AZ216" t="s">
        <v>152</v>
      </c>
      <c r="BA216">
        <v>0.05</v>
      </c>
      <c r="BB216" t="s">
        <v>152</v>
      </c>
      <c r="BC216" t="s">
        <v>152</v>
      </c>
      <c r="BD216">
        <v>0.05</v>
      </c>
      <c r="BE216" t="s">
        <v>152</v>
      </c>
      <c r="BF216" t="s">
        <v>152</v>
      </c>
      <c r="BG216" t="s">
        <v>152</v>
      </c>
      <c r="BH216" t="s">
        <v>152</v>
      </c>
      <c r="BI216" t="s">
        <v>152</v>
      </c>
      <c r="BJ216" t="s">
        <v>152</v>
      </c>
      <c r="BK216" t="s">
        <v>152</v>
      </c>
      <c r="BL216" t="s">
        <v>152</v>
      </c>
      <c r="BM216" t="s">
        <v>152</v>
      </c>
      <c r="BN216" t="s">
        <v>152</v>
      </c>
      <c r="BO216" t="s">
        <v>152</v>
      </c>
      <c r="BP216" t="s">
        <v>152</v>
      </c>
      <c r="BQ216" t="s">
        <v>152</v>
      </c>
      <c r="BR216" t="s">
        <v>152</v>
      </c>
      <c r="BS216" t="s">
        <v>152</v>
      </c>
      <c r="BT216" t="s">
        <v>152</v>
      </c>
      <c r="BU216" t="s">
        <v>152</v>
      </c>
      <c r="BV216" t="s">
        <v>152</v>
      </c>
      <c r="BW216" t="s">
        <v>152</v>
      </c>
      <c r="BX216" t="s">
        <v>152</v>
      </c>
      <c r="BY216" t="s">
        <v>152</v>
      </c>
    </row>
    <row r="217" spans="1:77" x14ac:dyDescent="0.35">
      <c r="A217">
        <v>14484</v>
      </c>
      <c r="B217" t="s">
        <v>1520</v>
      </c>
      <c r="C217" t="s">
        <v>1521</v>
      </c>
      <c r="D217" t="s">
        <v>1273</v>
      </c>
      <c r="E217" t="s">
        <v>18</v>
      </c>
      <c r="F217">
        <v>1</v>
      </c>
      <c r="G217">
        <v>1</v>
      </c>
      <c r="H217">
        <v>1</v>
      </c>
      <c r="I217" t="s">
        <v>1223</v>
      </c>
      <c r="J217" t="s">
        <v>1224</v>
      </c>
      <c r="K217" t="s">
        <v>1225</v>
      </c>
      <c r="L217">
        <v>190</v>
      </c>
      <c r="M217" t="s">
        <v>1274</v>
      </c>
      <c r="N217" t="s">
        <v>152</v>
      </c>
      <c r="O217" t="s">
        <v>305</v>
      </c>
      <c r="P217" t="s">
        <v>306</v>
      </c>
      <c r="Q217" t="s">
        <v>1275</v>
      </c>
      <c r="R217" t="s">
        <v>1252</v>
      </c>
      <c r="S217" t="s">
        <v>159</v>
      </c>
      <c r="T217" t="s">
        <v>159</v>
      </c>
      <c r="U217" s="108" t="s">
        <v>152</v>
      </c>
      <c r="V217" t="s">
        <v>152</v>
      </c>
      <c r="W217" t="s">
        <v>152</v>
      </c>
      <c r="X217" s="102">
        <v>8.9999999999999998E-4</v>
      </c>
      <c r="Y217" s="102">
        <v>8.9999999999999998E-4</v>
      </c>
      <c r="Z217" s="102">
        <v>1.2999999999999999E-3</v>
      </c>
      <c r="AA217" s="102" t="s">
        <v>152</v>
      </c>
      <c r="AB217" s="102">
        <v>6.4198589999999995E-4</v>
      </c>
      <c r="AC217" s="102">
        <v>5.9275520999999996E-3</v>
      </c>
      <c r="AD217">
        <v>3.1359999999999999E-3</v>
      </c>
      <c r="AE217">
        <v>1.149E-2</v>
      </c>
      <c r="AF217">
        <v>2.0299999999999999E-2</v>
      </c>
      <c r="AG217">
        <v>0.69799999999999995</v>
      </c>
      <c r="AH217">
        <v>-8.09</v>
      </c>
      <c r="AI217">
        <v>-1.5603199999999999</v>
      </c>
      <c r="AJ217">
        <v>0</v>
      </c>
      <c r="AK217" t="s">
        <v>1279</v>
      </c>
      <c r="AL217" t="s">
        <v>776</v>
      </c>
      <c r="AM217" t="s">
        <v>1087</v>
      </c>
      <c r="AN217" t="s">
        <v>1280</v>
      </c>
      <c r="AO217" t="s">
        <v>1281</v>
      </c>
      <c r="AP217" t="s">
        <v>1282</v>
      </c>
      <c r="AQ217" t="s">
        <v>1283</v>
      </c>
      <c r="AR217" t="s">
        <v>532</v>
      </c>
      <c r="AS217" t="s">
        <v>1284</v>
      </c>
      <c r="AT217" t="s">
        <v>1285</v>
      </c>
      <c r="AU217" t="s">
        <v>1276</v>
      </c>
      <c r="AV217" t="s">
        <v>1277</v>
      </c>
      <c r="AW217" t="s">
        <v>1134</v>
      </c>
      <c r="AX217" t="s">
        <v>1278</v>
      </c>
      <c r="AY217" t="s">
        <v>152</v>
      </c>
      <c r="AZ217" t="s">
        <v>152</v>
      </c>
      <c r="BA217" t="s">
        <v>152</v>
      </c>
      <c r="BB217" t="s">
        <v>152</v>
      </c>
      <c r="BC217" t="s">
        <v>152</v>
      </c>
      <c r="BD217" t="s">
        <v>152</v>
      </c>
      <c r="BE217" t="s">
        <v>152</v>
      </c>
      <c r="BF217" t="s">
        <v>152</v>
      </c>
      <c r="BG217" t="s">
        <v>152</v>
      </c>
      <c r="BH217" t="s">
        <v>152</v>
      </c>
      <c r="BI217" t="s">
        <v>152</v>
      </c>
      <c r="BJ217" t="s">
        <v>152</v>
      </c>
      <c r="BK217" t="s">
        <v>152</v>
      </c>
      <c r="BL217" t="s">
        <v>152</v>
      </c>
      <c r="BM217" t="s">
        <v>152</v>
      </c>
      <c r="BN217" t="s">
        <v>152</v>
      </c>
      <c r="BO217" t="s">
        <v>152</v>
      </c>
      <c r="BP217" t="s">
        <v>152</v>
      </c>
      <c r="BQ217" t="s">
        <v>152</v>
      </c>
      <c r="BR217" t="s">
        <v>152</v>
      </c>
      <c r="BS217" t="s">
        <v>152</v>
      </c>
      <c r="BT217" t="s">
        <v>152</v>
      </c>
      <c r="BU217" t="s">
        <v>152</v>
      </c>
      <c r="BV217" t="s">
        <v>152</v>
      </c>
      <c r="BW217">
        <v>0.89400000000000002</v>
      </c>
      <c r="BX217" t="s">
        <v>152</v>
      </c>
      <c r="BY217" t="s">
        <v>152</v>
      </c>
    </row>
    <row r="218" spans="1:77" x14ac:dyDescent="0.35">
      <c r="A218">
        <v>14530</v>
      </c>
      <c r="B218" t="s">
        <v>1520</v>
      </c>
      <c r="C218" t="s">
        <v>1521</v>
      </c>
      <c r="D218" t="s">
        <v>1286</v>
      </c>
      <c r="E218" t="s">
        <v>18</v>
      </c>
      <c r="F218">
        <v>1</v>
      </c>
      <c r="G218">
        <v>1</v>
      </c>
      <c r="H218">
        <v>1</v>
      </c>
      <c r="I218" t="s">
        <v>1223</v>
      </c>
      <c r="J218" t="s">
        <v>1224</v>
      </c>
      <c r="K218" t="s">
        <v>1225</v>
      </c>
      <c r="L218">
        <v>144</v>
      </c>
      <c r="M218" t="s">
        <v>1287</v>
      </c>
      <c r="N218" t="s">
        <v>152</v>
      </c>
      <c r="O218" t="s">
        <v>300</v>
      </c>
      <c r="P218" t="s">
        <v>301</v>
      </c>
      <c r="Q218" t="s">
        <v>1288</v>
      </c>
      <c r="R218" t="s">
        <v>152</v>
      </c>
      <c r="S218" t="s">
        <v>152</v>
      </c>
      <c r="T218" t="s">
        <v>152</v>
      </c>
      <c r="U218" s="108" t="s">
        <v>152</v>
      </c>
      <c r="V218" t="s">
        <v>152</v>
      </c>
      <c r="W218" t="s">
        <v>152</v>
      </c>
      <c r="X218" s="102">
        <v>1.4E-3</v>
      </c>
      <c r="Y218" s="102">
        <v>1.4E-3</v>
      </c>
      <c r="Z218" s="102">
        <v>2E-3</v>
      </c>
      <c r="AA218" s="102">
        <v>8.9999999999999998E-4</v>
      </c>
      <c r="AB218" s="102">
        <v>9.0353570000000004E-4</v>
      </c>
      <c r="AC218" s="102">
        <v>2.1953900000000001E-4</v>
      </c>
      <c r="AD218">
        <v>5.653E-3</v>
      </c>
      <c r="AE218">
        <v>5.0000000000000001E-4</v>
      </c>
      <c r="AF218" t="s">
        <v>152</v>
      </c>
      <c r="AG218" t="s">
        <v>152</v>
      </c>
      <c r="AH218">
        <v>-8.09</v>
      </c>
      <c r="AI218">
        <v>-11.932600000000001</v>
      </c>
      <c r="AJ218">
        <v>0</v>
      </c>
      <c r="AK218" t="s">
        <v>152</v>
      </c>
      <c r="AL218" t="s">
        <v>152</v>
      </c>
      <c r="AM218" t="s">
        <v>152</v>
      </c>
      <c r="AN218" t="s">
        <v>152</v>
      </c>
      <c r="AO218" t="s">
        <v>152</v>
      </c>
      <c r="AP218" t="s">
        <v>152</v>
      </c>
      <c r="AQ218" t="s">
        <v>152</v>
      </c>
      <c r="AR218" t="s">
        <v>152</v>
      </c>
      <c r="AS218" t="s">
        <v>152</v>
      </c>
      <c r="AT218" t="s">
        <v>152</v>
      </c>
      <c r="AU218" t="s">
        <v>152</v>
      </c>
      <c r="AV218" t="s">
        <v>152</v>
      </c>
      <c r="AW218" t="s">
        <v>152</v>
      </c>
      <c r="AX218" t="s">
        <v>152</v>
      </c>
      <c r="AY218" t="s">
        <v>152</v>
      </c>
      <c r="AZ218" t="s">
        <v>152</v>
      </c>
      <c r="BA218" t="s">
        <v>152</v>
      </c>
      <c r="BB218" t="s">
        <v>152</v>
      </c>
      <c r="BC218">
        <v>0.85899999999999999</v>
      </c>
      <c r="BD218" t="s">
        <v>152</v>
      </c>
      <c r="BE218" t="s">
        <v>152</v>
      </c>
      <c r="BF218" t="s">
        <v>152</v>
      </c>
      <c r="BG218" t="s">
        <v>152</v>
      </c>
      <c r="BH218" t="s">
        <v>152</v>
      </c>
      <c r="BI218" t="s">
        <v>152</v>
      </c>
      <c r="BJ218" t="s">
        <v>152</v>
      </c>
      <c r="BK218" t="s">
        <v>152</v>
      </c>
      <c r="BL218" t="s">
        <v>152</v>
      </c>
      <c r="BM218" t="s">
        <v>152</v>
      </c>
      <c r="BN218" t="s">
        <v>152</v>
      </c>
      <c r="BO218" t="s">
        <v>152</v>
      </c>
      <c r="BP218" t="s">
        <v>152</v>
      </c>
      <c r="BQ218" t="s">
        <v>152</v>
      </c>
      <c r="BR218" t="s">
        <v>152</v>
      </c>
      <c r="BS218" t="s">
        <v>152</v>
      </c>
      <c r="BT218" t="s">
        <v>152</v>
      </c>
      <c r="BU218" t="s">
        <v>152</v>
      </c>
      <c r="BV218" t="s">
        <v>152</v>
      </c>
      <c r="BW218" t="s">
        <v>152</v>
      </c>
      <c r="BX218" t="s">
        <v>152</v>
      </c>
      <c r="BY218" t="s">
        <v>152</v>
      </c>
    </row>
    <row r="219" spans="1:77" x14ac:dyDescent="0.35">
      <c r="A219">
        <v>14544</v>
      </c>
      <c r="B219" t="s">
        <v>1518</v>
      </c>
      <c r="C219" t="s">
        <v>1519</v>
      </c>
      <c r="D219" t="s">
        <v>1289</v>
      </c>
      <c r="E219" t="s">
        <v>18</v>
      </c>
      <c r="F219">
        <v>2</v>
      </c>
      <c r="G219">
        <v>0</v>
      </c>
      <c r="H219">
        <v>2</v>
      </c>
      <c r="I219" t="s">
        <v>1223</v>
      </c>
      <c r="J219" t="s">
        <v>1224</v>
      </c>
      <c r="K219" t="s">
        <v>1225</v>
      </c>
      <c r="L219">
        <v>130</v>
      </c>
      <c r="M219" t="s">
        <v>1290</v>
      </c>
      <c r="N219" t="s">
        <v>152</v>
      </c>
      <c r="O219" t="s">
        <v>300</v>
      </c>
      <c r="P219" t="s">
        <v>301</v>
      </c>
      <c r="Q219" t="s">
        <v>1291</v>
      </c>
      <c r="R219" t="s">
        <v>152</v>
      </c>
      <c r="S219" t="s">
        <v>152</v>
      </c>
      <c r="T219" t="s">
        <v>152</v>
      </c>
      <c r="U219" s="108" t="s">
        <v>152</v>
      </c>
      <c r="V219" t="s">
        <v>152</v>
      </c>
      <c r="W219" t="s">
        <v>152</v>
      </c>
      <c r="X219" s="102">
        <v>2E-3</v>
      </c>
      <c r="Y219" s="102">
        <v>2.0999999999999999E-3</v>
      </c>
      <c r="Z219" s="102">
        <v>1.2999999999999999E-3</v>
      </c>
      <c r="AA219" s="102">
        <v>2.5000000000000001E-3</v>
      </c>
      <c r="AB219" s="102">
        <v>2.7106069999999999E-3</v>
      </c>
      <c r="AC219" s="102">
        <v>1.5367727999999899E-3</v>
      </c>
      <c r="AD219">
        <v>1.2362E-2</v>
      </c>
      <c r="AE219">
        <v>3.6240000000000001E-3</v>
      </c>
      <c r="AF219" t="s">
        <v>152</v>
      </c>
      <c r="AG219" t="s">
        <v>152</v>
      </c>
      <c r="AH219">
        <v>-7.87</v>
      </c>
      <c r="AI219">
        <v>-1.79081</v>
      </c>
      <c r="AJ219">
        <v>0</v>
      </c>
      <c r="AK219" t="s">
        <v>152</v>
      </c>
      <c r="AL219" t="s">
        <v>152</v>
      </c>
      <c r="AM219" t="s">
        <v>152</v>
      </c>
      <c r="AN219" t="s">
        <v>152</v>
      </c>
      <c r="AO219" t="s">
        <v>152</v>
      </c>
      <c r="AP219" t="s">
        <v>152</v>
      </c>
      <c r="AQ219" t="s">
        <v>152</v>
      </c>
      <c r="AR219" t="s">
        <v>152</v>
      </c>
      <c r="AS219" t="s">
        <v>152</v>
      </c>
      <c r="AT219" t="s">
        <v>152</v>
      </c>
      <c r="AU219" t="s">
        <v>152</v>
      </c>
      <c r="AV219" t="s">
        <v>152</v>
      </c>
      <c r="AW219" t="s">
        <v>152</v>
      </c>
      <c r="AX219" t="s">
        <v>152</v>
      </c>
      <c r="AY219">
        <v>0.99299999999999999</v>
      </c>
      <c r="AZ219" t="s">
        <v>152</v>
      </c>
      <c r="BA219" t="s">
        <v>152</v>
      </c>
      <c r="BB219" t="s">
        <v>152</v>
      </c>
      <c r="BC219" t="s">
        <v>152</v>
      </c>
      <c r="BD219" t="s">
        <v>152</v>
      </c>
      <c r="BE219" t="s">
        <v>152</v>
      </c>
      <c r="BF219" t="s">
        <v>152</v>
      </c>
      <c r="BG219" t="s">
        <v>152</v>
      </c>
      <c r="BH219">
        <v>0.98899999999999999</v>
      </c>
      <c r="BI219" t="s">
        <v>152</v>
      </c>
      <c r="BJ219" t="s">
        <v>152</v>
      </c>
      <c r="BK219" t="s">
        <v>152</v>
      </c>
      <c r="BL219" t="s">
        <v>152</v>
      </c>
      <c r="BM219" t="s">
        <v>152</v>
      </c>
      <c r="BN219" t="s">
        <v>152</v>
      </c>
      <c r="BO219" t="s">
        <v>152</v>
      </c>
      <c r="BP219" t="s">
        <v>152</v>
      </c>
      <c r="BQ219" t="s">
        <v>152</v>
      </c>
      <c r="BR219" t="s">
        <v>152</v>
      </c>
      <c r="BS219" t="s">
        <v>152</v>
      </c>
      <c r="BT219" t="s">
        <v>152</v>
      </c>
      <c r="BU219" t="s">
        <v>152</v>
      </c>
      <c r="BV219" t="s">
        <v>152</v>
      </c>
      <c r="BW219" t="s">
        <v>152</v>
      </c>
      <c r="BX219" t="s">
        <v>152</v>
      </c>
      <c r="BY219" t="s">
        <v>152</v>
      </c>
    </row>
    <row r="220" spans="1:77" x14ac:dyDescent="0.35">
      <c r="A220">
        <v>14582</v>
      </c>
      <c r="B220" t="s">
        <v>1519</v>
      </c>
      <c r="C220" t="s">
        <v>1518</v>
      </c>
      <c r="D220" t="s">
        <v>1292</v>
      </c>
      <c r="E220" t="s">
        <v>18</v>
      </c>
      <c r="F220">
        <v>1</v>
      </c>
      <c r="G220">
        <v>0</v>
      </c>
      <c r="H220">
        <v>1</v>
      </c>
      <c r="I220" t="s">
        <v>1223</v>
      </c>
      <c r="J220" t="s">
        <v>1224</v>
      </c>
      <c r="K220" t="s">
        <v>1225</v>
      </c>
      <c r="L220">
        <v>92</v>
      </c>
      <c r="M220" t="s">
        <v>1293</v>
      </c>
      <c r="N220" t="s">
        <v>152</v>
      </c>
      <c r="O220" t="s">
        <v>305</v>
      </c>
      <c r="P220" t="s">
        <v>306</v>
      </c>
      <c r="Q220" t="s">
        <v>1294</v>
      </c>
      <c r="R220" t="s">
        <v>1295</v>
      </c>
      <c r="S220" t="s">
        <v>159</v>
      </c>
      <c r="T220" t="s">
        <v>152</v>
      </c>
      <c r="U220" s="108">
        <v>3.3E-3</v>
      </c>
      <c r="V220" t="s">
        <v>159</v>
      </c>
      <c r="W220" t="s">
        <v>159</v>
      </c>
      <c r="X220" s="102">
        <v>9.7999999999999997E-3</v>
      </c>
      <c r="Y220" s="102">
        <v>1.0800000000000001E-2</v>
      </c>
      <c r="Z220" s="102">
        <v>6.4999999999999997E-3</v>
      </c>
      <c r="AA220" s="102">
        <v>5.0000000000000001E-3</v>
      </c>
      <c r="AB220" s="102">
        <v>5.0170007000000004E-3</v>
      </c>
      <c r="AC220" s="102">
        <v>5.7080131999999997E-3</v>
      </c>
      <c r="AD220">
        <v>2.7321999999999999E-2</v>
      </c>
      <c r="AE220">
        <v>1.4487999999999999E-2</v>
      </c>
      <c r="AF220">
        <v>0.19339999999999999</v>
      </c>
      <c r="AG220">
        <v>0.64200000000000002</v>
      </c>
      <c r="AH220">
        <v>-1.61</v>
      </c>
      <c r="AI220">
        <v>0.51415</v>
      </c>
      <c r="AJ220">
        <v>0</v>
      </c>
      <c r="AK220" t="s">
        <v>1299</v>
      </c>
      <c r="AL220" t="s">
        <v>1101</v>
      </c>
      <c r="AM220" t="s">
        <v>727</v>
      </c>
      <c r="AN220" t="s">
        <v>1300</v>
      </c>
      <c r="AO220" t="s">
        <v>1301</v>
      </c>
      <c r="AP220" t="s">
        <v>1302</v>
      </c>
      <c r="AQ220" t="s">
        <v>316</v>
      </c>
      <c r="AR220" t="s">
        <v>1258</v>
      </c>
      <c r="AS220" t="s">
        <v>1303</v>
      </c>
      <c r="AT220" t="s">
        <v>1304</v>
      </c>
      <c r="AU220" t="s">
        <v>1296</v>
      </c>
      <c r="AV220" t="s">
        <v>724</v>
      </c>
      <c r="AW220" t="s">
        <v>1297</v>
      </c>
      <c r="AX220" t="s">
        <v>1298</v>
      </c>
      <c r="AY220" t="s">
        <v>152</v>
      </c>
      <c r="AZ220" t="s">
        <v>152</v>
      </c>
      <c r="BA220" t="s">
        <v>152</v>
      </c>
      <c r="BB220" t="s">
        <v>152</v>
      </c>
      <c r="BC220" t="s">
        <v>152</v>
      </c>
      <c r="BD220" t="s">
        <v>152</v>
      </c>
      <c r="BE220" t="s">
        <v>152</v>
      </c>
      <c r="BF220" t="s">
        <v>152</v>
      </c>
      <c r="BG220" t="s">
        <v>152</v>
      </c>
      <c r="BH220" t="s">
        <v>152</v>
      </c>
      <c r="BI220" t="s">
        <v>152</v>
      </c>
      <c r="BJ220" t="s">
        <v>152</v>
      </c>
      <c r="BK220" t="s">
        <v>152</v>
      </c>
      <c r="BL220" t="s">
        <v>152</v>
      </c>
      <c r="BM220" t="s">
        <v>152</v>
      </c>
      <c r="BN220" t="s">
        <v>152</v>
      </c>
      <c r="BO220" t="s">
        <v>152</v>
      </c>
      <c r="BP220" t="s">
        <v>152</v>
      </c>
      <c r="BQ220">
        <v>0.81599999999999995</v>
      </c>
      <c r="BR220" t="s">
        <v>152</v>
      </c>
      <c r="BS220" t="s">
        <v>152</v>
      </c>
      <c r="BT220" t="s">
        <v>152</v>
      </c>
      <c r="BU220" t="s">
        <v>152</v>
      </c>
      <c r="BV220" t="s">
        <v>152</v>
      </c>
      <c r="BW220" t="s">
        <v>152</v>
      </c>
      <c r="BX220" t="s">
        <v>152</v>
      </c>
      <c r="BY220" t="s">
        <v>152</v>
      </c>
    </row>
    <row r="221" spans="1:77" x14ac:dyDescent="0.35">
      <c r="A221">
        <v>14749</v>
      </c>
      <c r="B221" t="s">
        <v>1518</v>
      </c>
      <c r="C221" t="s">
        <v>1519</v>
      </c>
      <c r="D221" t="s">
        <v>1305</v>
      </c>
      <c r="E221" t="s">
        <v>18</v>
      </c>
      <c r="F221">
        <v>1</v>
      </c>
      <c r="G221">
        <v>1</v>
      </c>
      <c r="H221">
        <v>0</v>
      </c>
      <c r="I221" t="s">
        <v>1306</v>
      </c>
      <c r="J221" t="s">
        <v>1307</v>
      </c>
      <c r="K221" t="s">
        <v>1308</v>
      </c>
      <c r="L221">
        <v>3</v>
      </c>
      <c r="M221" t="s">
        <v>1309</v>
      </c>
      <c r="N221" t="s">
        <v>152</v>
      </c>
      <c r="O221" t="s">
        <v>300</v>
      </c>
      <c r="P221" t="s">
        <v>301</v>
      </c>
      <c r="Q221" t="s">
        <v>152</v>
      </c>
      <c r="R221" t="s">
        <v>152</v>
      </c>
      <c r="S221" t="s">
        <v>152</v>
      </c>
      <c r="T221" t="s">
        <v>152</v>
      </c>
      <c r="U221" s="108" t="s">
        <v>152</v>
      </c>
      <c r="V221" t="s">
        <v>152</v>
      </c>
      <c r="W221" t="s">
        <v>152</v>
      </c>
      <c r="X221" s="102" t="s">
        <v>152</v>
      </c>
      <c r="Y221" s="102" t="s">
        <v>152</v>
      </c>
      <c r="Z221" s="102" t="s">
        <v>152</v>
      </c>
      <c r="AA221" s="102" t="s">
        <v>152</v>
      </c>
      <c r="AB221" s="102">
        <v>0</v>
      </c>
      <c r="AC221" s="102">
        <v>0</v>
      </c>
      <c r="AD221" s="103">
        <v>9.7E-5</v>
      </c>
      <c r="AE221">
        <v>0</v>
      </c>
      <c r="AF221" t="s">
        <v>152</v>
      </c>
      <c r="AG221" t="s">
        <v>152</v>
      </c>
      <c r="AH221">
        <v>4.1500000000000004</v>
      </c>
      <c r="AI221">
        <v>8.8120100000000008</v>
      </c>
      <c r="AJ221">
        <v>1</v>
      </c>
      <c r="AK221" t="s">
        <v>152</v>
      </c>
      <c r="AL221" t="s">
        <v>152</v>
      </c>
      <c r="AM221" t="s">
        <v>152</v>
      </c>
      <c r="AN221" t="s">
        <v>152</v>
      </c>
      <c r="AO221" t="s">
        <v>152</v>
      </c>
      <c r="AP221" t="s">
        <v>152</v>
      </c>
      <c r="AQ221" t="s">
        <v>152</v>
      </c>
      <c r="AR221" t="s">
        <v>152</v>
      </c>
      <c r="AS221" t="s">
        <v>152</v>
      </c>
      <c r="AT221" t="s">
        <v>152</v>
      </c>
      <c r="AU221" t="s">
        <v>152</v>
      </c>
      <c r="AV221" t="s">
        <v>152</v>
      </c>
      <c r="AW221" t="s">
        <v>152</v>
      </c>
      <c r="AX221" t="s">
        <v>152</v>
      </c>
      <c r="AY221" t="s">
        <v>152</v>
      </c>
      <c r="AZ221" t="s">
        <v>152</v>
      </c>
      <c r="BA221" t="s">
        <v>152</v>
      </c>
      <c r="BB221" t="s">
        <v>152</v>
      </c>
      <c r="BC221" t="s">
        <v>152</v>
      </c>
      <c r="BD221" t="s">
        <v>152</v>
      </c>
      <c r="BE221">
        <v>6.2E-2</v>
      </c>
      <c r="BF221" t="s">
        <v>152</v>
      </c>
      <c r="BG221" t="s">
        <v>152</v>
      </c>
      <c r="BH221" t="s">
        <v>152</v>
      </c>
      <c r="BI221" t="s">
        <v>152</v>
      </c>
      <c r="BJ221" t="s">
        <v>152</v>
      </c>
      <c r="BK221" t="s">
        <v>152</v>
      </c>
      <c r="BL221" t="s">
        <v>152</v>
      </c>
      <c r="BM221" t="s">
        <v>152</v>
      </c>
      <c r="BN221" t="s">
        <v>152</v>
      </c>
      <c r="BO221" t="s">
        <v>152</v>
      </c>
      <c r="BP221" t="s">
        <v>152</v>
      </c>
      <c r="BQ221" t="s">
        <v>152</v>
      </c>
      <c r="BR221" t="s">
        <v>152</v>
      </c>
      <c r="BS221" t="s">
        <v>152</v>
      </c>
      <c r="BT221" t="s">
        <v>152</v>
      </c>
      <c r="BU221" t="s">
        <v>152</v>
      </c>
      <c r="BV221" t="s">
        <v>152</v>
      </c>
      <c r="BW221" t="s">
        <v>152</v>
      </c>
      <c r="BX221" t="s">
        <v>152</v>
      </c>
      <c r="BY221" t="s">
        <v>152</v>
      </c>
    </row>
    <row r="222" spans="1:77" x14ac:dyDescent="0.35">
      <c r="A222">
        <v>14766</v>
      </c>
      <c r="B222" t="s">
        <v>1521</v>
      </c>
      <c r="C222" t="s">
        <v>1520</v>
      </c>
      <c r="D222" t="s">
        <v>1310</v>
      </c>
      <c r="E222" t="s">
        <v>159</v>
      </c>
      <c r="F222">
        <v>16</v>
      </c>
      <c r="G222">
        <v>0</v>
      </c>
      <c r="H222">
        <v>16</v>
      </c>
      <c r="I222" t="s">
        <v>1306</v>
      </c>
      <c r="J222" t="s">
        <v>1307</v>
      </c>
      <c r="K222" t="s">
        <v>1308</v>
      </c>
      <c r="L222">
        <v>20</v>
      </c>
      <c r="M222" t="s">
        <v>1311</v>
      </c>
      <c r="N222" t="s">
        <v>152</v>
      </c>
      <c r="O222" t="s">
        <v>305</v>
      </c>
      <c r="P222" t="s">
        <v>306</v>
      </c>
      <c r="Q222" t="s">
        <v>1312</v>
      </c>
      <c r="R222" t="s">
        <v>152</v>
      </c>
      <c r="S222" t="s">
        <v>152</v>
      </c>
      <c r="T222" t="s">
        <v>152</v>
      </c>
      <c r="U222" s="108" t="s">
        <v>152</v>
      </c>
      <c r="V222" t="s">
        <v>152</v>
      </c>
      <c r="W222" t="s">
        <v>152</v>
      </c>
      <c r="X222" s="102">
        <v>0.56910000000000005</v>
      </c>
      <c r="Y222" s="102">
        <v>0.62760000000000005</v>
      </c>
      <c r="Z222" s="102">
        <v>0.56779999999999997</v>
      </c>
      <c r="AA222" s="102">
        <v>0.76980000000000004</v>
      </c>
      <c r="AB222" s="102">
        <v>0.78032194399999999</v>
      </c>
      <c r="AC222" s="102">
        <v>0.67683863889999996</v>
      </c>
      <c r="AD222">
        <v>0.84262000000000004</v>
      </c>
      <c r="AE222">
        <v>0.49462299999999998</v>
      </c>
      <c r="AF222" t="s">
        <v>152</v>
      </c>
      <c r="AG222" t="s">
        <v>152</v>
      </c>
      <c r="AH222">
        <v>1.98</v>
      </c>
      <c r="AI222">
        <v>5.3157500000000003E-2</v>
      </c>
      <c r="AJ222">
        <v>0</v>
      </c>
      <c r="AK222" t="s">
        <v>1314</v>
      </c>
      <c r="AL222" t="s">
        <v>563</v>
      </c>
      <c r="AM222" t="s">
        <v>1101</v>
      </c>
      <c r="AN222" t="s">
        <v>152</v>
      </c>
      <c r="AO222" t="s">
        <v>152</v>
      </c>
      <c r="AP222" t="s">
        <v>152</v>
      </c>
      <c r="AQ222" t="s">
        <v>152</v>
      </c>
      <c r="AR222" t="s">
        <v>152</v>
      </c>
      <c r="AS222" t="s">
        <v>152</v>
      </c>
      <c r="AT222" t="s">
        <v>1315</v>
      </c>
      <c r="AU222" t="s">
        <v>1313</v>
      </c>
      <c r="AV222" t="s">
        <v>959</v>
      </c>
      <c r="AW222" t="s">
        <v>910</v>
      </c>
      <c r="AX222" t="s">
        <v>396</v>
      </c>
      <c r="AY222">
        <v>0.99399999999999999</v>
      </c>
      <c r="AZ222">
        <v>0.999</v>
      </c>
      <c r="BA222">
        <v>0.997</v>
      </c>
      <c r="BB222" t="s">
        <v>152</v>
      </c>
      <c r="BC222" t="s">
        <v>152</v>
      </c>
      <c r="BD222">
        <v>0.995</v>
      </c>
      <c r="BE222">
        <v>0.996</v>
      </c>
      <c r="BF222">
        <v>0.996</v>
      </c>
      <c r="BG222" t="s">
        <v>152</v>
      </c>
      <c r="BH222">
        <v>0.98899999999999999</v>
      </c>
      <c r="BI222">
        <v>0.99399999999999999</v>
      </c>
      <c r="BJ222" t="s">
        <v>152</v>
      </c>
      <c r="BK222" t="s">
        <v>152</v>
      </c>
      <c r="BL222" t="s">
        <v>152</v>
      </c>
      <c r="BM222">
        <v>0.98199999999999998</v>
      </c>
      <c r="BN222">
        <v>0.98799999999999999</v>
      </c>
      <c r="BO222">
        <v>0.98499999999999999</v>
      </c>
      <c r="BP222">
        <v>0.98399999999999999</v>
      </c>
      <c r="BQ222" t="s">
        <v>152</v>
      </c>
      <c r="BR222">
        <v>0.96599999999999997</v>
      </c>
      <c r="BS222" t="s">
        <v>152</v>
      </c>
      <c r="BT222" t="s">
        <v>152</v>
      </c>
      <c r="BU222">
        <v>0.999</v>
      </c>
      <c r="BV222">
        <v>0.997</v>
      </c>
      <c r="BW222" t="s">
        <v>152</v>
      </c>
      <c r="BX222" t="s">
        <v>152</v>
      </c>
      <c r="BY222">
        <v>0.97899999999999998</v>
      </c>
    </row>
    <row r="223" spans="1:77" x14ac:dyDescent="0.35">
      <c r="A223">
        <v>14798</v>
      </c>
      <c r="B223" t="s">
        <v>1520</v>
      </c>
      <c r="C223" t="s">
        <v>1521</v>
      </c>
      <c r="D223" t="s">
        <v>1316</v>
      </c>
      <c r="E223" t="s">
        <v>18</v>
      </c>
      <c r="F223">
        <v>4</v>
      </c>
      <c r="G223">
        <v>3</v>
      </c>
      <c r="H223">
        <v>4</v>
      </c>
      <c r="I223" t="s">
        <v>1306</v>
      </c>
      <c r="J223" t="s">
        <v>1307</v>
      </c>
      <c r="K223" t="s">
        <v>1308</v>
      </c>
      <c r="L223">
        <v>52</v>
      </c>
      <c r="M223" t="s">
        <v>1317</v>
      </c>
      <c r="N223" t="s">
        <v>152</v>
      </c>
      <c r="O223" t="s">
        <v>305</v>
      </c>
      <c r="P223" t="s">
        <v>306</v>
      </c>
      <c r="Q223" t="s">
        <v>1318</v>
      </c>
      <c r="R223" t="s">
        <v>152</v>
      </c>
      <c r="S223" t="s">
        <v>152</v>
      </c>
      <c r="T223" t="s">
        <v>152</v>
      </c>
      <c r="U223" s="108">
        <v>2.6200000000000001E-2</v>
      </c>
      <c r="V223" t="s">
        <v>159</v>
      </c>
      <c r="W223" t="s">
        <v>159</v>
      </c>
      <c r="X223" s="102">
        <v>0.1055</v>
      </c>
      <c r="Y223" s="102">
        <v>0.1149</v>
      </c>
      <c r="Z223" s="102">
        <v>0.1167</v>
      </c>
      <c r="AA223" s="102">
        <v>6.4399999999999999E-2</v>
      </c>
      <c r="AB223" s="102">
        <v>6.4983236999999999E-2</v>
      </c>
      <c r="AC223" s="102">
        <v>6.1909988999999999E-2</v>
      </c>
      <c r="AD223">
        <v>0.25729400000000002</v>
      </c>
      <c r="AE223">
        <v>0.122431</v>
      </c>
      <c r="AF223">
        <v>0.48870000000000002</v>
      </c>
      <c r="AG223">
        <v>0.33260000000000001</v>
      </c>
      <c r="AH223">
        <v>-0.39200000000000002</v>
      </c>
      <c r="AI223">
        <v>-1.5603199999999999</v>
      </c>
      <c r="AJ223">
        <v>0</v>
      </c>
      <c r="AK223" t="s">
        <v>1209</v>
      </c>
      <c r="AL223" t="s">
        <v>398</v>
      </c>
      <c r="AM223" t="s">
        <v>398</v>
      </c>
      <c r="AN223" t="s">
        <v>152</v>
      </c>
      <c r="AO223" t="s">
        <v>152</v>
      </c>
      <c r="AP223" t="s">
        <v>152</v>
      </c>
      <c r="AQ223" t="s">
        <v>152</v>
      </c>
      <c r="AR223" t="s">
        <v>152</v>
      </c>
      <c r="AS223" t="s">
        <v>152</v>
      </c>
      <c r="AT223" t="s">
        <v>1304</v>
      </c>
      <c r="AU223" t="s">
        <v>1319</v>
      </c>
      <c r="AV223" t="s">
        <v>1320</v>
      </c>
      <c r="AW223" t="s">
        <v>1321</v>
      </c>
      <c r="AX223" t="s">
        <v>1322</v>
      </c>
      <c r="AY223" t="s">
        <v>152</v>
      </c>
      <c r="AZ223" t="s">
        <v>152</v>
      </c>
      <c r="BA223">
        <v>0.95299999999999996</v>
      </c>
      <c r="BB223" t="s">
        <v>152</v>
      </c>
      <c r="BC223" t="s">
        <v>152</v>
      </c>
      <c r="BD223" t="s">
        <v>152</v>
      </c>
      <c r="BE223">
        <v>0.95799999999999996</v>
      </c>
      <c r="BF223" t="s">
        <v>152</v>
      </c>
      <c r="BG223" t="s">
        <v>152</v>
      </c>
      <c r="BH223" t="s">
        <v>152</v>
      </c>
      <c r="BI223" t="s">
        <v>152</v>
      </c>
      <c r="BJ223" t="s">
        <v>152</v>
      </c>
      <c r="BK223" t="s">
        <v>152</v>
      </c>
      <c r="BL223" t="s">
        <v>152</v>
      </c>
      <c r="BM223" t="s">
        <v>152</v>
      </c>
      <c r="BN223" t="s">
        <v>152</v>
      </c>
      <c r="BO223" t="s">
        <v>152</v>
      </c>
      <c r="BP223" t="s">
        <v>152</v>
      </c>
      <c r="BQ223" t="s">
        <v>152</v>
      </c>
      <c r="BR223">
        <v>0.92100000000000004</v>
      </c>
      <c r="BS223" t="s">
        <v>152</v>
      </c>
      <c r="BT223" t="s">
        <v>152</v>
      </c>
      <c r="BU223" t="s">
        <v>152</v>
      </c>
      <c r="BV223">
        <v>0.94699999999999995</v>
      </c>
      <c r="BW223" t="s">
        <v>152</v>
      </c>
      <c r="BX223" t="s">
        <v>152</v>
      </c>
      <c r="BY223" t="s">
        <v>152</v>
      </c>
    </row>
    <row r="224" spans="1:77" x14ac:dyDescent="0.35">
      <c r="A224">
        <v>14826</v>
      </c>
      <c r="B224" t="s">
        <v>1520</v>
      </c>
      <c r="C224" t="s">
        <v>1521</v>
      </c>
      <c r="D224" t="s">
        <v>1323</v>
      </c>
      <c r="E224" t="s">
        <v>18</v>
      </c>
      <c r="F224">
        <v>1</v>
      </c>
      <c r="G224">
        <v>1</v>
      </c>
      <c r="H224">
        <v>1</v>
      </c>
      <c r="I224" t="s">
        <v>1306</v>
      </c>
      <c r="J224" t="s">
        <v>1307</v>
      </c>
      <c r="K224" t="s">
        <v>1308</v>
      </c>
      <c r="L224">
        <v>80</v>
      </c>
      <c r="M224" t="s">
        <v>1324</v>
      </c>
      <c r="N224" t="s">
        <v>152</v>
      </c>
      <c r="O224" t="s">
        <v>305</v>
      </c>
      <c r="P224" t="s">
        <v>306</v>
      </c>
      <c r="Q224" t="s">
        <v>152</v>
      </c>
      <c r="R224" t="s">
        <v>152</v>
      </c>
      <c r="S224" t="s">
        <v>152</v>
      </c>
      <c r="T224" t="s">
        <v>152</v>
      </c>
      <c r="U224" s="108">
        <v>4.0000000000000002E-4</v>
      </c>
      <c r="V224" t="s">
        <v>18</v>
      </c>
      <c r="W224" t="s">
        <v>159</v>
      </c>
      <c r="X224" s="102">
        <v>1E-4</v>
      </c>
      <c r="Y224" s="102">
        <v>1E-4</v>
      </c>
      <c r="Z224" s="102" t="s">
        <v>152</v>
      </c>
      <c r="AA224" s="102">
        <v>0</v>
      </c>
      <c r="AB224" s="102">
        <v>2.37773E-5</v>
      </c>
      <c r="AC224" s="102">
        <v>0</v>
      </c>
      <c r="AD224" s="103">
        <v>9.5000000000000005E-5</v>
      </c>
      <c r="AE224">
        <v>0</v>
      </c>
      <c r="AF224">
        <v>1.2999999999999999E-3</v>
      </c>
      <c r="AG224">
        <v>1.2999999999999999E-3</v>
      </c>
      <c r="AH224">
        <v>4.1500000000000004</v>
      </c>
      <c r="AI224">
        <v>3.7410899999999998</v>
      </c>
      <c r="AJ224">
        <v>1</v>
      </c>
      <c r="AK224" t="s">
        <v>311</v>
      </c>
      <c r="AL224" t="s">
        <v>955</v>
      </c>
      <c r="AM224" t="s">
        <v>481</v>
      </c>
      <c r="AN224" t="s">
        <v>152</v>
      </c>
      <c r="AO224" t="s">
        <v>152</v>
      </c>
      <c r="AP224" t="s">
        <v>152</v>
      </c>
      <c r="AQ224" t="s">
        <v>152</v>
      </c>
      <c r="AR224" t="s">
        <v>152</v>
      </c>
      <c r="AS224" t="s">
        <v>152</v>
      </c>
      <c r="AT224" t="s">
        <v>1328</v>
      </c>
      <c r="AU224" t="s">
        <v>1325</v>
      </c>
      <c r="AV224" t="s">
        <v>1326</v>
      </c>
      <c r="AW224" t="s">
        <v>1327</v>
      </c>
      <c r="AX224" t="s">
        <v>1134</v>
      </c>
      <c r="AY224" t="s">
        <v>152</v>
      </c>
      <c r="AZ224" t="s">
        <v>152</v>
      </c>
      <c r="BA224" t="s">
        <v>152</v>
      </c>
      <c r="BB224" t="s">
        <v>152</v>
      </c>
      <c r="BC224" t="s">
        <v>152</v>
      </c>
      <c r="BD224" t="s">
        <v>152</v>
      </c>
      <c r="BE224">
        <v>0.76700000000000002</v>
      </c>
      <c r="BF224" t="s">
        <v>152</v>
      </c>
      <c r="BG224" t="s">
        <v>152</v>
      </c>
      <c r="BH224" t="s">
        <v>152</v>
      </c>
      <c r="BI224" t="s">
        <v>152</v>
      </c>
      <c r="BJ224" t="s">
        <v>152</v>
      </c>
      <c r="BK224" t="s">
        <v>152</v>
      </c>
      <c r="BL224" t="s">
        <v>152</v>
      </c>
      <c r="BM224" t="s">
        <v>152</v>
      </c>
      <c r="BN224" t="s">
        <v>152</v>
      </c>
      <c r="BO224" t="s">
        <v>152</v>
      </c>
      <c r="BP224" t="s">
        <v>152</v>
      </c>
      <c r="BQ224" t="s">
        <v>152</v>
      </c>
      <c r="BR224" t="s">
        <v>152</v>
      </c>
      <c r="BS224" t="s">
        <v>152</v>
      </c>
      <c r="BT224" t="s">
        <v>152</v>
      </c>
      <c r="BU224" t="s">
        <v>152</v>
      </c>
      <c r="BV224" t="s">
        <v>152</v>
      </c>
      <c r="BW224" t="s">
        <v>152</v>
      </c>
      <c r="BX224" t="s">
        <v>152</v>
      </c>
      <c r="BY224" t="s">
        <v>152</v>
      </c>
    </row>
    <row r="225" spans="1:77" x14ac:dyDescent="0.35">
      <c r="A225">
        <v>14905</v>
      </c>
      <c r="B225" t="s">
        <v>1518</v>
      </c>
      <c r="C225" t="s">
        <v>1519</v>
      </c>
      <c r="D225" t="s">
        <v>1329</v>
      </c>
      <c r="E225" t="s">
        <v>18</v>
      </c>
      <c r="F225">
        <v>5</v>
      </c>
      <c r="G225">
        <v>0</v>
      </c>
      <c r="H225">
        <v>5</v>
      </c>
      <c r="I225" t="s">
        <v>1306</v>
      </c>
      <c r="J225" t="s">
        <v>1307</v>
      </c>
      <c r="K225" t="s">
        <v>1308</v>
      </c>
      <c r="L225">
        <v>159</v>
      </c>
      <c r="M225" t="s">
        <v>1330</v>
      </c>
      <c r="N225" t="s">
        <v>152</v>
      </c>
      <c r="O225" t="s">
        <v>300</v>
      </c>
      <c r="P225" t="s">
        <v>301</v>
      </c>
      <c r="Q225" t="s">
        <v>1331</v>
      </c>
      <c r="R225" t="s">
        <v>152</v>
      </c>
      <c r="S225" t="s">
        <v>152</v>
      </c>
      <c r="T225" t="s">
        <v>152</v>
      </c>
      <c r="U225" s="108">
        <v>5.5599999999999997E-2</v>
      </c>
      <c r="V225" t="s">
        <v>159</v>
      </c>
      <c r="W225" t="s">
        <v>159</v>
      </c>
      <c r="X225" s="102">
        <v>7.3300000000000004E-2</v>
      </c>
      <c r="Y225" s="102">
        <v>8.0799999999999997E-2</v>
      </c>
      <c r="Z225" s="102">
        <v>8.7999999999999995E-2</v>
      </c>
      <c r="AA225" s="102">
        <v>5.2299999999999999E-2</v>
      </c>
      <c r="AB225" s="102">
        <v>5.2619064600000001E-2</v>
      </c>
      <c r="AC225" s="102">
        <v>5.4226125099999897E-2</v>
      </c>
      <c r="AD225">
        <v>0.201653</v>
      </c>
      <c r="AE225">
        <v>0.103545</v>
      </c>
      <c r="AF225">
        <v>5.7000000000000002E-3</v>
      </c>
      <c r="AG225">
        <v>7.4999999999999997E-3</v>
      </c>
      <c r="AH225">
        <v>-0.32900000000000001</v>
      </c>
      <c r="AI225">
        <v>-0.407835</v>
      </c>
      <c r="AJ225">
        <v>0.21259800000000001</v>
      </c>
      <c r="AK225" t="s">
        <v>152</v>
      </c>
      <c r="AL225" t="s">
        <v>152</v>
      </c>
      <c r="AM225" t="s">
        <v>152</v>
      </c>
      <c r="AN225" t="s">
        <v>152</v>
      </c>
      <c r="AO225" t="s">
        <v>152</v>
      </c>
      <c r="AP225" t="s">
        <v>152</v>
      </c>
      <c r="AQ225" t="s">
        <v>152</v>
      </c>
      <c r="AR225" t="s">
        <v>152</v>
      </c>
      <c r="AS225" t="s">
        <v>152</v>
      </c>
      <c r="AT225" t="s">
        <v>152</v>
      </c>
      <c r="AU225" t="s">
        <v>152</v>
      </c>
      <c r="AV225" t="s">
        <v>152</v>
      </c>
      <c r="AW225" t="s">
        <v>152</v>
      </c>
      <c r="AX225" t="s">
        <v>152</v>
      </c>
      <c r="AY225">
        <v>0.97199999999999998</v>
      </c>
      <c r="AZ225">
        <v>0.96799999999999997</v>
      </c>
      <c r="BA225" t="s">
        <v>152</v>
      </c>
      <c r="BB225" t="s">
        <v>152</v>
      </c>
      <c r="BC225" t="s">
        <v>152</v>
      </c>
      <c r="BD225">
        <v>0.998</v>
      </c>
      <c r="BE225" t="s">
        <v>152</v>
      </c>
      <c r="BF225" t="s">
        <v>152</v>
      </c>
      <c r="BG225" t="s">
        <v>152</v>
      </c>
      <c r="BH225">
        <v>0.96299999999999997</v>
      </c>
      <c r="BI225" t="s">
        <v>152</v>
      </c>
      <c r="BJ225" t="s">
        <v>152</v>
      </c>
      <c r="BK225" t="s">
        <v>152</v>
      </c>
      <c r="BL225" t="s">
        <v>152</v>
      </c>
      <c r="BM225" t="s">
        <v>152</v>
      </c>
      <c r="BN225" t="s">
        <v>152</v>
      </c>
      <c r="BO225">
        <v>0.92200000000000004</v>
      </c>
      <c r="BP225" t="s">
        <v>152</v>
      </c>
      <c r="BQ225" t="s">
        <v>152</v>
      </c>
      <c r="BR225" t="s">
        <v>152</v>
      </c>
      <c r="BS225" t="s">
        <v>152</v>
      </c>
      <c r="BT225" t="s">
        <v>152</v>
      </c>
      <c r="BU225" t="s">
        <v>152</v>
      </c>
      <c r="BV225" t="s">
        <v>152</v>
      </c>
      <c r="BW225" t="s">
        <v>152</v>
      </c>
      <c r="BX225" t="s">
        <v>152</v>
      </c>
      <c r="BY225" t="s">
        <v>152</v>
      </c>
    </row>
    <row r="226" spans="1:77" x14ac:dyDescent="0.35">
      <c r="A226">
        <v>15024</v>
      </c>
      <c r="B226" t="s">
        <v>1518</v>
      </c>
      <c r="C226" t="s">
        <v>1519</v>
      </c>
      <c r="D226" t="s">
        <v>1332</v>
      </c>
      <c r="E226" t="s">
        <v>18</v>
      </c>
      <c r="F226">
        <v>1</v>
      </c>
      <c r="G226">
        <v>1</v>
      </c>
      <c r="H226">
        <v>0</v>
      </c>
      <c r="I226" t="s">
        <v>1306</v>
      </c>
      <c r="J226" t="s">
        <v>1307</v>
      </c>
      <c r="K226" t="s">
        <v>1308</v>
      </c>
      <c r="L226">
        <v>278</v>
      </c>
      <c r="M226" t="s">
        <v>1333</v>
      </c>
      <c r="N226" t="s">
        <v>152</v>
      </c>
      <c r="O226" t="s">
        <v>305</v>
      </c>
      <c r="P226" t="s">
        <v>306</v>
      </c>
      <c r="Q226" t="s">
        <v>152</v>
      </c>
      <c r="R226" t="s">
        <v>1334</v>
      </c>
      <c r="S226" t="s">
        <v>159</v>
      </c>
      <c r="T226" t="s">
        <v>152</v>
      </c>
      <c r="U226" s="108">
        <v>2.0999999999999999E-3</v>
      </c>
      <c r="V226" t="s">
        <v>159</v>
      </c>
      <c r="W226" t="s">
        <v>18</v>
      </c>
      <c r="X226" s="102">
        <v>2.9999999999999997E-4</v>
      </c>
      <c r="Y226" s="102">
        <v>2.9999999999999997E-4</v>
      </c>
      <c r="Z226" s="102">
        <v>6.9999999999999999E-4</v>
      </c>
      <c r="AA226" s="102">
        <v>5.9999999999999995E-4</v>
      </c>
      <c r="AB226" s="102">
        <v>5.7065410000000001E-4</v>
      </c>
      <c r="AC226" s="102">
        <v>1.9758507000000002E-3</v>
      </c>
      <c r="AD226">
        <v>4.2859999999999999E-3</v>
      </c>
      <c r="AE226">
        <v>8.1309999999999993E-3</v>
      </c>
      <c r="AF226">
        <v>4.7000000000000002E-3</v>
      </c>
      <c r="AG226">
        <v>1.6799999999999999E-2</v>
      </c>
      <c r="AH226">
        <v>3.31</v>
      </c>
      <c r="AI226">
        <v>4.2020900000000001</v>
      </c>
      <c r="AJ226">
        <v>1</v>
      </c>
      <c r="AK226" t="s">
        <v>311</v>
      </c>
      <c r="AL226" t="s">
        <v>312</v>
      </c>
      <c r="AM226" t="s">
        <v>312</v>
      </c>
      <c r="AN226" t="s">
        <v>152</v>
      </c>
      <c r="AO226" t="s">
        <v>152</v>
      </c>
      <c r="AP226" t="s">
        <v>152</v>
      </c>
      <c r="AQ226" t="s">
        <v>152</v>
      </c>
      <c r="AR226" t="s">
        <v>152</v>
      </c>
      <c r="AS226" t="s">
        <v>152</v>
      </c>
      <c r="AT226" t="s">
        <v>319</v>
      </c>
      <c r="AU226" t="s">
        <v>375</v>
      </c>
      <c r="AV226" t="s">
        <v>1335</v>
      </c>
      <c r="AW226" t="s">
        <v>1336</v>
      </c>
      <c r="AX226" t="s">
        <v>1337</v>
      </c>
      <c r="AY226" t="s">
        <v>152</v>
      </c>
      <c r="AZ226" t="s">
        <v>152</v>
      </c>
      <c r="BA226" t="s">
        <v>152</v>
      </c>
      <c r="BB226" t="s">
        <v>152</v>
      </c>
      <c r="BC226" t="s">
        <v>152</v>
      </c>
      <c r="BD226" t="s">
        <v>152</v>
      </c>
      <c r="BE226" t="s">
        <v>152</v>
      </c>
      <c r="BF226" t="s">
        <v>152</v>
      </c>
      <c r="BG226" t="s">
        <v>152</v>
      </c>
      <c r="BH226" t="s">
        <v>152</v>
      </c>
      <c r="BI226" t="s">
        <v>152</v>
      </c>
      <c r="BJ226" t="s">
        <v>152</v>
      </c>
      <c r="BK226" t="s">
        <v>152</v>
      </c>
      <c r="BL226" t="s">
        <v>152</v>
      </c>
      <c r="BM226" t="s">
        <v>152</v>
      </c>
      <c r="BN226" t="s">
        <v>152</v>
      </c>
      <c r="BO226" t="s">
        <v>152</v>
      </c>
      <c r="BP226" t="s">
        <v>152</v>
      </c>
      <c r="BQ226" t="s">
        <v>152</v>
      </c>
      <c r="BR226" t="s">
        <v>152</v>
      </c>
      <c r="BS226" t="s">
        <v>152</v>
      </c>
      <c r="BT226" t="s">
        <v>152</v>
      </c>
      <c r="BU226" t="s">
        <v>152</v>
      </c>
      <c r="BV226">
        <v>5.1999999999999998E-2</v>
      </c>
      <c r="BW226" t="s">
        <v>152</v>
      </c>
      <c r="BX226" t="s">
        <v>152</v>
      </c>
      <c r="BY226" t="s">
        <v>152</v>
      </c>
    </row>
    <row r="227" spans="1:77" x14ac:dyDescent="0.35">
      <c r="A227">
        <v>15110</v>
      </c>
      <c r="B227" t="s">
        <v>1518</v>
      </c>
      <c r="C227" t="s">
        <v>1519</v>
      </c>
      <c r="D227" t="s">
        <v>1338</v>
      </c>
      <c r="E227" t="s">
        <v>18</v>
      </c>
      <c r="F227">
        <v>1</v>
      </c>
      <c r="G227">
        <v>0</v>
      </c>
      <c r="H227">
        <v>1</v>
      </c>
      <c r="I227" t="s">
        <v>1306</v>
      </c>
      <c r="J227" t="s">
        <v>1307</v>
      </c>
      <c r="K227" t="s">
        <v>1308</v>
      </c>
      <c r="L227">
        <v>364</v>
      </c>
      <c r="M227" t="s">
        <v>1339</v>
      </c>
      <c r="N227" t="s">
        <v>152</v>
      </c>
      <c r="O227" t="s">
        <v>305</v>
      </c>
      <c r="P227" t="s">
        <v>306</v>
      </c>
      <c r="Q227" t="s">
        <v>1340</v>
      </c>
      <c r="R227" t="s">
        <v>152</v>
      </c>
      <c r="S227" t="s">
        <v>152</v>
      </c>
      <c r="T227" t="s">
        <v>152</v>
      </c>
      <c r="U227" s="108">
        <v>2.8299999999999999E-2</v>
      </c>
      <c r="V227" t="s">
        <v>159</v>
      </c>
      <c r="W227" t="s">
        <v>159</v>
      </c>
      <c r="X227" s="102">
        <v>7.7000000000000002E-3</v>
      </c>
      <c r="Y227" s="102">
        <v>8.2000000000000007E-3</v>
      </c>
      <c r="Z227" s="102">
        <v>1.11E-2</v>
      </c>
      <c r="AA227" s="102">
        <v>8.6E-3</v>
      </c>
      <c r="AB227" s="102">
        <v>9.3682382999999998E-3</v>
      </c>
      <c r="AC227" s="102">
        <v>8.5620197999999904E-3</v>
      </c>
      <c r="AD227">
        <v>3.1347E-2</v>
      </c>
      <c r="AE227">
        <v>1.6389999999999998E-2</v>
      </c>
      <c r="AF227">
        <v>6.7000000000000004E-2</v>
      </c>
      <c r="AG227">
        <v>2.3800000000000002E-2</v>
      </c>
      <c r="AH227">
        <v>-6.93</v>
      </c>
      <c r="AI227">
        <v>-3.40428</v>
      </c>
      <c r="AJ227">
        <v>0</v>
      </c>
      <c r="AK227" t="s">
        <v>1344</v>
      </c>
      <c r="AL227" t="s">
        <v>398</v>
      </c>
      <c r="AM227" t="s">
        <v>999</v>
      </c>
      <c r="AN227" t="s">
        <v>152</v>
      </c>
      <c r="AO227" t="s">
        <v>152</v>
      </c>
      <c r="AP227" t="s">
        <v>152</v>
      </c>
      <c r="AQ227" t="s">
        <v>152</v>
      </c>
      <c r="AR227" t="s">
        <v>152</v>
      </c>
      <c r="AS227" t="s">
        <v>152</v>
      </c>
      <c r="AT227" t="s">
        <v>1260</v>
      </c>
      <c r="AU227" t="s">
        <v>1341</v>
      </c>
      <c r="AV227" t="s">
        <v>1342</v>
      </c>
      <c r="AW227" t="s">
        <v>1343</v>
      </c>
      <c r="AX227" t="s">
        <v>611</v>
      </c>
      <c r="AY227" t="s">
        <v>152</v>
      </c>
      <c r="AZ227" t="s">
        <v>152</v>
      </c>
      <c r="BA227" t="s">
        <v>152</v>
      </c>
      <c r="BB227" t="s">
        <v>152</v>
      </c>
      <c r="BC227" t="s">
        <v>152</v>
      </c>
      <c r="BD227" t="s">
        <v>152</v>
      </c>
      <c r="BE227" t="s">
        <v>152</v>
      </c>
      <c r="BF227" t="s">
        <v>152</v>
      </c>
      <c r="BG227" t="s">
        <v>152</v>
      </c>
      <c r="BH227" t="s">
        <v>152</v>
      </c>
      <c r="BI227" t="s">
        <v>152</v>
      </c>
      <c r="BJ227" t="s">
        <v>152</v>
      </c>
      <c r="BK227" t="s">
        <v>152</v>
      </c>
      <c r="BL227">
        <v>0.95299999999999996</v>
      </c>
      <c r="BM227" t="s">
        <v>152</v>
      </c>
      <c r="BN227" t="s">
        <v>152</v>
      </c>
      <c r="BO227" t="s">
        <v>152</v>
      </c>
      <c r="BP227" t="s">
        <v>152</v>
      </c>
      <c r="BQ227" t="s">
        <v>152</v>
      </c>
      <c r="BR227" t="s">
        <v>152</v>
      </c>
      <c r="BS227" t="s">
        <v>152</v>
      </c>
      <c r="BT227" t="s">
        <v>152</v>
      </c>
      <c r="BU227" t="s">
        <v>152</v>
      </c>
      <c r="BV227" t="s">
        <v>152</v>
      </c>
      <c r="BW227" t="s">
        <v>152</v>
      </c>
      <c r="BX227" t="s">
        <v>152</v>
      </c>
      <c r="BY227" t="s">
        <v>152</v>
      </c>
    </row>
    <row r="228" spans="1:77" x14ac:dyDescent="0.35">
      <c r="A228">
        <v>15196</v>
      </c>
      <c r="B228" t="s">
        <v>1519</v>
      </c>
      <c r="C228" t="s">
        <v>1518</v>
      </c>
      <c r="D228" t="s">
        <v>1345</v>
      </c>
      <c r="E228" t="s">
        <v>18</v>
      </c>
      <c r="F228">
        <v>1</v>
      </c>
      <c r="G228">
        <v>1</v>
      </c>
      <c r="H228">
        <v>1</v>
      </c>
      <c r="I228" t="s">
        <v>1306</v>
      </c>
      <c r="J228" t="s">
        <v>1307</v>
      </c>
      <c r="K228" t="s">
        <v>1308</v>
      </c>
      <c r="L228">
        <v>450</v>
      </c>
      <c r="M228" t="s">
        <v>920</v>
      </c>
      <c r="N228" t="s">
        <v>152</v>
      </c>
      <c r="O228" t="s">
        <v>300</v>
      </c>
      <c r="P228" t="s">
        <v>301</v>
      </c>
      <c r="Q228" t="s">
        <v>152</v>
      </c>
      <c r="R228" t="s">
        <v>152</v>
      </c>
      <c r="S228" t="s">
        <v>152</v>
      </c>
      <c r="T228" t="s">
        <v>152</v>
      </c>
      <c r="U228" s="108" t="s">
        <v>152</v>
      </c>
      <c r="V228" t="s">
        <v>152</v>
      </c>
      <c r="W228" t="s">
        <v>152</v>
      </c>
      <c r="X228" s="102">
        <v>1E-4</v>
      </c>
      <c r="Y228" s="102">
        <v>1E-4</v>
      </c>
      <c r="Z228" s="102">
        <v>6.9999999999999999E-4</v>
      </c>
      <c r="AA228" s="102">
        <v>1E-4</v>
      </c>
      <c r="AB228" s="102">
        <v>1.1888629999999999E-4</v>
      </c>
      <c r="AC228" s="102">
        <v>2.1953900000000001E-4</v>
      </c>
      <c r="AD228">
        <v>4.75E-4</v>
      </c>
      <c r="AE228">
        <v>6.8199999999999999E-4</v>
      </c>
      <c r="AF228" t="s">
        <v>152</v>
      </c>
      <c r="AG228" t="s">
        <v>152</v>
      </c>
      <c r="AH228">
        <v>-8.3000000000000007</v>
      </c>
      <c r="AI228">
        <v>-7.7837100000000001</v>
      </c>
      <c r="AJ228">
        <v>0</v>
      </c>
      <c r="AK228" t="s">
        <v>152</v>
      </c>
      <c r="AL228" t="s">
        <v>152</v>
      </c>
      <c r="AM228" t="s">
        <v>152</v>
      </c>
      <c r="AN228" t="s">
        <v>152</v>
      </c>
      <c r="AO228" t="s">
        <v>152</v>
      </c>
      <c r="AP228" t="s">
        <v>152</v>
      </c>
      <c r="AQ228" t="s">
        <v>152</v>
      </c>
      <c r="AR228" t="s">
        <v>152</v>
      </c>
      <c r="AS228" t="s">
        <v>152</v>
      </c>
      <c r="AT228" t="s">
        <v>152</v>
      </c>
      <c r="AU228" t="s">
        <v>152</v>
      </c>
      <c r="AV228" t="s">
        <v>152</v>
      </c>
      <c r="AW228" t="s">
        <v>152</v>
      </c>
      <c r="AX228" t="s">
        <v>152</v>
      </c>
      <c r="AY228" t="s">
        <v>152</v>
      </c>
      <c r="AZ228" t="s">
        <v>152</v>
      </c>
      <c r="BA228" t="s">
        <v>152</v>
      </c>
      <c r="BB228" t="s">
        <v>152</v>
      </c>
      <c r="BC228" t="s">
        <v>152</v>
      </c>
      <c r="BD228" t="s">
        <v>152</v>
      </c>
      <c r="BE228" t="s">
        <v>152</v>
      </c>
      <c r="BF228" t="s">
        <v>152</v>
      </c>
      <c r="BG228" t="s">
        <v>152</v>
      </c>
      <c r="BH228" t="s">
        <v>152</v>
      </c>
      <c r="BI228" t="s">
        <v>152</v>
      </c>
      <c r="BJ228" t="s">
        <v>152</v>
      </c>
      <c r="BK228" t="s">
        <v>152</v>
      </c>
      <c r="BL228" t="s">
        <v>152</v>
      </c>
      <c r="BM228" t="s">
        <v>152</v>
      </c>
      <c r="BN228" t="s">
        <v>152</v>
      </c>
      <c r="BO228" t="s">
        <v>152</v>
      </c>
      <c r="BP228" t="s">
        <v>152</v>
      </c>
      <c r="BQ228" t="s">
        <v>152</v>
      </c>
      <c r="BR228" t="s">
        <v>152</v>
      </c>
      <c r="BS228">
        <v>0.92400000000000004</v>
      </c>
      <c r="BT228" t="s">
        <v>152</v>
      </c>
      <c r="BU228" t="s">
        <v>152</v>
      </c>
      <c r="BV228" t="s">
        <v>152</v>
      </c>
      <c r="BW228" t="s">
        <v>152</v>
      </c>
      <c r="BX228" t="s">
        <v>152</v>
      </c>
      <c r="BY228" t="s">
        <v>152</v>
      </c>
    </row>
    <row r="229" spans="1:77" x14ac:dyDescent="0.35">
      <c r="A229">
        <v>15218</v>
      </c>
      <c r="B229" t="s">
        <v>1519</v>
      </c>
      <c r="C229" t="s">
        <v>1518</v>
      </c>
      <c r="D229" t="s">
        <v>1346</v>
      </c>
      <c r="E229" t="s">
        <v>18</v>
      </c>
      <c r="F229">
        <v>1</v>
      </c>
      <c r="G229">
        <v>1</v>
      </c>
      <c r="H229">
        <v>1</v>
      </c>
      <c r="I229" t="s">
        <v>1306</v>
      </c>
      <c r="J229" t="s">
        <v>1307</v>
      </c>
      <c r="K229" t="s">
        <v>1308</v>
      </c>
      <c r="L229">
        <v>472</v>
      </c>
      <c r="M229" t="s">
        <v>1347</v>
      </c>
      <c r="N229" t="s">
        <v>152</v>
      </c>
      <c r="O229" t="s">
        <v>305</v>
      </c>
      <c r="P229" t="s">
        <v>306</v>
      </c>
      <c r="Q229" t="s">
        <v>1348</v>
      </c>
      <c r="R229" t="s">
        <v>152</v>
      </c>
      <c r="S229" t="s">
        <v>152</v>
      </c>
      <c r="T229" t="s">
        <v>152</v>
      </c>
      <c r="U229" s="108">
        <v>1.23E-2</v>
      </c>
      <c r="V229" t="s">
        <v>159</v>
      </c>
      <c r="W229" t="s">
        <v>159</v>
      </c>
      <c r="X229" s="102">
        <v>2.6100000000000002E-2</v>
      </c>
      <c r="Y229" s="102">
        <v>2.8500000000000001E-2</v>
      </c>
      <c r="Z229" s="102">
        <v>2.4799999999999999E-2</v>
      </c>
      <c r="AA229" s="102">
        <v>1.7299999999999999E-2</v>
      </c>
      <c r="AB229" s="102">
        <v>1.56692108E-2</v>
      </c>
      <c r="AC229" s="102">
        <v>2.8759604800000001E-2</v>
      </c>
      <c r="AD229">
        <v>7.4039999999999995E-2</v>
      </c>
      <c r="AE229">
        <v>6.1915999999999999E-2</v>
      </c>
      <c r="AF229">
        <v>0.1043</v>
      </c>
      <c r="AG229">
        <v>0.13200000000000001</v>
      </c>
      <c r="AH229">
        <v>1.02</v>
      </c>
      <c r="AI229">
        <v>1.20564</v>
      </c>
      <c r="AJ229">
        <v>0</v>
      </c>
      <c r="AK229" t="s">
        <v>1023</v>
      </c>
      <c r="AL229" t="s">
        <v>1352</v>
      </c>
      <c r="AM229" t="s">
        <v>1353</v>
      </c>
      <c r="AN229" t="s">
        <v>152</v>
      </c>
      <c r="AO229" t="s">
        <v>152</v>
      </c>
      <c r="AP229" t="s">
        <v>152</v>
      </c>
      <c r="AQ229" t="s">
        <v>152</v>
      </c>
      <c r="AR229" t="s">
        <v>152</v>
      </c>
      <c r="AS229" t="s">
        <v>152</v>
      </c>
      <c r="AT229" t="s">
        <v>1354</v>
      </c>
      <c r="AU229" t="s">
        <v>1349</v>
      </c>
      <c r="AV229" t="s">
        <v>152</v>
      </c>
      <c r="AW229" t="s">
        <v>1350</v>
      </c>
      <c r="AX229" t="s">
        <v>1351</v>
      </c>
      <c r="AY229" t="s">
        <v>152</v>
      </c>
      <c r="AZ229" t="s">
        <v>152</v>
      </c>
      <c r="BA229" t="s">
        <v>152</v>
      </c>
      <c r="BB229" t="s">
        <v>152</v>
      </c>
      <c r="BC229" t="s">
        <v>152</v>
      </c>
      <c r="BD229" t="s">
        <v>152</v>
      </c>
      <c r="BE229" t="s">
        <v>152</v>
      </c>
      <c r="BF229" t="s">
        <v>152</v>
      </c>
      <c r="BG229">
        <v>0.95599999999999996</v>
      </c>
      <c r="BH229" t="s">
        <v>152</v>
      </c>
      <c r="BI229" t="s">
        <v>152</v>
      </c>
      <c r="BJ229" t="s">
        <v>152</v>
      </c>
      <c r="BK229" t="s">
        <v>152</v>
      </c>
      <c r="BL229" t="s">
        <v>152</v>
      </c>
      <c r="BM229" t="s">
        <v>152</v>
      </c>
      <c r="BN229" t="s">
        <v>152</v>
      </c>
      <c r="BO229" t="s">
        <v>152</v>
      </c>
      <c r="BP229" t="s">
        <v>152</v>
      </c>
      <c r="BQ229" t="s">
        <v>152</v>
      </c>
      <c r="BR229" t="s">
        <v>152</v>
      </c>
      <c r="BS229" t="s">
        <v>152</v>
      </c>
      <c r="BT229" t="s">
        <v>152</v>
      </c>
      <c r="BU229" t="s">
        <v>152</v>
      </c>
      <c r="BV229" t="s">
        <v>152</v>
      </c>
      <c r="BW229" t="s">
        <v>152</v>
      </c>
      <c r="BX229" t="s">
        <v>152</v>
      </c>
      <c r="BY229" t="s">
        <v>152</v>
      </c>
    </row>
    <row r="230" spans="1:77" x14ac:dyDescent="0.35">
      <c r="A230">
        <v>15257</v>
      </c>
      <c r="B230" t="s">
        <v>1518</v>
      </c>
      <c r="C230" t="s">
        <v>1519</v>
      </c>
      <c r="D230" t="s">
        <v>1355</v>
      </c>
      <c r="E230" t="s">
        <v>18</v>
      </c>
      <c r="F230">
        <v>1</v>
      </c>
      <c r="G230">
        <v>0</v>
      </c>
      <c r="H230">
        <v>1</v>
      </c>
      <c r="I230" t="s">
        <v>1306</v>
      </c>
      <c r="J230" t="s">
        <v>1307</v>
      </c>
      <c r="K230" t="s">
        <v>1308</v>
      </c>
      <c r="L230">
        <v>511</v>
      </c>
      <c r="M230" t="s">
        <v>1356</v>
      </c>
      <c r="N230" t="s">
        <v>152</v>
      </c>
      <c r="O230" t="s">
        <v>305</v>
      </c>
      <c r="P230" t="s">
        <v>306</v>
      </c>
      <c r="Q230" t="s">
        <v>1357</v>
      </c>
      <c r="R230" t="s">
        <v>1252</v>
      </c>
      <c r="S230" t="s">
        <v>159</v>
      </c>
      <c r="T230" t="s">
        <v>152</v>
      </c>
      <c r="U230" s="108">
        <v>3.3E-3</v>
      </c>
      <c r="V230" t="s">
        <v>159</v>
      </c>
      <c r="W230" t="s">
        <v>159</v>
      </c>
      <c r="X230" s="102">
        <v>1.6500000000000001E-2</v>
      </c>
      <c r="Y230" s="102">
        <v>1.7999999999999999E-2</v>
      </c>
      <c r="Z230" s="102">
        <v>3.1300000000000001E-2</v>
      </c>
      <c r="AA230" s="102">
        <v>1.52E-2</v>
      </c>
      <c r="AB230" s="102">
        <v>1.55027701E-2</v>
      </c>
      <c r="AC230" s="102">
        <v>1.18551042999999E-2</v>
      </c>
      <c r="AD230">
        <v>5.9748999999999997E-2</v>
      </c>
      <c r="AE230">
        <v>2.1711000000000001E-2</v>
      </c>
      <c r="AF230">
        <v>0.10050000000000001</v>
      </c>
      <c r="AG230">
        <v>7.5399999999999995E-2</v>
      </c>
      <c r="AH230">
        <v>3.34</v>
      </c>
      <c r="AI230">
        <v>6.0460599999999998</v>
      </c>
      <c r="AJ230">
        <v>1</v>
      </c>
      <c r="AK230" t="s">
        <v>379</v>
      </c>
      <c r="AL230" t="s">
        <v>563</v>
      </c>
      <c r="AM230" t="s">
        <v>999</v>
      </c>
      <c r="AN230" t="s">
        <v>152</v>
      </c>
      <c r="AO230" t="s">
        <v>152</v>
      </c>
      <c r="AP230" t="s">
        <v>152</v>
      </c>
      <c r="AQ230" t="s">
        <v>152</v>
      </c>
      <c r="AR230" t="s">
        <v>152</v>
      </c>
      <c r="AS230" t="s">
        <v>152</v>
      </c>
      <c r="AT230" t="s">
        <v>1361</v>
      </c>
      <c r="AU230" t="s">
        <v>350</v>
      </c>
      <c r="AV230" t="s">
        <v>1358</v>
      </c>
      <c r="AW230" t="s">
        <v>1359</v>
      </c>
      <c r="AX230" t="s">
        <v>1360</v>
      </c>
      <c r="AY230" t="s">
        <v>152</v>
      </c>
      <c r="AZ230" t="s">
        <v>152</v>
      </c>
      <c r="BA230" t="s">
        <v>152</v>
      </c>
      <c r="BB230" t="s">
        <v>152</v>
      </c>
      <c r="BC230" t="s">
        <v>152</v>
      </c>
      <c r="BD230" t="s">
        <v>152</v>
      </c>
      <c r="BE230" t="s">
        <v>152</v>
      </c>
      <c r="BF230" t="s">
        <v>152</v>
      </c>
      <c r="BG230" t="s">
        <v>152</v>
      </c>
      <c r="BH230" t="s">
        <v>152</v>
      </c>
      <c r="BI230">
        <v>0.998</v>
      </c>
      <c r="BJ230" t="s">
        <v>152</v>
      </c>
      <c r="BK230" t="s">
        <v>152</v>
      </c>
      <c r="BL230" t="s">
        <v>152</v>
      </c>
      <c r="BM230" t="s">
        <v>152</v>
      </c>
      <c r="BN230" t="s">
        <v>152</v>
      </c>
      <c r="BO230" t="s">
        <v>152</v>
      </c>
      <c r="BP230" t="s">
        <v>152</v>
      </c>
      <c r="BQ230" t="s">
        <v>152</v>
      </c>
      <c r="BR230" t="s">
        <v>152</v>
      </c>
      <c r="BS230" t="s">
        <v>152</v>
      </c>
      <c r="BT230" t="s">
        <v>152</v>
      </c>
      <c r="BU230" t="s">
        <v>152</v>
      </c>
      <c r="BV230" t="s">
        <v>152</v>
      </c>
      <c r="BW230" t="s">
        <v>152</v>
      </c>
      <c r="BX230" t="s">
        <v>152</v>
      </c>
      <c r="BY230" t="s">
        <v>152</v>
      </c>
    </row>
    <row r="231" spans="1:77" x14ac:dyDescent="0.35">
      <c r="A231">
        <v>15301</v>
      </c>
      <c r="B231" t="s">
        <v>1518</v>
      </c>
      <c r="C231" t="s">
        <v>1519</v>
      </c>
      <c r="D231" t="s">
        <v>1362</v>
      </c>
      <c r="E231" t="s">
        <v>18</v>
      </c>
      <c r="F231">
        <v>1</v>
      </c>
      <c r="G231">
        <v>0</v>
      </c>
      <c r="H231">
        <v>1</v>
      </c>
      <c r="I231" t="s">
        <v>1306</v>
      </c>
      <c r="J231" t="s">
        <v>1307</v>
      </c>
      <c r="K231" t="s">
        <v>1308</v>
      </c>
      <c r="L231">
        <v>555</v>
      </c>
      <c r="M231" t="s">
        <v>1363</v>
      </c>
      <c r="N231" t="s">
        <v>152</v>
      </c>
      <c r="O231" t="s">
        <v>300</v>
      </c>
      <c r="P231" t="s">
        <v>301</v>
      </c>
      <c r="Q231" t="s">
        <v>1364</v>
      </c>
      <c r="R231" t="s">
        <v>152</v>
      </c>
      <c r="S231" t="s">
        <v>152</v>
      </c>
      <c r="T231" t="s">
        <v>152</v>
      </c>
      <c r="U231" s="108">
        <v>0.33329999999999999</v>
      </c>
      <c r="V231" t="s">
        <v>159</v>
      </c>
      <c r="W231" t="s">
        <v>159</v>
      </c>
      <c r="X231" s="102">
        <v>0.1389</v>
      </c>
      <c r="Y231" s="102">
        <v>0.1386</v>
      </c>
      <c r="Z231" s="102">
        <v>0.10299999999999999</v>
      </c>
      <c r="AA231" s="102">
        <v>0.2873</v>
      </c>
      <c r="AB231" s="102">
        <v>0.29597926619999998</v>
      </c>
      <c r="AC231" s="102">
        <v>0.2540065862</v>
      </c>
      <c r="AD231">
        <v>0.81118100000000004</v>
      </c>
      <c r="AE231">
        <v>0.36491699999999999</v>
      </c>
      <c r="AF231">
        <v>6.3E-3</v>
      </c>
      <c r="AG231">
        <v>6.7999999999999996E-3</v>
      </c>
      <c r="AH231">
        <v>-8.3000000000000007</v>
      </c>
      <c r="AI231">
        <v>-14.9291</v>
      </c>
      <c r="AJ231">
        <v>0</v>
      </c>
      <c r="AK231" t="s">
        <v>152</v>
      </c>
      <c r="AL231" t="s">
        <v>152</v>
      </c>
      <c r="AM231" t="s">
        <v>152</v>
      </c>
      <c r="AN231" t="s">
        <v>152</v>
      </c>
      <c r="AO231" t="s">
        <v>152</v>
      </c>
      <c r="AP231" t="s">
        <v>152</v>
      </c>
      <c r="AQ231" t="s">
        <v>152</v>
      </c>
      <c r="AR231" t="s">
        <v>152</v>
      </c>
      <c r="AS231" t="s">
        <v>152</v>
      </c>
      <c r="AT231" t="s">
        <v>152</v>
      </c>
      <c r="AU231" t="s">
        <v>152</v>
      </c>
      <c r="AV231" t="s">
        <v>152</v>
      </c>
      <c r="AW231" t="s">
        <v>152</v>
      </c>
      <c r="AX231" t="s">
        <v>152</v>
      </c>
      <c r="AY231" t="s">
        <v>152</v>
      </c>
      <c r="AZ231" t="s">
        <v>152</v>
      </c>
      <c r="BA231" t="s">
        <v>152</v>
      </c>
      <c r="BB231" t="s">
        <v>152</v>
      </c>
      <c r="BC231" t="s">
        <v>152</v>
      </c>
      <c r="BD231" t="s">
        <v>152</v>
      </c>
      <c r="BE231" t="s">
        <v>152</v>
      </c>
      <c r="BF231" t="s">
        <v>152</v>
      </c>
      <c r="BG231" t="s">
        <v>152</v>
      </c>
      <c r="BH231" t="s">
        <v>152</v>
      </c>
      <c r="BI231" t="s">
        <v>152</v>
      </c>
      <c r="BJ231" t="s">
        <v>152</v>
      </c>
      <c r="BK231" t="s">
        <v>152</v>
      </c>
      <c r="BL231" t="s">
        <v>152</v>
      </c>
      <c r="BM231" t="s">
        <v>152</v>
      </c>
      <c r="BN231" t="s">
        <v>152</v>
      </c>
      <c r="BO231" t="s">
        <v>152</v>
      </c>
      <c r="BP231" t="s">
        <v>152</v>
      </c>
      <c r="BQ231" t="s">
        <v>152</v>
      </c>
      <c r="BR231" t="s">
        <v>152</v>
      </c>
      <c r="BS231">
        <v>0.998</v>
      </c>
      <c r="BT231" t="s">
        <v>152</v>
      </c>
      <c r="BU231" t="s">
        <v>152</v>
      </c>
      <c r="BV231" t="s">
        <v>152</v>
      </c>
      <c r="BW231" t="s">
        <v>152</v>
      </c>
      <c r="BX231" t="s">
        <v>152</v>
      </c>
      <c r="BY231" t="s">
        <v>152</v>
      </c>
    </row>
    <row r="232" spans="1:77" x14ac:dyDescent="0.35">
      <c r="A232">
        <v>15326</v>
      </c>
      <c r="B232" t="s">
        <v>1519</v>
      </c>
      <c r="C232" t="s">
        <v>1518</v>
      </c>
      <c r="D232" t="s">
        <v>1365</v>
      </c>
      <c r="E232" t="s">
        <v>159</v>
      </c>
      <c r="F232">
        <v>27</v>
      </c>
      <c r="G232">
        <v>15</v>
      </c>
      <c r="H232">
        <v>27</v>
      </c>
      <c r="I232" t="s">
        <v>1306</v>
      </c>
      <c r="J232" t="s">
        <v>1307</v>
      </c>
      <c r="K232" t="s">
        <v>1308</v>
      </c>
      <c r="L232">
        <v>580</v>
      </c>
      <c r="M232" t="s">
        <v>1366</v>
      </c>
      <c r="N232" t="s">
        <v>152</v>
      </c>
      <c r="O232" t="s">
        <v>305</v>
      </c>
      <c r="P232" t="s">
        <v>306</v>
      </c>
      <c r="Q232" t="s">
        <v>1367</v>
      </c>
      <c r="R232" t="s">
        <v>152</v>
      </c>
      <c r="S232" t="s">
        <v>152</v>
      </c>
      <c r="T232" t="s">
        <v>152</v>
      </c>
      <c r="U232" s="108" t="s">
        <v>152</v>
      </c>
      <c r="V232" t="s">
        <v>152</v>
      </c>
      <c r="W232" t="s">
        <v>152</v>
      </c>
      <c r="X232" s="102">
        <v>0.97919999999999996</v>
      </c>
      <c r="Y232" s="102">
        <v>0.98170000000000002</v>
      </c>
      <c r="Z232" s="102">
        <v>0.84619999999999995</v>
      </c>
      <c r="AA232" s="102">
        <v>0.98680000000000001</v>
      </c>
      <c r="AB232" s="102">
        <v>0.93016620299999997</v>
      </c>
      <c r="AC232" s="102">
        <v>0.96816684959999899</v>
      </c>
      <c r="AD232">
        <v>2.9094999999999999E-2</v>
      </c>
      <c r="AE232">
        <v>6.5590999999999997E-2</v>
      </c>
      <c r="AF232" t="s">
        <v>152</v>
      </c>
      <c r="AG232" t="s">
        <v>152</v>
      </c>
      <c r="AH232">
        <v>-8.0399999999999991</v>
      </c>
      <c r="AI232">
        <v>-5.4787499999999998</v>
      </c>
      <c r="AJ232">
        <v>0</v>
      </c>
      <c r="AK232" t="s">
        <v>1370</v>
      </c>
      <c r="AL232" t="s">
        <v>398</v>
      </c>
      <c r="AM232" t="s">
        <v>1371</v>
      </c>
      <c r="AN232" t="s">
        <v>152</v>
      </c>
      <c r="AO232" t="s">
        <v>152</v>
      </c>
      <c r="AP232" t="s">
        <v>152</v>
      </c>
      <c r="AQ232" t="s">
        <v>152</v>
      </c>
      <c r="AR232" t="s">
        <v>152</v>
      </c>
      <c r="AS232" t="s">
        <v>152</v>
      </c>
      <c r="AT232" t="s">
        <v>1372</v>
      </c>
      <c r="AU232" t="s">
        <v>1296</v>
      </c>
      <c r="AV232" t="s">
        <v>1368</v>
      </c>
      <c r="AW232" t="s">
        <v>419</v>
      </c>
      <c r="AX232" t="s">
        <v>1369</v>
      </c>
      <c r="AY232">
        <v>0.94199999999999995</v>
      </c>
      <c r="AZ232">
        <v>0.97599999999999998</v>
      </c>
      <c r="BA232">
        <v>0.96299999999999997</v>
      </c>
      <c r="BB232">
        <v>0.98099999999999998</v>
      </c>
      <c r="BC232">
        <v>0.96099999999999997</v>
      </c>
      <c r="BD232">
        <v>0.96299999999999997</v>
      </c>
      <c r="BE232">
        <v>0.95299999999999996</v>
      </c>
      <c r="BF232">
        <v>0.96699999999999997</v>
      </c>
      <c r="BG232">
        <v>0.97799999999999998</v>
      </c>
      <c r="BH232">
        <v>0.98499999999999999</v>
      </c>
      <c r="BI232">
        <v>0.97399999999999998</v>
      </c>
      <c r="BJ232">
        <v>0.96899999999999997</v>
      </c>
      <c r="BK232">
        <v>0.95</v>
      </c>
      <c r="BL232">
        <v>0.93</v>
      </c>
      <c r="BM232">
        <v>0.93600000000000005</v>
      </c>
      <c r="BN232">
        <v>0.94099999999999995</v>
      </c>
      <c r="BO232">
        <v>0.96</v>
      </c>
      <c r="BP232">
        <v>0.91100000000000003</v>
      </c>
      <c r="BQ232">
        <v>0.97299999999999998</v>
      </c>
      <c r="BR232">
        <v>0.94899999999999995</v>
      </c>
      <c r="BS232">
        <v>0.93300000000000005</v>
      </c>
      <c r="BT232">
        <v>0.96</v>
      </c>
      <c r="BU232">
        <v>0.95599999999999996</v>
      </c>
      <c r="BV232">
        <v>0.93799999999999994</v>
      </c>
      <c r="BW232">
        <v>0.95899999999999996</v>
      </c>
      <c r="BX232">
        <v>0.91600000000000004</v>
      </c>
      <c r="BY232">
        <v>0.99099999999999999</v>
      </c>
    </row>
    <row r="233" spans="1:77" x14ac:dyDescent="0.35">
      <c r="A233">
        <v>15355</v>
      </c>
      <c r="B233" t="s">
        <v>1518</v>
      </c>
      <c r="C233" t="s">
        <v>1519</v>
      </c>
      <c r="D233" t="s">
        <v>1373</v>
      </c>
      <c r="E233" t="s">
        <v>18</v>
      </c>
      <c r="F233">
        <v>3</v>
      </c>
      <c r="G233">
        <v>1</v>
      </c>
      <c r="H233">
        <v>2</v>
      </c>
      <c r="I233" t="s">
        <v>1306</v>
      </c>
      <c r="J233" t="s">
        <v>1307</v>
      </c>
      <c r="K233" t="s">
        <v>1308</v>
      </c>
      <c r="L233">
        <v>609</v>
      </c>
      <c r="M233" t="s">
        <v>1374</v>
      </c>
      <c r="N233" t="s">
        <v>152</v>
      </c>
      <c r="O233" t="s">
        <v>300</v>
      </c>
      <c r="P233" t="s">
        <v>301</v>
      </c>
      <c r="Q233" t="s">
        <v>1375</v>
      </c>
      <c r="R233" t="s">
        <v>152</v>
      </c>
      <c r="S233" t="s">
        <v>152</v>
      </c>
      <c r="T233" t="s">
        <v>152</v>
      </c>
      <c r="U233" s="108">
        <v>4.4999999999999997E-3</v>
      </c>
      <c r="V233" t="s">
        <v>159</v>
      </c>
      <c r="W233" t="s">
        <v>159</v>
      </c>
      <c r="X233" s="102">
        <v>3.2000000000000002E-3</v>
      </c>
      <c r="Y233" s="102">
        <v>3.3999999999999998E-3</v>
      </c>
      <c r="Z233" s="102">
        <v>2.5999999999999999E-3</v>
      </c>
      <c r="AA233" s="102">
        <v>3.2000000000000002E-3</v>
      </c>
      <c r="AB233" s="102">
        <v>3.0434885999999898E-3</v>
      </c>
      <c r="AC233" s="102">
        <v>4.6103183000000001E-3</v>
      </c>
      <c r="AD233">
        <v>1.2583E-2</v>
      </c>
      <c r="AE233">
        <v>1.1462999999999999E-2</v>
      </c>
      <c r="AF233">
        <v>6.9999999999999999E-4</v>
      </c>
      <c r="AG233">
        <v>0</v>
      </c>
      <c r="AH233">
        <v>-8.3000000000000007</v>
      </c>
      <c r="AI233">
        <v>-2.7128000000000001</v>
      </c>
      <c r="AJ233">
        <v>0</v>
      </c>
      <c r="AK233" t="s">
        <v>152</v>
      </c>
      <c r="AL233" t="s">
        <v>152</v>
      </c>
      <c r="AM233" t="s">
        <v>152</v>
      </c>
      <c r="AN233" t="s">
        <v>152</v>
      </c>
      <c r="AO233" t="s">
        <v>152</v>
      </c>
      <c r="AP233" t="s">
        <v>152</v>
      </c>
      <c r="AQ233" t="s">
        <v>152</v>
      </c>
      <c r="AR233" t="s">
        <v>152</v>
      </c>
      <c r="AS233" t="s">
        <v>152</v>
      </c>
      <c r="AT233" t="s">
        <v>152</v>
      </c>
      <c r="AU233" t="s">
        <v>152</v>
      </c>
      <c r="AV233" t="s">
        <v>152</v>
      </c>
      <c r="AW233" t="s">
        <v>152</v>
      </c>
      <c r="AX233" t="s">
        <v>152</v>
      </c>
      <c r="AY233" t="s">
        <v>152</v>
      </c>
      <c r="AZ233" t="s">
        <v>152</v>
      </c>
      <c r="BA233" t="s">
        <v>152</v>
      </c>
      <c r="BB233" t="s">
        <v>152</v>
      </c>
      <c r="BC233" t="s">
        <v>152</v>
      </c>
      <c r="BD233" t="s">
        <v>152</v>
      </c>
      <c r="BE233" t="s">
        <v>152</v>
      </c>
      <c r="BF233" t="s">
        <v>152</v>
      </c>
      <c r="BG233" t="s">
        <v>152</v>
      </c>
      <c r="BH233" t="s">
        <v>152</v>
      </c>
      <c r="BI233" t="s">
        <v>152</v>
      </c>
      <c r="BJ233" t="s">
        <v>152</v>
      </c>
      <c r="BK233" t="s">
        <v>152</v>
      </c>
      <c r="BL233" t="s">
        <v>152</v>
      </c>
      <c r="BM233">
        <v>0.96699999999999997</v>
      </c>
      <c r="BN233">
        <v>0.99</v>
      </c>
      <c r="BO233" t="s">
        <v>152</v>
      </c>
      <c r="BP233" t="s">
        <v>152</v>
      </c>
      <c r="BQ233" t="s">
        <v>152</v>
      </c>
      <c r="BR233" t="s">
        <v>152</v>
      </c>
      <c r="BS233" t="s">
        <v>152</v>
      </c>
      <c r="BT233" t="s">
        <v>152</v>
      </c>
      <c r="BU233" t="s">
        <v>152</v>
      </c>
      <c r="BV233" t="s">
        <v>152</v>
      </c>
      <c r="BW233" t="s">
        <v>152</v>
      </c>
      <c r="BX233" t="s">
        <v>152</v>
      </c>
      <c r="BY233">
        <v>0.27500000000000002</v>
      </c>
    </row>
    <row r="234" spans="1:77" x14ac:dyDescent="0.35">
      <c r="A234">
        <v>15452</v>
      </c>
      <c r="B234" t="s">
        <v>1521</v>
      </c>
      <c r="C234" t="s">
        <v>1519</v>
      </c>
      <c r="D234" t="s">
        <v>1376</v>
      </c>
      <c r="E234" t="s">
        <v>18</v>
      </c>
      <c r="F234">
        <v>7</v>
      </c>
      <c r="G234">
        <v>0</v>
      </c>
      <c r="H234">
        <v>7</v>
      </c>
      <c r="I234" t="s">
        <v>1306</v>
      </c>
      <c r="J234" t="s">
        <v>1307</v>
      </c>
      <c r="K234" t="s">
        <v>1308</v>
      </c>
      <c r="L234">
        <v>706</v>
      </c>
      <c r="M234" t="s">
        <v>1377</v>
      </c>
      <c r="N234" t="s">
        <v>152</v>
      </c>
      <c r="O234" t="s">
        <v>305</v>
      </c>
      <c r="P234" t="s">
        <v>306</v>
      </c>
      <c r="Q234" t="s">
        <v>1378</v>
      </c>
      <c r="R234" t="s">
        <v>152</v>
      </c>
      <c r="S234" t="s">
        <v>152</v>
      </c>
      <c r="T234" t="s">
        <v>152</v>
      </c>
      <c r="U234" s="108">
        <v>3.7999999999999999E-2</v>
      </c>
      <c r="V234" t="s">
        <v>159</v>
      </c>
      <c r="W234" t="s">
        <v>159</v>
      </c>
      <c r="X234" s="102">
        <v>0.13789999999999999</v>
      </c>
      <c r="Y234" s="102">
        <v>0.15060000000000001</v>
      </c>
      <c r="Z234" s="102">
        <v>0.15709999999999999</v>
      </c>
      <c r="AA234" s="102">
        <v>9.2899999999999996E-2</v>
      </c>
      <c r="AB234" s="102">
        <v>9.2160639099999997E-2</v>
      </c>
      <c r="AC234" s="102">
        <v>0.1014270033</v>
      </c>
      <c r="AD234">
        <v>0.67488099999999995</v>
      </c>
      <c r="AE234">
        <v>0.368259</v>
      </c>
      <c r="AF234">
        <v>0.45269999999999999</v>
      </c>
      <c r="AG234">
        <v>0.38229999999999997</v>
      </c>
      <c r="AH234">
        <v>-7.88</v>
      </c>
      <c r="AI234">
        <v>-2.70689</v>
      </c>
      <c r="AJ234">
        <v>0</v>
      </c>
      <c r="AK234" t="s">
        <v>1380</v>
      </c>
      <c r="AL234" t="s">
        <v>1381</v>
      </c>
      <c r="AM234" t="s">
        <v>1382</v>
      </c>
      <c r="AN234" t="s">
        <v>152</v>
      </c>
      <c r="AO234" t="s">
        <v>152</v>
      </c>
      <c r="AP234" t="s">
        <v>152</v>
      </c>
      <c r="AQ234" t="s">
        <v>152</v>
      </c>
      <c r="AR234" t="s">
        <v>152</v>
      </c>
      <c r="AS234" t="s">
        <v>152</v>
      </c>
      <c r="AT234" t="s">
        <v>473</v>
      </c>
      <c r="AU234" t="s">
        <v>1379</v>
      </c>
      <c r="AV234" t="s">
        <v>378</v>
      </c>
      <c r="AW234" t="s">
        <v>878</v>
      </c>
      <c r="AX234" t="s">
        <v>788</v>
      </c>
      <c r="AY234">
        <v>0.99399999999999999</v>
      </c>
      <c r="AZ234">
        <v>0.999</v>
      </c>
      <c r="BA234">
        <v>0.998</v>
      </c>
      <c r="BB234" t="s">
        <v>152</v>
      </c>
      <c r="BC234" t="s">
        <v>152</v>
      </c>
      <c r="BD234">
        <v>0.998</v>
      </c>
      <c r="BE234" t="s">
        <v>152</v>
      </c>
      <c r="BF234" t="s">
        <v>152</v>
      </c>
      <c r="BG234" t="s">
        <v>152</v>
      </c>
      <c r="BH234">
        <v>0.98299999999999998</v>
      </c>
      <c r="BI234">
        <v>0.99399999999999999</v>
      </c>
      <c r="BJ234" t="s">
        <v>152</v>
      </c>
      <c r="BK234" t="s">
        <v>152</v>
      </c>
      <c r="BL234" t="s">
        <v>152</v>
      </c>
      <c r="BM234" t="s">
        <v>152</v>
      </c>
      <c r="BN234" t="s">
        <v>152</v>
      </c>
      <c r="BO234">
        <v>0.98799999999999999</v>
      </c>
      <c r="BP234" t="s">
        <v>152</v>
      </c>
      <c r="BQ234" t="s">
        <v>152</v>
      </c>
      <c r="BR234" t="s">
        <v>152</v>
      </c>
      <c r="BS234" t="s">
        <v>152</v>
      </c>
      <c r="BT234" t="s">
        <v>152</v>
      </c>
      <c r="BU234" t="s">
        <v>152</v>
      </c>
      <c r="BV234" t="s">
        <v>152</v>
      </c>
      <c r="BW234" t="s">
        <v>152</v>
      </c>
      <c r="BX234" t="s">
        <v>152</v>
      </c>
      <c r="BY234" t="s">
        <v>152</v>
      </c>
    </row>
    <row r="235" spans="1:77" x14ac:dyDescent="0.35">
      <c r="A235">
        <v>15454</v>
      </c>
      <c r="B235" t="s">
        <v>1520</v>
      </c>
      <c r="C235" t="s">
        <v>1521</v>
      </c>
      <c r="D235" t="s">
        <v>1383</v>
      </c>
      <c r="E235" t="s">
        <v>18</v>
      </c>
      <c r="F235">
        <v>1</v>
      </c>
      <c r="G235">
        <v>1</v>
      </c>
      <c r="H235">
        <v>1</v>
      </c>
      <c r="I235" t="s">
        <v>1306</v>
      </c>
      <c r="J235" t="s">
        <v>1307</v>
      </c>
      <c r="K235" t="s">
        <v>1308</v>
      </c>
      <c r="L235">
        <v>708</v>
      </c>
      <c r="M235" t="s">
        <v>961</v>
      </c>
      <c r="N235" t="s">
        <v>152</v>
      </c>
      <c r="O235" t="s">
        <v>300</v>
      </c>
      <c r="P235" t="s">
        <v>301</v>
      </c>
      <c r="Q235" t="s">
        <v>1384</v>
      </c>
      <c r="R235" t="s">
        <v>152</v>
      </c>
      <c r="S235" t="s">
        <v>152</v>
      </c>
      <c r="T235" t="s">
        <v>152</v>
      </c>
      <c r="U235" s="108" t="s">
        <v>152</v>
      </c>
      <c r="V235" t="s">
        <v>152</v>
      </c>
      <c r="W235" t="s">
        <v>152</v>
      </c>
      <c r="X235" s="102">
        <v>7.6E-3</v>
      </c>
      <c r="Y235" s="102">
        <v>8.2000000000000007E-3</v>
      </c>
      <c r="Z235" s="102">
        <v>1.37E-2</v>
      </c>
      <c r="AA235" s="102">
        <v>7.7999999999999996E-3</v>
      </c>
      <c r="AB235" s="102">
        <v>7.7751623000000001E-3</v>
      </c>
      <c r="AC235" s="102">
        <v>7.0252469999999897E-3</v>
      </c>
      <c r="AD235">
        <v>3.4869999999999998E-2</v>
      </c>
      <c r="AE235">
        <v>1.4543E-2</v>
      </c>
      <c r="AF235" t="s">
        <v>152</v>
      </c>
      <c r="AG235" t="s">
        <v>152</v>
      </c>
      <c r="AH235">
        <v>-7.88</v>
      </c>
      <c r="AI235">
        <v>-9.8547100000000007</v>
      </c>
      <c r="AJ235">
        <v>0</v>
      </c>
      <c r="AK235" t="s">
        <v>152</v>
      </c>
      <c r="AL235" t="s">
        <v>152</v>
      </c>
      <c r="AM235" t="s">
        <v>152</v>
      </c>
      <c r="AN235" t="s">
        <v>152</v>
      </c>
      <c r="AO235" t="s">
        <v>152</v>
      </c>
      <c r="AP235" t="s">
        <v>152</v>
      </c>
      <c r="AQ235" t="s">
        <v>152</v>
      </c>
      <c r="AR235" t="s">
        <v>152</v>
      </c>
      <c r="AS235" t="s">
        <v>152</v>
      </c>
      <c r="AT235" t="s">
        <v>152</v>
      </c>
      <c r="AU235" t="s">
        <v>152</v>
      </c>
      <c r="AV235" t="s">
        <v>152</v>
      </c>
      <c r="AW235" t="s">
        <v>152</v>
      </c>
      <c r="AX235" t="s">
        <v>152</v>
      </c>
      <c r="AY235" t="s">
        <v>152</v>
      </c>
      <c r="AZ235" t="s">
        <v>152</v>
      </c>
      <c r="BA235" t="s">
        <v>152</v>
      </c>
      <c r="BB235" t="s">
        <v>152</v>
      </c>
      <c r="BC235" t="s">
        <v>152</v>
      </c>
      <c r="BD235" t="s">
        <v>152</v>
      </c>
      <c r="BE235" t="s">
        <v>152</v>
      </c>
      <c r="BF235" t="s">
        <v>152</v>
      </c>
      <c r="BG235" t="s">
        <v>152</v>
      </c>
      <c r="BH235" t="s">
        <v>152</v>
      </c>
      <c r="BI235" t="s">
        <v>152</v>
      </c>
      <c r="BJ235" t="s">
        <v>152</v>
      </c>
      <c r="BK235" t="s">
        <v>152</v>
      </c>
      <c r="BL235" t="s">
        <v>152</v>
      </c>
      <c r="BM235" t="s">
        <v>152</v>
      </c>
      <c r="BN235" t="s">
        <v>152</v>
      </c>
      <c r="BO235" t="s">
        <v>152</v>
      </c>
      <c r="BP235" t="s">
        <v>152</v>
      </c>
      <c r="BQ235" t="s">
        <v>152</v>
      </c>
      <c r="BR235" t="s">
        <v>152</v>
      </c>
      <c r="BS235" t="s">
        <v>152</v>
      </c>
      <c r="BT235" t="s">
        <v>152</v>
      </c>
      <c r="BU235">
        <v>0.97599999999999998</v>
      </c>
      <c r="BV235" t="s">
        <v>152</v>
      </c>
      <c r="BW235" t="s">
        <v>152</v>
      </c>
      <c r="BX235" t="s">
        <v>152</v>
      </c>
      <c r="BY235" t="s">
        <v>152</v>
      </c>
    </row>
    <row r="236" spans="1:77" x14ac:dyDescent="0.35">
      <c r="A236">
        <v>15474</v>
      </c>
      <c r="B236" t="s">
        <v>1521</v>
      </c>
      <c r="C236" t="s">
        <v>1520</v>
      </c>
      <c r="D236" t="s">
        <v>1385</v>
      </c>
      <c r="E236" t="s">
        <v>18</v>
      </c>
      <c r="F236">
        <v>1</v>
      </c>
      <c r="G236">
        <v>1</v>
      </c>
      <c r="H236">
        <v>0</v>
      </c>
      <c r="I236" t="s">
        <v>1306</v>
      </c>
      <c r="J236" t="s">
        <v>1307</v>
      </c>
      <c r="K236" t="s">
        <v>1308</v>
      </c>
      <c r="L236">
        <v>728</v>
      </c>
      <c r="M236" t="s">
        <v>1386</v>
      </c>
      <c r="N236" t="s">
        <v>152</v>
      </c>
      <c r="O236" t="s">
        <v>305</v>
      </c>
      <c r="P236" t="s">
        <v>306</v>
      </c>
      <c r="Q236" t="s">
        <v>152</v>
      </c>
      <c r="R236" t="s">
        <v>152</v>
      </c>
      <c r="S236" t="s">
        <v>152</v>
      </c>
      <c r="T236" t="s">
        <v>152</v>
      </c>
      <c r="U236" s="108" t="s">
        <v>152</v>
      </c>
      <c r="V236" t="s">
        <v>152</v>
      </c>
      <c r="W236" t="s">
        <v>152</v>
      </c>
      <c r="X236" s="102">
        <v>0</v>
      </c>
      <c r="Y236" s="102">
        <v>0</v>
      </c>
      <c r="Z236" s="102" t="s">
        <v>152</v>
      </c>
      <c r="AA236" s="102" t="s">
        <v>152</v>
      </c>
      <c r="AB236" s="102">
        <v>0</v>
      </c>
      <c r="AC236" s="102">
        <v>0</v>
      </c>
      <c r="AD236">
        <v>0</v>
      </c>
      <c r="AE236">
        <v>0</v>
      </c>
      <c r="AF236">
        <v>5.9999999999999995E-4</v>
      </c>
      <c r="AG236">
        <v>1E-3</v>
      </c>
      <c r="AH236">
        <v>0.52300000000000002</v>
      </c>
      <c r="AI236">
        <v>0.29058299999999998</v>
      </c>
      <c r="AJ236">
        <v>0</v>
      </c>
      <c r="AK236" t="s">
        <v>542</v>
      </c>
      <c r="AL236" t="s">
        <v>1390</v>
      </c>
      <c r="AM236" t="s">
        <v>1391</v>
      </c>
      <c r="AN236" t="s">
        <v>152</v>
      </c>
      <c r="AO236" t="s">
        <v>152</v>
      </c>
      <c r="AP236" t="s">
        <v>152</v>
      </c>
      <c r="AQ236" t="s">
        <v>152</v>
      </c>
      <c r="AR236" t="s">
        <v>152</v>
      </c>
      <c r="AS236" t="s">
        <v>152</v>
      </c>
      <c r="AT236" t="s">
        <v>741</v>
      </c>
      <c r="AU236" t="s">
        <v>1387</v>
      </c>
      <c r="AV236" t="s">
        <v>1388</v>
      </c>
      <c r="AW236" t="s">
        <v>523</v>
      </c>
      <c r="AX236" t="s">
        <v>1389</v>
      </c>
      <c r="AY236" t="s">
        <v>152</v>
      </c>
      <c r="AZ236" t="s">
        <v>152</v>
      </c>
      <c r="BA236" t="s">
        <v>152</v>
      </c>
      <c r="BB236" t="s">
        <v>152</v>
      </c>
      <c r="BC236" t="s">
        <v>152</v>
      </c>
      <c r="BD236" t="s">
        <v>152</v>
      </c>
      <c r="BE236" t="s">
        <v>152</v>
      </c>
      <c r="BF236" t="s">
        <v>152</v>
      </c>
      <c r="BG236" t="s">
        <v>152</v>
      </c>
      <c r="BH236" t="s">
        <v>152</v>
      </c>
      <c r="BI236" t="s">
        <v>152</v>
      </c>
      <c r="BJ236" t="s">
        <v>152</v>
      </c>
      <c r="BK236" t="s">
        <v>152</v>
      </c>
      <c r="BL236">
        <v>9.5000000000000001E-2</v>
      </c>
      <c r="BM236" t="s">
        <v>152</v>
      </c>
      <c r="BN236" t="s">
        <v>152</v>
      </c>
      <c r="BO236" t="s">
        <v>152</v>
      </c>
      <c r="BP236" t="s">
        <v>152</v>
      </c>
      <c r="BQ236" t="s">
        <v>152</v>
      </c>
      <c r="BR236" t="s">
        <v>152</v>
      </c>
      <c r="BS236" t="s">
        <v>152</v>
      </c>
      <c r="BT236" t="s">
        <v>152</v>
      </c>
      <c r="BU236" t="s">
        <v>152</v>
      </c>
      <c r="BV236" t="s">
        <v>152</v>
      </c>
      <c r="BW236" t="s">
        <v>152</v>
      </c>
      <c r="BX236" t="s">
        <v>152</v>
      </c>
      <c r="BY236" t="s">
        <v>152</v>
      </c>
    </row>
    <row r="237" spans="1:77" x14ac:dyDescent="0.35">
      <c r="A237">
        <v>15508</v>
      </c>
      <c r="B237" t="s">
        <v>1521</v>
      </c>
      <c r="C237" t="s">
        <v>1520</v>
      </c>
      <c r="D237" t="s">
        <v>1392</v>
      </c>
      <c r="E237" t="s">
        <v>18</v>
      </c>
      <c r="F237">
        <v>1</v>
      </c>
      <c r="G237">
        <v>1</v>
      </c>
      <c r="H237">
        <v>0</v>
      </c>
      <c r="I237" t="s">
        <v>1306</v>
      </c>
      <c r="J237" t="s">
        <v>1307</v>
      </c>
      <c r="K237" t="s">
        <v>1308</v>
      </c>
      <c r="L237">
        <v>762</v>
      </c>
      <c r="M237" t="s">
        <v>1393</v>
      </c>
      <c r="N237" t="s">
        <v>152</v>
      </c>
      <c r="O237" t="s">
        <v>300</v>
      </c>
      <c r="P237" t="s">
        <v>301</v>
      </c>
      <c r="Q237" t="s">
        <v>1394</v>
      </c>
      <c r="R237" t="s">
        <v>152</v>
      </c>
      <c r="S237" t="s">
        <v>152</v>
      </c>
      <c r="T237" t="s">
        <v>152</v>
      </c>
      <c r="U237" s="108">
        <v>2.5000000000000001E-3</v>
      </c>
      <c r="V237" t="s">
        <v>159</v>
      </c>
      <c r="W237" t="s">
        <v>18</v>
      </c>
      <c r="X237" s="102">
        <v>2.0999999999999999E-3</v>
      </c>
      <c r="Y237" s="102">
        <v>2.2000000000000001E-3</v>
      </c>
      <c r="Z237" s="102">
        <v>6.9999999999999999E-4</v>
      </c>
      <c r="AA237" s="102">
        <v>3.3E-3</v>
      </c>
      <c r="AB237" s="102">
        <v>3.0910430999999999E-3</v>
      </c>
      <c r="AC237" s="102">
        <v>7.4643248999999899E-3</v>
      </c>
      <c r="AD237">
        <v>1.2931E-2</v>
      </c>
      <c r="AE237">
        <v>1.3821E-2</v>
      </c>
      <c r="AF237">
        <v>1.8E-3</v>
      </c>
      <c r="AG237">
        <v>3.5000000000000001E-3</v>
      </c>
      <c r="AH237">
        <v>-6.4</v>
      </c>
      <c r="AI237">
        <v>-2.9374600000000002</v>
      </c>
      <c r="AJ237">
        <v>0</v>
      </c>
      <c r="AK237" t="s">
        <v>152</v>
      </c>
      <c r="AL237" t="s">
        <v>152</v>
      </c>
      <c r="AM237" t="s">
        <v>152</v>
      </c>
      <c r="AN237" t="s">
        <v>152</v>
      </c>
      <c r="AO237" t="s">
        <v>152</v>
      </c>
      <c r="AP237" t="s">
        <v>152</v>
      </c>
      <c r="AQ237" t="s">
        <v>152</v>
      </c>
      <c r="AR237" t="s">
        <v>152</v>
      </c>
      <c r="AS237" t="s">
        <v>152</v>
      </c>
      <c r="AT237" t="s">
        <v>152</v>
      </c>
      <c r="AU237" t="s">
        <v>152</v>
      </c>
      <c r="AV237" t="s">
        <v>152</v>
      </c>
      <c r="AW237" t="s">
        <v>152</v>
      </c>
      <c r="AX237" t="s">
        <v>152</v>
      </c>
      <c r="AY237" t="s">
        <v>152</v>
      </c>
      <c r="AZ237" t="s">
        <v>152</v>
      </c>
      <c r="BA237" t="s">
        <v>152</v>
      </c>
      <c r="BB237" t="s">
        <v>152</v>
      </c>
      <c r="BC237" t="s">
        <v>152</v>
      </c>
      <c r="BD237" t="s">
        <v>152</v>
      </c>
      <c r="BE237" t="s">
        <v>152</v>
      </c>
      <c r="BF237" t="s">
        <v>152</v>
      </c>
      <c r="BG237" t="s">
        <v>152</v>
      </c>
      <c r="BH237">
        <v>7.4999999999999997E-2</v>
      </c>
      <c r="BI237" t="s">
        <v>152</v>
      </c>
      <c r="BJ237" t="s">
        <v>152</v>
      </c>
      <c r="BK237" t="s">
        <v>152</v>
      </c>
      <c r="BL237" t="s">
        <v>152</v>
      </c>
      <c r="BM237" t="s">
        <v>152</v>
      </c>
      <c r="BN237" t="s">
        <v>152</v>
      </c>
      <c r="BO237" t="s">
        <v>152</v>
      </c>
      <c r="BP237" t="s">
        <v>152</v>
      </c>
      <c r="BQ237" t="s">
        <v>152</v>
      </c>
      <c r="BR237" t="s">
        <v>152</v>
      </c>
      <c r="BS237" t="s">
        <v>152</v>
      </c>
      <c r="BT237" t="s">
        <v>152</v>
      </c>
      <c r="BU237" t="s">
        <v>152</v>
      </c>
      <c r="BV237" t="s">
        <v>152</v>
      </c>
      <c r="BW237" t="s">
        <v>152</v>
      </c>
      <c r="BX237" t="s">
        <v>152</v>
      </c>
      <c r="BY237" t="s">
        <v>152</v>
      </c>
    </row>
    <row r="238" spans="1:77" x14ac:dyDescent="0.35">
      <c r="A238">
        <v>15607</v>
      </c>
      <c r="B238" t="s">
        <v>1519</v>
      </c>
      <c r="C238" t="s">
        <v>1518</v>
      </c>
      <c r="D238" t="s">
        <v>1395</v>
      </c>
      <c r="E238" t="s">
        <v>18</v>
      </c>
      <c r="F238">
        <v>5</v>
      </c>
      <c r="G238">
        <v>2</v>
      </c>
      <c r="H238">
        <v>5</v>
      </c>
      <c r="I238" t="s">
        <v>1306</v>
      </c>
      <c r="J238" t="s">
        <v>1307</v>
      </c>
      <c r="K238" t="s">
        <v>1308</v>
      </c>
      <c r="L238">
        <v>861</v>
      </c>
      <c r="M238" t="s">
        <v>1396</v>
      </c>
      <c r="N238" t="s">
        <v>152</v>
      </c>
      <c r="O238" t="s">
        <v>300</v>
      </c>
      <c r="P238" t="s">
        <v>301</v>
      </c>
      <c r="Q238" t="s">
        <v>1397</v>
      </c>
      <c r="R238" t="s">
        <v>152</v>
      </c>
      <c r="S238" t="s">
        <v>152</v>
      </c>
      <c r="T238" t="s">
        <v>152</v>
      </c>
      <c r="U238" s="108">
        <v>2.1399999999999999E-2</v>
      </c>
      <c r="V238" t="s">
        <v>159</v>
      </c>
      <c r="W238" t="s">
        <v>159</v>
      </c>
      <c r="X238" s="102">
        <v>7.1900000000000006E-2</v>
      </c>
      <c r="Y238" s="102">
        <v>7.8600000000000003E-2</v>
      </c>
      <c r="Z238" s="102">
        <v>7.3700000000000002E-2</v>
      </c>
      <c r="AA238" s="102">
        <v>5.11E-2</v>
      </c>
      <c r="AB238" s="102">
        <v>5.0193784599999999E-2</v>
      </c>
      <c r="AC238" s="102">
        <v>5.4226125099999897E-2</v>
      </c>
      <c r="AD238">
        <v>0.18990000000000001</v>
      </c>
      <c r="AE238">
        <v>0.101812</v>
      </c>
      <c r="AF238">
        <v>2.0000000000000001E-4</v>
      </c>
      <c r="AG238">
        <v>1.8E-3</v>
      </c>
      <c r="AH238">
        <v>3.94</v>
      </c>
      <c r="AI238">
        <v>4.6715</v>
      </c>
      <c r="AJ238">
        <v>1</v>
      </c>
      <c r="AK238" t="s">
        <v>152</v>
      </c>
      <c r="AL238" t="s">
        <v>152</v>
      </c>
      <c r="AM238" t="s">
        <v>152</v>
      </c>
      <c r="AN238" t="s">
        <v>152</v>
      </c>
      <c r="AO238" t="s">
        <v>152</v>
      </c>
      <c r="AP238" t="s">
        <v>152</v>
      </c>
      <c r="AQ238" t="s">
        <v>152</v>
      </c>
      <c r="AR238" t="s">
        <v>152</v>
      </c>
      <c r="AS238" t="s">
        <v>152</v>
      </c>
      <c r="AT238" t="s">
        <v>152</v>
      </c>
      <c r="AU238" t="s">
        <v>152</v>
      </c>
      <c r="AV238" t="s">
        <v>152</v>
      </c>
      <c r="AW238" t="s">
        <v>152</v>
      </c>
      <c r="AX238" t="s">
        <v>152</v>
      </c>
      <c r="AY238">
        <v>0.95299999999999996</v>
      </c>
      <c r="AZ238">
        <v>0.95199999999999996</v>
      </c>
      <c r="BA238" t="s">
        <v>152</v>
      </c>
      <c r="BB238" t="s">
        <v>152</v>
      </c>
      <c r="BC238" t="s">
        <v>152</v>
      </c>
      <c r="BD238">
        <v>0.93700000000000006</v>
      </c>
      <c r="BE238" t="s">
        <v>152</v>
      </c>
      <c r="BF238" t="s">
        <v>152</v>
      </c>
      <c r="BG238" t="s">
        <v>152</v>
      </c>
      <c r="BH238">
        <v>0.93300000000000005</v>
      </c>
      <c r="BI238" t="s">
        <v>152</v>
      </c>
      <c r="BJ238" t="s">
        <v>152</v>
      </c>
      <c r="BK238" t="s">
        <v>152</v>
      </c>
      <c r="BL238" t="s">
        <v>152</v>
      </c>
      <c r="BM238" t="s">
        <v>152</v>
      </c>
      <c r="BN238" t="s">
        <v>152</v>
      </c>
      <c r="BO238">
        <v>0.93400000000000005</v>
      </c>
      <c r="BP238" t="s">
        <v>152</v>
      </c>
      <c r="BQ238" t="s">
        <v>152</v>
      </c>
      <c r="BR238" t="s">
        <v>152</v>
      </c>
      <c r="BS238" t="s">
        <v>152</v>
      </c>
      <c r="BT238" t="s">
        <v>152</v>
      </c>
      <c r="BU238" t="s">
        <v>152</v>
      </c>
      <c r="BV238" t="s">
        <v>152</v>
      </c>
      <c r="BW238" t="s">
        <v>152</v>
      </c>
      <c r="BX238" t="s">
        <v>152</v>
      </c>
      <c r="BY238" t="s">
        <v>152</v>
      </c>
    </row>
    <row r="239" spans="1:77" x14ac:dyDescent="0.35">
      <c r="A239">
        <v>15721</v>
      </c>
      <c r="B239" t="s">
        <v>1520</v>
      </c>
      <c r="C239" t="s">
        <v>1521</v>
      </c>
      <c r="D239" t="s">
        <v>1398</v>
      </c>
      <c r="E239" t="s">
        <v>18</v>
      </c>
      <c r="F239">
        <v>3</v>
      </c>
      <c r="G239">
        <v>2</v>
      </c>
      <c r="H239">
        <v>2</v>
      </c>
      <c r="I239" t="s">
        <v>1306</v>
      </c>
      <c r="J239" t="s">
        <v>1307</v>
      </c>
      <c r="K239" t="s">
        <v>1308</v>
      </c>
      <c r="L239">
        <v>975</v>
      </c>
      <c r="M239" t="s">
        <v>1399</v>
      </c>
      <c r="N239" t="s">
        <v>152</v>
      </c>
      <c r="O239" t="s">
        <v>300</v>
      </c>
      <c r="P239" t="s">
        <v>301</v>
      </c>
      <c r="Q239" t="s">
        <v>1400</v>
      </c>
      <c r="R239" t="s">
        <v>152</v>
      </c>
      <c r="S239" t="s">
        <v>152</v>
      </c>
      <c r="T239" t="s">
        <v>152</v>
      </c>
      <c r="U239" s="108">
        <v>1.6999999999999999E-3</v>
      </c>
      <c r="V239" t="s">
        <v>159</v>
      </c>
      <c r="W239" t="s">
        <v>159</v>
      </c>
      <c r="X239" s="102">
        <v>3.3E-3</v>
      </c>
      <c r="Y239" s="102">
        <v>3.5999999999999999E-3</v>
      </c>
      <c r="Z239" s="102">
        <v>6.9999999999999999E-4</v>
      </c>
      <c r="AA239" s="102">
        <v>3.2000000000000002E-3</v>
      </c>
      <c r="AB239" s="102">
        <v>3.4001473999999898E-3</v>
      </c>
      <c r="AC239" s="102">
        <v>1.3172338E-3</v>
      </c>
      <c r="AD239">
        <v>1.2526000000000001E-2</v>
      </c>
      <c r="AE239">
        <v>3.9269999999999999E-3</v>
      </c>
      <c r="AF239">
        <v>1.2500000000000001E-2</v>
      </c>
      <c r="AG239">
        <v>1.9E-3</v>
      </c>
      <c r="AH239">
        <v>-0.67500000000000004</v>
      </c>
      <c r="AI239">
        <v>-0.401142</v>
      </c>
      <c r="AJ239">
        <v>0.43307099999999998</v>
      </c>
      <c r="AK239" t="s">
        <v>152</v>
      </c>
      <c r="AL239" t="s">
        <v>152</v>
      </c>
      <c r="AM239" t="s">
        <v>152</v>
      </c>
      <c r="AN239" t="s">
        <v>152</v>
      </c>
      <c r="AO239" t="s">
        <v>152</v>
      </c>
      <c r="AP239" t="s">
        <v>152</v>
      </c>
      <c r="AQ239" t="s">
        <v>152</v>
      </c>
      <c r="AR239" t="s">
        <v>152</v>
      </c>
      <c r="AS239" t="s">
        <v>152</v>
      </c>
      <c r="AT239" t="s">
        <v>152</v>
      </c>
      <c r="AU239" t="s">
        <v>152</v>
      </c>
      <c r="AV239" t="s">
        <v>152</v>
      </c>
      <c r="AW239" t="s">
        <v>152</v>
      </c>
      <c r="AX239" t="s">
        <v>152</v>
      </c>
      <c r="AY239" t="s">
        <v>152</v>
      </c>
      <c r="AZ239" t="s">
        <v>152</v>
      </c>
      <c r="BA239" t="s">
        <v>152</v>
      </c>
      <c r="BB239" t="s">
        <v>152</v>
      </c>
      <c r="BC239" t="s">
        <v>152</v>
      </c>
      <c r="BD239" t="s">
        <v>152</v>
      </c>
      <c r="BE239" t="s">
        <v>152</v>
      </c>
      <c r="BF239" t="s">
        <v>152</v>
      </c>
      <c r="BG239" t="s">
        <v>152</v>
      </c>
      <c r="BH239" t="s">
        <v>152</v>
      </c>
      <c r="BI239" t="s">
        <v>152</v>
      </c>
      <c r="BJ239" t="s">
        <v>152</v>
      </c>
      <c r="BK239" t="s">
        <v>152</v>
      </c>
      <c r="BL239" t="s">
        <v>152</v>
      </c>
      <c r="BM239">
        <v>0.92700000000000005</v>
      </c>
      <c r="BN239">
        <v>0.94399999999999995</v>
      </c>
      <c r="BO239" t="s">
        <v>152</v>
      </c>
      <c r="BP239" t="s">
        <v>152</v>
      </c>
      <c r="BQ239" t="s">
        <v>152</v>
      </c>
      <c r="BR239" t="s">
        <v>152</v>
      </c>
      <c r="BS239" t="s">
        <v>152</v>
      </c>
      <c r="BT239" t="s">
        <v>152</v>
      </c>
      <c r="BU239" t="s">
        <v>152</v>
      </c>
      <c r="BV239" t="s">
        <v>152</v>
      </c>
      <c r="BW239" t="s">
        <v>152</v>
      </c>
      <c r="BX239" t="s">
        <v>152</v>
      </c>
      <c r="BY239">
        <v>0.442</v>
      </c>
    </row>
    <row r="240" spans="1:77" x14ac:dyDescent="0.35">
      <c r="A240">
        <v>15748</v>
      </c>
      <c r="B240" t="s">
        <v>1520</v>
      </c>
      <c r="C240" t="s">
        <v>1521</v>
      </c>
      <c r="D240" t="s">
        <v>1401</v>
      </c>
      <c r="E240" t="s">
        <v>18</v>
      </c>
      <c r="F240">
        <v>1</v>
      </c>
      <c r="G240">
        <v>1</v>
      </c>
      <c r="H240">
        <v>0</v>
      </c>
      <c r="I240" t="s">
        <v>1306</v>
      </c>
      <c r="J240" t="s">
        <v>1307</v>
      </c>
      <c r="K240" t="s">
        <v>1308</v>
      </c>
      <c r="L240">
        <v>1002</v>
      </c>
      <c r="M240" t="s">
        <v>1402</v>
      </c>
      <c r="N240" t="s">
        <v>152</v>
      </c>
      <c r="O240" t="s">
        <v>300</v>
      </c>
      <c r="P240" t="s">
        <v>301</v>
      </c>
      <c r="Q240" t="s">
        <v>152</v>
      </c>
      <c r="R240" t="s">
        <v>152</v>
      </c>
      <c r="S240" t="s">
        <v>152</v>
      </c>
      <c r="T240" t="s">
        <v>152</v>
      </c>
      <c r="U240" s="108">
        <v>1.1999999999999999E-3</v>
      </c>
      <c r="V240" t="s">
        <v>159</v>
      </c>
      <c r="W240" t="s">
        <v>159</v>
      </c>
      <c r="X240" s="102">
        <v>2.9999999999999997E-4</v>
      </c>
      <c r="Y240" s="102">
        <v>2.9999999999999997E-4</v>
      </c>
      <c r="Z240" s="102" t="s">
        <v>152</v>
      </c>
      <c r="AA240" s="102">
        <v>5.9999999999999995E-4</v>
      </c>
      <c r="AB240" s="102">
        <v>5.7065410000000001E-4</v>
      </c>
      <c r="AC240" s="102">
        <v>0</v>
      </c>
      <c r="AD240">
        <v>3.0140000000000002E-3</v>
      </c>
      <c r="AE240">
        <v>0</v>
      </c>
      <c r="AF240">
        <v>0.14069999999999999</v>
      </c>
      <c r="AG240">
        <v>5.3E-3</v>
      </c>
      <c r="AH240">
        <v>-7.88</v>
      </c>
      <c r="AI240">
        <v>-6.3960900000000001</v>
      </c>
      <c r="AJ240">
        <v>0</v>
      </c>
      <c r="AK240" t="s">
        <v>152</v>
      </c>
      <c r="AL240" t="s">
        <v>152</v>
      </c>
      <c r="AM240" t="s">
        <v>152</v>
      </c>
      <c r="AN240" t="s">
        <v>152</v>
      </c>
      <c r="AO240" t="s">
        <v>152</v>
      </c>
      <c r="AP240" t="s">
        <v>152</v>
      </c>
      <c r="AQ240" t="s">
        <v>152</v>
      </c>
      <c r="AR240" t="s">
        <v>152</v>
      </c>
      <c r="AS240" t="s">
        <v>152</v>
      </c>
      <c r="AT240" t="s">
        <v>152</v>
      </c>
      <c r="AU240" t="s">
        <v>152</v>
      </c>
      <c r="AV240" t="s">
        <v>152</v>
      </c>
      <c r="AW240" t="s">
        <v>152</v>
      </c>
      <c r="AX240" t="s">
        <v>152</v>
      </c>
      <c r="AY240" t="s">
        <v>152</v>
      </c>
      <c r="AZ240" t="s">
        <v>152</v>
      </c>
      <c r="BA240" t="s">
        <v>152</v>
      </c>
      <c r="BB240" t="s">
        <v>152</v>
      </c>
      <c r="BC240">
        <v>0.24199999999999999</v>
      </c>
      <c r="BD240" t="s">
        <v>152</v>
      </c>
      <c r="BE240" t="s">
        <v>152</v>
      </c>
      <c r="BF240" t="s">
        <v>152</v>
      </c>
      <c r="BG240" t="s">
        <v>152</v>
      </c>
      <c r="BH240" t="s">
        <v>152</v>
      </c>
      <c r="BI240" t="s">
        <v>152</v>
      </c>
      <c r="BJ240" t="s">
        <v>152</v>
      </c>
      <c r="BK240" t="s">
        <v>152</v>
      </c>
      <c r="BL240" t="s">
        <v>152</v>
      </c>
      <c r="BM240" t="s">
        <v>152</v>
      </c>
      <c r="BN240" t="s">
        <v>152</v>
      </c>
      <c r="BO240" t="s">
        <v>152</v>
      </c>
      <c r="BP240" t="s">
        <v>152</v>
      </c>
      <c r="BQ240" t="s">
        <v>152</v>
      </c>
      <c r="BR240" t="s">
        <v>152</v>
      </c>
      <c r="BS240" t="s">
        <v>152</v>
      </c>
      <c r="BT240" t="s">
        <v>152</v>
      </c>
      <c r="BU240" t="s">
        <v>152</v>
      </c>
      <c r="BV240" t="s">
        <v>152</v>
      </c>
      <c r="BW240" t="s">
        <v>152</v>
      </c>
      <c r="BX240" t="s">
        <v>152</v>
      </c>
      <c r="BY240" t="s">
        <v>152</v>
      </c>
    </row>
    <row r="241" spans="1:77" x14ac:dyDescent="0.35">
      <c r="A241">
        <v>15856</v>
      </c>
      <c r="B241" t="s">
        <v>1521</v>
      </c>
      <c r="C241" t="s">
        <v>1520</v>
      </c>
      <c r="D241" t="s">
        <v>1403</v>
      </c>
      <c r="E241" t="s">
        <v>18</v>
      </c>
      <c r="F241">
        <v>1</v>
      </c>
      <c r="G241">
        <v>1</v>
      </c>
      <c r="H241">
        <v>0</v>
      </c>
      <c r="I241" t="s">
        <v>1306</v>
      </c>
      <c r="J241" t="s">
        <v>1307</v>
      </c>
      <c r="K241" t="s">
        <v>1308</v>
      </c>
      <c r="L241">
        <v>1110</v>
      </c>
      <c r="M241" t="s">
        <v>1404</v>
      </c>
      <c r="N241" t="s">
        <v>152</v>
      </c>
      <c r="O241" t="s">
        <v>300</v>
      </c>
      <c r="P241" t="s">
        <v>301</v>
      </c>
      <c r="Q241" t="s">
        <v>152</v>
      </c>
      <c r="R241" t="s">
        <v>152</v>
      </c>
      <c r="S241" t="s">
        <v>152</v>
      </c>
      <c r="T241" t="s">
        <v>152</v>
      </c>
      <c r="U241" s="108" t="s">
        <v>152</v>
      </c>
      <c r="V241" t="s">
        <v>152</v>
      </c>
      <c r="W241" t="s">
        <v>152</v>
      </c>
      <c r="X241" s="102">
        <v>1E-4</v>
      </c>
      <c r="Y241" s="102">
        <v>1E-4</v>
      </c>
      <c r="Z241" s="102" t="s">
        <v>152</v>
      </c>
      <c r="AA241" s="102">
        <v>1E-4</v>
      </c>
      <c r="AB241" s="102">
        <v>9.5109E-5</v>
      </c>
      <c r="AC241" s="102">
        <v>2.1953900000000001E-4</v>
      </c>
      <c r="AD241">
        <v>4.8000000000000001E-4</v>
      </c>
      <c r="AE241">
        <v>4.0900000000000002E-4</v>
      </c>
      <c r="AF241" t="s">
        <v>152</v>
      </c>
      <c r="AG241" t="s">
        <v>152</v>
      </c>
      <c r="AH241">
        <v>-7.46</v>
      </c>
      <c r="AI241">
        <v>-6.3960900000000001</v>
      </c>
      <c r="AJ241">
        <v>0</v>
      </c>
      <c r="AK241" t="s">
        <v>152</v>
      </c>
      <c r="AL241" t="s">
        <v>152</v>
      </c>
      <c r="AM241" t="s">
        <v>152</v>
      </c>
      <c r="AN241" t="s">
        <v>152</v>
      </c>
      <c r="AO241" t="s">
        <v>152</v>
      </c>
      <c r="AP241" t="s">
        <v>152</v>
      </c>
      <c r="AQ241" t="s">
        <v>152</v>
      </c>
      <c r="AR241" t="s">
        <v>152</v>
      </c>
      <c r="AS241" t="s">
        <v>152</v>
      </c>
      <c r="AT241" t="s">
        <v>152</v>
      </c>
      <c r="AU241" t="s">
        <v>152</v>
      </c>
      <c r="AV241" t="s">
        <v>152</v>
      </c>
      <c r="AW241" t="s">
        <v>152</v>
      </c>
      <c r="AX241" t="s">
        <v>152</v>
      </c>
      <c r="AY241" t="s">
        <v>152</v>
      </c>
      <c r="AZ241" t="s">
        <v>152</v>
      </c>
      <c r="BA241" t="s">
        <v>152</v>
      </c>
      <c r="BB241" t="s">
        <v>152</v>
      </c>
      <c r="BC241" t="s">
        <v>152</v>
      </c>
      <c r="BD241" t="s">
        <v>152</v>
      </c>
      <c r="BE241" t="s">
        <v>152</v>
      </c>
      <c r="BF241" t="s">
        <v>152</v>
      </c>
      <c r="BG241" t="s">
        <v>152</v>
      </c>
      <c r="BH241" t="s">
        <v>152</v>
      </c>
      <c r="BI241" t="s">
        <v>152</v>
      </c>
      <c r="BJ241" t="s">
        <v>152</v>
      </c>
      <c r="BK241" t="s">
        <v>152</v>
      </c>
      <c r="BL241" t="s">
        <v>152</v>
      </c>
      <c r="BM241">
        <v>5.3999999999999999E-2</v>
      </c>
      <c r="BN241" t="s">
        <v>152</v>
      </c>
      <c r="BO241" t="s">
        <v>152</v>
      </c>
      <c r="BP241" t="s">
        <v>152</v>
      </c>
      <c r="BQ241" t="s">
        <v>152</v>
      </c>
      <c r="BR241" t="s">
        <v>152</v>
      </c>
      <c r="BS241" t="s">
        <v>152</v>
      </c>
      <c r="BT241" t="s">
        <v>152</v>
      </c>
      <c r="BU241" t="s">
        <v>152</v>
      </c>
      <c r="BV241" t="s">
        <v>152</v>
      </c>
      <c r="BW241" t="s">
        <v>152</v>
      </c>
      <c r="BX241" t="s">
        <v>152</v>
      </c>
      <c r="BY241" t="s">
        <v>152</v>
      </c>
    </row>
    <row r="242" spans="1:77" x14ac:dyDescent="0.35">
      <c r="A242">
        <v>15884</v>
      </c>
      <c r="B242" t="s">
        <v>1518</v>
      </c>
      <c r="C242" t="s">
        <v>1521</v>
      </c>
      <c r="D242" t="s">
        <v>1405</v>
      </c>
      <c r="E242" t="s">
        <v>18</v>
      </c>
      <c r="F242">
        <v>1</v>
      </c>
      <c r="G242">
        <v>0</v>
      </c>
      <c r="H242">
        <v>1</v>
      </c>
      <c r="I242" t="s">
        <v>1306</v>
      </c>
      <c r="J242" t="s">
        <v>1307</v>
      </c>
      <c r="K242" t="s">
        <v>1308</v>
      </c>
      <c r="L242">
        <v>1138</v>
      </c>
      <c r="M242" t="s">
        <v>1406</v>
      </c>
      <c r="N242" t="s">
        <v>152</v>
      </c>
      <c r="O242" t="s">
        <v>305</v>
      </c>
      <c r="P242" t="s">
        <v>306</v>
      </c>
      <c r="Q242" t="s">
        <v>1407</v>
      </c>
      <c r="R242" t="s">
        <v>152</v>
      </c>
      <c r="S242" t="s">
        <v>152</v>
      </c>
      <c r="T242" t="s">
        <v>152</v>
      </c>
      <c r="U242" s="108">
        <v>8.2000000000000007E-3</v>
      </c>
      <c r="V242" t="s">
        <v>159</v>
      </c>
      <c r="W242" t="s">
        <v>159</v>
      </c>
      <c r="X242" s="102">
        <v>1.3899999999999999E-2</v>
      </c>
      <c r="Y242" s="102">
        <v>1.52E-2</v>
      </c>
      <c r="Z242" s="102">
        <v>1.5599999999999999E-2</v>
      </c>
      <c r="AA242" s="102">
        <v>1.11E-2</v>
      </c>
      <c r="AB242" s="102">
        <v>1.08662054E-2</v>
      </c>
      <c r="AC242" s="102">
        <v>1.1416026299999899E-2</v>
      </c>
      <c r="AD242">
        <v>0.124047</v>
      </c>
      <c r="AE242">
        <v>6.0292999999999999E-2</v>
      </c>
      <c r="AF242">
        <v>0.1681</v>
      </c>
      <c r="AG242">
        <v>0.1045</v>
      </c>
      <c r="AH242">
        <v>-2.5299999999999998</v>
      </c>
      <c r="AI242">
        <v>-0.170567</v>
      </c>
      <c r="AJ242">
        <v>0</v>
      </c>
      <c r="AK242" t="s">
        <v>364</v>
      </c>
      <c r="AL242" t="s">
        <v>1409</v>
      </c>
      <c r="AM242" t="s">
        <v>1410</v>
      </c>
      <c r="AN242" t="s">
        <v>152</v>
      </c>
      <c r="AO242" t="s">
        <v>152</v>
      </c>
      <c r="AP242" t="s">
        <v>152</v>
      </c>
      <c r="AQ242" t="s">
        <v>152</v>
      </c>
      <c r="AR242" t="s">
        <v>152</v>
      </c>
      <c r="AS242" t="s">
        <v>152</v>
      </c>
      <c r="AT242" t="s">
        <v>1411</v>
      </c>
      <c r="AU242" t="s">
        <v>1408</v>
      </c>
      <c r="AV242" t="s">
        <v>152</v>
      </c>
      <c r="AW242" t="s">
        <v>152</v>
      </c>
      <c r="AX242" t="s">
        <v>152</v>
      </c>
      <c r="AY242" t="s">
        <v>152</v>
      </c>
      <c r="AZ242" t="s">
        <v>152</v>
      </c>
      <c r="BA242" t="s">
        <v>152</v>
      </c>
      <c r="BB242" t="s">
        <v>152</v>
      </c>
      <c r="BC242">
        <v>0.99199999999999999</v>
      </c>
      <c r="BD242" t="s">
        <v>152</v>
      </c>
      <c r="BE242" t="s">
        <v>152</v>
      </c>
      <c r="BF242" t="s">
        <v>152</v>
      </c>
      <c r="BG242" t="s">
        <v>152</v>
      </c>
      <c r="BH242" t="s">
        <v>152</v>
      </c>
      <c r="BI242" t="s">
        <v>152</v>
      </c>
      <c r="BJ242" t="s">
        <v>152</v>
      </c>
      <c r="BK242" t="s">
        <v>152</v>
      </c>
      <c r="BL242" t="s">
        <v>152</v>
      </c>
      <c r="BM242" t="s">
        <v>152</v>
      </c>
      <c r="BN242" t="s">
        <v>152</v>
      </c>
      <c r="BO242" t="s">
        <v>152</v>
      </c>
      <c r="BP242" t="s">
        <v>152</v>
      </c>
      <c r="BQ242" t="s">
        <v>152</v>
      </c>
      <c r="BR242" t="s">
        <v>152</v>
      </c>
      <c r="BS242" t="s">
        <v>152</v>
      </c>
      <c r="BT242" t="s">
        <v>152</v>
      </c>
      <c r="BU242" t="s">
        <v>152</v>
      </c>
      <c r="BV242" t="s">
        <v>152</v>
      </c>
      <c r="BW242" t="s">
        <v>152</v>
      </c>
      <c r="BX242" t="s">
        <v>152</v>
      </c>
      <c r="BY242" t="s">
        <v>152</v>
      </c>
    </row>
    <row r="243" spans="1:77" x14ac:dyDescent="0.35">
      <c r="A243">
        <v>15892</v>
      </c>
      <c r="B243" t="s">
        <v>1520</v>
      </c>
      <c r="C243" t="s">
        <v>1521</v>
      </c>
      <c r="D243" t="s">
        <v>1412</v>
      </c>
      <c r="E243" t="s">
        <v>18</v>
      </c>
      <c r="F243">
        <v>1</v>
      </c>
      <c r="G243">
        <v>1</v>
      </c>
      <c r="H243">
        <v>1</v>
      </c>
      <c r="I243" t="s">
        <v>1413</v>
      </c>
      <c r="J243" t="s">
        <v>1414</v>
      </c>
      <c r="K243" t="s">
        <v>1415</v>
      </c>
      <c r="L243">
        <v>5</v>
      </c>
      <c r="M243" t="s">
        <v>152</v>
      </c>
      <c r="N243" t="s">
        <v>1416</v>
      </c>
      <c r="O243" t="s">
        <v>228</v>
      </c>
      <c r="P243" t="s">
        <v>154</v>
      </c>
      <c r="Q243" t="s">
        <v>1417</v>
      </c>
      <c r="R243" t="s">
        <v>152</v>
      </c>
      <c r="S243" t="s">
        <v>152</v>
      </c>
      <c r="T243" t="s">
        <v>152</v>
      </c>
      <c r="U243" s="108" t="s">
        <v>152</v>
      </c>
      <c r="V243" t="s">
        <v>152</v>
      </c>
      <c r="W243" t="s">
        <v>152</v>
      </c>
      <c r="X243" s="102">
        <v>2.9999999999999997E-4</v>
      </c>
      <c r="Y243" s="102">
        <v>2.9999999999999997E-4</v>
      </c>
      <c r="Z243" s="102" t="s">
        <v>152</v>
      </c>
      <c r="AA243" s="102">
        <v>2.0000000000000001E-4</v>
      </c>
      <c r="AB243" s="102">
        <v>2.3777250000000001E-4</v>
      </c>
      <c r="AC243" s="102">
        <v>0</v>
      </c>
      <c r="AD243">
        <v>1.2849999999999999E-3</v>
      </c>
      <c r="AE243">
        <v>0</v>
      </c>
      <c r="AF243" t="s">
        <v>152</v>
      </c>
      <c r="AG243" t="s">
        <v>152</v>
      </c>
      <c r="AH243">
        <v>-7.88</v>
      </c>
      <c r="AI243">
        <v>-1.3234399999999999</v>
      </c>
      <c r="AJ243">
        <v>0</v>
      </c>
      <c r="AK243" t="s">
        <v>152</v>
      </c>
      <c r="AL243" t="s">
        <v>152</v>
      </c>
      <c r="AM243" t="s">
        <v>152</v>
      </c>
      <c r="AN243" t="s">
        <v>152</v>
      </c>
      <c r="AO243" t="s">
        <v>152</v>
      </c>
      <c r="AP243" t="s">
        <v>152</v>
      </c>
      <c r="AQ243" t="s">
        <v>152</v>
      </c>
      <c r="AR243" t="s">
        <v>152</v>
      </c>
      <c r="AS243" t="s">
        <v>152</v>
      </c>
      <c r="AT243" t="s">
        <v>152</v>
      </c>
      <c r="AU243" t="s">
        <v>152</v>
      </c>
      <c r="AV243" t="s">
        <v>152</v>
      </c>
      <c r="AW243" t="s">
        <v>152</v>
      </c>
      <c r="AX243" t="s">
        <v>152</v>
      </c>
      <c r="AY243" t="s">
        <v>152</v>
      </c>
      <c r="AZ243" t="s">
        <v>152</v>
      </c>
      <c r="BA243" t="s">
        <v>152</v>
      </c>
      <c r="BB243" t="s">
        <v>152</v>
      </c>
      <c r="BC243" t="s">
        <v>152</v>
      </c>
      <c r="BD243" t="s">
        <v>152</v>
      </c>
      <c r="BE243">
        <v>0.94199999999999995</v>
      </c>
      <c r="BF243" t="s">
        <v>152</v>
      </c>
      <c r="BG243" t="s">
        <v>152</v>
      </c>
      <c r="BH243" t="s">
        <v>152</v>
      </c>
      <c r="BI243" t="s">
        <v>152</v>
      </c>
      <c r="BJ243" t="s">
        <v>152</v>
      </c>
      <c r="BK243" t="s">
        <v>152</v>
      </c>
      <c r="BL243" t="s">
        <v>152</v>
      </c>
      <c r="BM243" t="s">
        <v>152</v>
      </c>
      <c r="BN243" t="s">
        <v>152</v>
      </c>
      <c r="BO243" t="s">
        <v>152</v>
      </c>
      <c r="BP243" t="s">
        <v>152</v>
      </c>
      <c r="BQ243" t="s">
        <v>152</v>
      </c>
      <c r="BR243" t="s">
        <v>152</v>
      </c>
      <c r="BS243" t="s">
        <v>152</v>
      </c>
      <c r="BT243" t="s">
        <v>152</v>
      </c>
      <c r="BU243" t="s">
        <v>152</v>
      </c>
      <c r="BV243" t="s">
        <v>152</v>
      </c>
      <c r="BW243" t="s">
        <v>152</v>
      </c>
      <c r="BX243" t="s">
        <v>152</v>
      </c>
      <c r="BY243" t="s">
        <v>152</v>
      </c>
    </row>
    <row r="244" spans="1:77" x14ac:dyDescent="0.35">
      <c r="A244">
        <v>15928</v>
      </c>
      <c r="B244" t="s">
        <v>1518</v>
      </c>
      <c r="C244" t="s">
        <v>1519</v>
      </c>
      <c r="D244" t="s">
        <v>1418</v>
      </c>
      <c r="E244" t="s">
        <v>18</v>
      </c>
      <c r="F244">
        <v>5</v>
      </c>
      <c r="G244">
        <v>0</v>
      </c>
      <c r="H244">
        <v>5</v>
      </c>
      <c r="I244" t="s">
        <v>1413</v>
      </c>
      <c r="J244" t="s">
        <v>1414</v>
      </c>
      <c r="K244" t="s">
        <v>1415</v>
      </c>
      <c r="L244">
        <v>41</v>
      </c>
      <c r="M244" t="s">
        <v>152</v>
      </c>
      <c r="N244" t="s">
        <v>1419</v>
      </c>
      <c r="O244" t="s">
        <v>228</v>
      </c>
      <c r="P244" t="s">
        <v>154</v>
      </c>
      <c r="Q244" t="s">
        <v>1420</v>
      </c>
      <c r="R244" t="s">
        <v>1421</v>
      </c>
      <c r="S244" t="s">
        <v>159</v>
      </c>
      <c r="T244" t="s">
        <v>152</v>
      </c>
      <c r="U244" s="108">
        <v>2.3400000000000001E-2</v>
      </c>
      <c r="V244" t="s">
        <v>159</v>
      </c>
      <c r="W244" t="s">
        <v>159</v>
      </c>
      <c r="X244" s="102">
        <v>7.1900000000000006E-2</v>
      </c>
      <c r="Y244" s="102">
        <v>7.9000000000000001E-2</v>
      </c>
      <c r="Z244" s="102">
        <v>5.4800000000000001E-2</v>
      </c>
      <c r="AA244" s="102">
        <v>4.8799999999999899E-2</v>
      </c>
      <c r="AB244" s="102">
        <v>4.6627196399999897E-2</v>
      </c>
      <c r="AC244" s="102">
        <v>5.6421514800000003E-2</v>
      </c>
      <c r="AD244">
        <v>0.161302</v>
      </c>
      <c r="AE244">
        <v>0.104133</v>
      </c>
      <c r="AF244" t="s">
        <v>152</v>
      </c>
      <c r="AG244" t="s">
        <v>152</v>
      </c>
      <c r="AH244">
        <v>-5.88</v>
      </c>
      <c r="AI244">
        <v>-1.3234399999999999</v>
      </c>
      <c r="AJ244">
        <v>0</v>
      </c>
      <c r="AK244" t="s">
        <v>152</v>
      </c>
      <c r="AL244" t="s">
        <v>152</v>
      </c>
      <c r="AM244" t="s">
        <v>152</v>
      </c>
      <c r="AN244" t="s">
        <v>152</v>
      </c>
      <c r="AO244" t="s">
        <v>152</v>
      </c>
      <c r="AP244" t="s">
        <v>152</v>
      </c>
      <c r="AQ244" t="s">
        <v>152</v>
      </c>
      <c r="AR244" t="s">
        <v>152</v>
      </c>
      <c r="AS244" t="s">
        <v>152</v>
      </c>
      <c r="AT244" t="s">
        <v>152</v>
      </c>
      <c r="AU244" t="s">
        <v>152</v>
      </c>
      <c r="AV244" t="s">
        <v>152</v>
      </c>
      <c r="AW244" t="s">
        <v>152</v>
      </c>
      <c r="AX244" t="s">
        <v>152</v>
      </c>
      <c r="AY244">
        <v>0.99399999999999999</v>
      </c>
      <c r="AZ244">
        <v>0.998</v>
      </c>
      <c r="BA244" t="s">
        <v>152</v>
      </c>
      <c r="BB244" t="s">
        <v>152</v>
      </c>
      <c r="BC244" t="s">
        <v>152</v>
      </c>
      <c r="BD244">
        <v>0.998</v>
      </c>
      <c r="BE244" t="s">
        <v>152</v>
      </c>
      <c r="BF244" t="s">
        <v>152</v>
      </c>
      <c r="BG244" t="s">
        <v>152</v>
      </c>
      <c r="BH244">
        <v>0.98199999999999998</v>
      </c>
      <c r="BI244" t="s">
        <v>152</v>
      </c>
      <c r="BJ244" t="s">
        <v>152</v>
      </c>
      <c r="BK244" t="s">
        <v>152</v>
      </c>
      <c r="BL244" t="s">
        <v>152</v>
      </c>
      <c r="BM244" t="s">
        <v>152</v>
      </c>
      <c r="BN244" t="s">
        <v>152</v>
      </c>
      <c r="BO244">
        <v>0.97799999999999998</v>
      </c>
      <c r="BP244" t="s">
        <v>152</v>
      </c>
      <c r="BQ244" t="s">
        <v>152</v>
      </c>
      <c r="BR244" t="s">
        <v>152</v>
      </c>
      <c r="BS244" t="s">
        <v>152</v>
      </c>
      <c r="BT244" t="s">
        <v>152</v>
      </c>
      <c r="BU244" t="s">
        <v>152</v>
      </c>
      <c r="BV244" t="s">
        <v>152</v>
      </c>
      <c r="BW244" t="s">
        <v>152</v>
      </c>
      <c r="BX244" t="s">
        <v>152</v>
      </c>
      <c r="BY244" t="s">
        <v>152</v>
      </c>
    </row>
    <row r="245" spans="1:77" x14ac:dyDescent="0.35">
      <c r="A245">
        <v>15939</v>
      </c>
      <c r="B245" t="s">
        <v>1526</v>
      </c>
      <c r="C245" t="s">
        <v>1521</v>
      </c>
      <c r="D245" s="111" t="s">
        <v>1531</v>
      </c>
      <c r="E245" t="s">
        <v>18</v>
      </c>
      <c r="F245">
        <v>1</v>
      </c>
      <c r="G245">
        <v>0</v>
      </c>
      <c r="H245">
        <v>1</v>
      </c>
      <c r="I245" t="s">
        <v>1413</v>
      </c>
      <c r="J245" t="s">
        <v>1414</v>
      </c>
      <c r="K245" t="s">
        <v>1415</v>
      </c>
      <c r="L245">
        <v>53</v>
      </c>
      <c r="M245" t="s">
        <v>152</v>
      </c>
      <c r="N245" t="s">
        <v>1541</v>
      </c>
      <c r="O245" t="s">
        <v>228</v>
      </c>
      <c r="P245" t="s">
        <v>154</v>
      </c>
      <c r="Q245" t="s">
        <v>152</v>
      </c>
      <c r="R245" t="s">
        <v>152</v>
      </c>
      <c r="S245" t="s">
        <v>152</v>
      </c>
      <c r="T245" t="s">
        <v>152</v>
      </c>
      <c r="U245" s="108">
        <v>2.0199999999999999E-2</v>
      </c>
      <c r="V245" t="s">
        <v>18</v>
      </c>
      <c r="W245" t="s">
        <v>159</v>
      </c>
      <c r="X245">
        <v>5.3E-3</v>
      </c>
      <c r="Y245">
        <v>5.5999999999999999E-3</v>
      </c>
      <c r="Z245" s="102" t="s">
        <v>152</v>
      </c>
      <c r="AA245" s="102" t="s">
        <v>152</v>
      </c>
      <c r="AB245" s="102">
        <v>6.9833999999999993E-2</v>
      </c>
      <c r="AC245" s="102">
        <v>5.7080000000000004E-3</v>
      </c>
      <c r="AD245" s="102">
        <v>6.7679999999999997E-3</v>
      </c>
      <c r="AE245" s="102">
        <v>7.2420000000000002E-3</v>
      </c>
      <c r="AF245" s="102">
        <v>0</v>
      </c>
      <c r="AG245" s="102">
        <v>0</v>
      </c>
      <c r="AH245">
        <v>-7.24</v>
      </c>
      <c r="AI245" s="102">
        <v>-5.4737900000000002</v>
      </c>
      <c r="AJ245" s="102">
        <v>0</v>
      </c>
      <c r="AK245" t="s">
        <v>152</v>
      </c>
      <c r="AL245" t="s">
        <v>152</v>
      </c>
      <c r="AM245" t="s">
        <v>152</v>
      </c>
      <c r="AN245" t="s">
        <v>152</v>
      </c>
      <c r="AO245" t="s">
        <v>152</v>
      </c>
      <c r="AP245" t="s">
        <v>152</v>
      </c>
      <c r="AQ245" t="s">
        <v>152</v>
      </c>
      <c r="AR245" t="s">
        <v>152</v>
      </c>
      <c r="AS245" t="s">
        <v>152</v>
      </c>
      <c r="AT245" t="s">
        <v>152</v>
      </c>
      <c r="AU245" t="s">
        <v>152</v>
      </c>
      <c r="AV245" t="s">
        <v>152</v>
      </c>
      <c r="AW245" t="s">
        <v>152</v>
      </c>
      <c r="AX245" t="s">
        <v>152</v>
      </c>
      <c r="AY245" t="s">
        <v>152</v>
      </c>
      <c r="AZ245" t="s">
        <v>152</v>
      </c>
      <c r="BA245" t="s">
        <v>152</v>
      </c>
      <c r="BB245" t="s">
        <v>152</v>
      </c>
      <c r="BC245" t="s">
        <v>152</v>
      </c>
      <c r="BD245" t="s">
        <v>152</v>
      </c>
      <c r="BE245" t="s">
        <v>152</v>
      </c>
      <c r="BF245" t="s">
        <v>152</v>
      </c>
      <c r="BG245" t="s">
        <v>152</v>
      </c>
      <c r="BH245" t="s">
        <v>152</v>
      </c>
      <c r="BI245" t="s">
        <v>152</v>
      </c>
      <c r="BJ245" t="s">
        <v>152</v>
      </c>
      <c r="BK245" t="s">
        <v>152</v>
      </c>
      <c r="BL245" t="s">
        <v>152</v>
      </c>
      <c r="BM245" t="s">
        <v>152</v>
      </c>
      <c r="BN245">
        <v>0.96499999999999997</v>
      </c>
      <c r="BO245" t="s">
        <v>152</v>
      </c>
      <c r="BP245" t="s">
        <v>152</v>
      </c>
      <c r="BQ245" t="s">
        <v>152</v>
      </c>
      <c r="BR245" t="s">
        <v>152</v>
      </c>
      <c r="BS245" t="s">
        <v>152</v>
      </c>
      <c r="BT245" t="s">
        <v>152</v>
      </c>
      <c r="BU245" t="s">
        <v>152</v>
      </c>
      <c r="BV245" t="s">
        <v>152</v>
      </c>
      <c r="BW245" t="s">
        <v>152</v>
      </c>
      <c r="BX245" t="s">
        <v>152</v>
      </c>
      <c r="BY245" t="s">
        <v>152</v>
      </c>
    </row>
    <row r="246" spans="1:77" x14ac:dyDescent="0.35">
      <c r="A246">
        <v>16021</v>
      </c>
      <c r="B246" t="s">
        <v>1521</v>
      </c>
      <c r="C246" t="s">
        <v>1520</v>
      </c>
      <c r="D246" t="s">
        <v>1422</v>
      </c>
      <c r="E246" t="s">
        <v>18</v>
      </c>
      <c r="F246">
        <v>1</v>
      </c>
      <c r="G246">
        <v>1</v>
      </c>
      <c r="H246">
        <v>0</v>
      </c>
      <c r="I246" t="s">
        <v>1423</v>
      </c>
      <c r="J246" t="s">
        <v>1424</v>
      </c>
      <c r="K246" t="s">
        <v>1425</v>
      </c>
      <c r="L246">
        <v>3</v>
      </c>
      <c r="M246" t="s">
        <v>152</v>
      </c>
      <c r="N246" t="s">
        <v>1426</v>
      </c>
      <c r="O246" t="s">
        <v>228</v>
      </c>
      <c r="P246" t="s">
        <v>154</v>
      </c>
      <c r="Q246" t="s">
        <v>152</v>
      </c>
      <c r="R246" t="s">
        <v>152</v>
      </c>
      <c r="S246" t="s">
        <v>152</v>
      </c>
      <c r="T246" t="s">
        <v>152</v>
      </c>
      <c r="U246" s="108" t="s">
        <v>152</v>
      </c>
      <c r="V246" t="s">
        <v>152</v>
      </c>
      <c r="W246" t="s">
        <v>152</v>
      </c>
      <c r="X246" s="102">
        <v>0</v>
      </c>
      <c r="Y246" s="102">
        <v>0</v>
      </c>
      <c r="Z246" s="102" t="s">
        <v>152</v>
      </c>
      <c r="AA246" s="102">
        <v>0</v>
      </c>
      <c r="AB246" s="102">
        <v>0</v>
      </c>
      <c r="AC246" s="102">
        <v>0</v>
      </c>
      <c r="AD246" s="103">
        <v>1.9999999999999999E-6</v>
      </c>
      <c r="AE246">
        <v>0</v>
      </c>
      <c r="AF246" t="s">
        <v>152</v>
      </c>
      <c r="AG246" t="s">
        <v>152</v>
      </c>
      <c r="AH246">
        <v>-1.08</v>
      </c>
      <c r="AI246">
        <v>-0.86229100000000003</v>
      </c>
      <c r="AJ246">
        <v>0</v>
      </c>
      <c r="AK246" t="s">
        <v>152</v>
      </c>
      <c r="AL246" t="s">
        <v>152</v>
      </c>
      <c r="AM246" t="s">
        <v>152</v>
      </c>
      <c r="AN246" t="s">
        <v>152</v>
      </c>
      <c r="AO246" t="s">
        <v>152</v>
      </c>
      <c r="AP246" t="s">
        <v>152</v>
      </c>
      <c r="AQ246" t="s">
        <v>152</v>
      </c>
      <c r="AR246" t="s">
        <v>152</v>
      </c>
      <c r="AS246" t="s">
        <v>152</v>
      </c>
      <c r="AT246" t="s">
        <v>152</v>
      </c>
      <c r="AU246" t="s">
        <v>152</v>
      </c>
      <c r="AV246" t="s">
        <v>152</v>
      </c>
      <c r="AW246" t="s">
        <v>152</v>
      </c>
      <c r="AX246" t="s">
        <v>152</v>
      </c>
      <c r="AY246" t="s">
        <v>152</v>
      </c>
      <c r="AZ246" t="s">
        <v>152</v>
      </c>
      <c r="BA246" t="s">
        <v>152</v>
      </c>
      <c r="BB246" t="s">
        <v>152</v>
      </c>
      <c r="BC246">
        <v>6.8000000000000005E-2</v>
      </c>
      <c r="BD246" t="s">
        <v>152</v>
      </c>
      <c r="BE246" t="s">
        <v>152</v>
      </c>
      <c r="BF246" t="s">
        <v>152</v>
      </c>
      <c r="BG246" t="s">
        <v>152</v>
      </c>
      <c r="BH246" t="s">
        <v>152</v>
      </c>
      <c r="BI246" t="s">
        <v>152</v>
      </c>
      <c r="BJ246" t="s">
        <v>152</v>
      </c>
      <c r="BK246" t="s">
        <v>152</v>
      </c>
      <c r="BL246" t="s">
        <v>152</v>
      </c>
      <c r="BM246" t="s">
        <v>152</v>
      </c>
      <c r="BN246" t="s">
        <v>152</v>
      </c>
      <c r="BO246" t="s">
        <v>152</v>
      </c>
      <c r="BP246" t="s">
        <v>152</v>
      </c>
      <c r="BQ246" t="s">
        <v>152</v>
      </c>
      <c r="BR246" t="s">
        <v>152</v>
      </c>
      <c r="BS246" t="s">
        <v>152</v>
      </c>
      <c r="BT246" t="s">
        <v>152</v>
      </c>
      <c r="BU246" t="s">
        <v>152</v>
      </c>
      <c r="BV246" t="s">
        <v>152</v>
      </c>
      <c r="BW246" t="s">
        <v>152</v>
      </c>
      <c r="BX246" t="s">
        <v>152</v>
      </c>
      <c r="BY246" t="s">
        <v>152</v>
      </c>
    </row>
    <row r="247" spans="1:77" x14ac:dyDescent="0.35">
      <c r="A247">
        <v>16060</v>
      </c>
      <c r="B247" t="s">
        <v>1518</v>
      </c>
      <c r="C247" t="s">
        <v>1519</v>
      </c>
      <c r="D247" t="s">
        <v>1427</v>
      </c>
      <c r="E247" t="s">
        <v>18</v>
      </c>
      <c r="F247">
        <v>1</v>
      </c>
      <c r="G247">
        <v>1</v>
      </c>
      <c r="H247">
        <v>0</v>
      </c>
      <c r="I247" t="s">
        <v>151</v>
      </c>
      <c r="J247" t="s">
        <v>152</v>
      </c>
      <c r="K247" t="s">
        <v>152</v>
      </c>
      <c r="L247" t="s">
        <v>152</v>
      </c>
      <c r="M247" t="s">
        <v>152</v>
      </c>
      <c r="N247" t="s">
        <v>152</v>
      </c>
      <c r="O247" t="s">
        <v>153</v>
      </c>
      <c r="P247" t="s">
        <v>154</v>
      </c>
      <c r="Q247" t="s">
        <v>152</v>
      </c>
      <c r="R247" t="s">
        <v>152</v>
      </c>
      <c r="S247" t="s">
        <v>152</v>
      </c>
      <c r="T247" t="s">
        <v>152</v>
      </c>
      <c r="U247" s="108" t="s">
        <v>152</v>
      </c>
      <c r="V247" t="s">
        <v>152</v>
      </c>
      <c r="W247" t="s">
        <v>152</v>
      </c>
      <c r="X247" s="102">
        <v>0</v>
      </c>
      <c r="Y247" s="102">
        <v>0</v>
      </c>
      <c r="Z247" s="102" t="s">
        <v>152</v>
      </c>
      <c r="AA247" s="102">
        <v>0</v>
      </c>
      <c r="AB247" s="102" t="s">
        <v>152</v>
      </c>
      <c r="AC247" s="102" t="s">
        <v>152</v>
      </c>
      <c r="AD247" t="s">
        <v>152</v>
      </c>
      <c r="AE247" t="s">
        <v>152</v>
      </c>
      <c r="AF247" t="s">
        <v>152</v>
      </c>
      <c r="AG247" t="s">
        <v>152</v>
      </c>
      <c r="AH247">
        <v>-3.48</v>
      </c>
      <c r="AI247">
        <v>0.52115800000000001</v>
      </c>
      <c r="AJ247">
        <v>0</v>
      </c>
      <c r="AK247" t="s">
        <v>152</v>
      </c>
      <c r="AL247" t="s">
        <v>152</v>
      </c>
      <c r="AM247" t="s">
        <v>152</v>
      </c>
      <c r="AN247" t="s">
        <v>152</v>
      </c>
      <c r="AO247" t="s">
        <v>152</v>
      </c>
      <c r="AP247" t="s">
        <v>152</v>
      </c>
      <c r="AQ247" t="s">
        <v>152</v>
      </c>
      <c r="AR247" t="s">
        <v>152</v>
      </c>
      <c r="AS247" t="s">
        <v>152</v>
      </c>
      <c r="AT247" t="s">
        <v>152</v>
      </c>
      <c r="AU247" t="s">
        <v>152</v>
      </c>
      <c r="AV247" t="s">
        <v>152</v>
      </c>
      <c r="AW247" t="s">
        <v>152</v>
      </c>
      <c r="AX247" t="s">
        <v>152</v>
      </c>
      <c r="AY247" t="s">
        <v>152</v>
      </c>
      <c r="AZ247" t="s">
        <v>152</v>
      </c>
      <c r="BA247" t="s">
        <v>152</v>
      </c>
      <c r="BB247" t="s">
        <v>152</v>
      </c>
      <c r="BC247" t="s">
        <v>152</v>
      </c>
      <c r="BD247" t="s">
        <v>152</v>
      </c>
      <c r="BE247" t="s">
        <v>152</v>
      </c>
      <c r="BF247" t="s">
        <v>152</v>
      </c>
      <c r="BG247" t="s">
        <v>152</v>
      </c>
      <c r="BH247" t="s">
        <v>152</v>
      </c>
      <c r="BI247" t="s">
        <v>152</v>
      </c>
      <c r="BJ247" t="s">
        <v>152</v>
      </c>
      <c r="BK247" t="s">
        <v>152</v>
      </c>
      <c r="BL247" t="s">
        <v>152</v>
      </c>
      <c r="BM247" t="s">
        <v>152</v>
      </c>
      <c r="BN247" t="s">
        <v>152</v>
      </c>
      <c r="BO247" t="s">
        <v>152</v>
      </c>
      <c r="BP247" t="s">
        <v>152</v>
      </c>
      <c r="BQ247" t="s">
        <v>152</v>
      </c>
      <c r="BR247" t="s">
        <v>152</v>
      </c>
      <c r="BS247">
        <v>0.06</v>
      </c>
      <c r="BT247" t="s">
        <v>152</v>
      </c>
      <c r="BU247" t="s">
        <v>152</v>
      </c>
      <c r="BV247" t="s">
        <v>152</v>
      </c>
      <c r="BW247" t="s">
        <v>152</v>
      </c>
      <c r="BX247" t="s">
        <v>152</v>
      </c>
      <c r="BY247" t="s">
        <v>152</v>
      </c>
    </row>
    <row r="248" spans="1:77" x14ac:dyDescent="0.35">
      <c r="A248">
        <v>16067</v>
      </c>
      <c r="B248" t="s">
        <v>1521</v>
      </c>
      <c r="C248" t="s">
        <v>1520</v>
      </c>
      <c r="D248" t="s">
        <v>1428</v>
      </c>
      <c r="E248" t="s">
        <v>18</v>
      </c>
      <c r="F248">
        <v>1</v>
      </c>
      <c r="G248">
        <v>0</v>
      </c>
      <c r="H248">
        <v>1</v>
      </c>
      <c r="I248" t="s">
        <v>151</v>
      </c>
      <c r="J248" t="s">
        <v>152</v>
      </c>
      <c r="K248" t="s">
        <v>152</v>
      </c>
      <c r="L248" t="s">
        <v>152</v>
      </c>
      <c r="M248" t="s">
        <v>152</v>
      </c>
      <c r="N248" t="s">
        <v>152</v>
      </c>
      <c r="O248" t="s">
        <v>153</v>
      </c>
      <c r="P248" t="s">
        <v>154</v>
      </c>
      <c r="Q248" t="s">
        <v>1429</v>
      </c>
      <c r="R248" t="s">
        <v>152</v>
      </c>
      <c r="S248" t="s">
        <v>152</v>
      </c>
      <c r="T248" t="s">
        <v>152</v>
      </c>
      <c r="U248" s="108" t="s">
        <v>152</v>
      </c>
      <c r="V248" t="s">
        <v>152</v>
      </c>
      <c r="W248" t="s">
        <v>152</v>
      </c>
      <c r="X248" s="102">
        <v>3.0000000000000001E-3</v>
      </c>
      <c r="Y248" s="102">
        <v>3.3E-3</v>
      </c>
      <c r="Z248" s="102">
        <v>5.1999999999999998E-3</v>
      </c>
      <c r="AA248" s="102">
        <v>3.5999999999999999E-3</v>
      </c>
      <c r="AB248" s="102">
        <v>3.1623748999999998E-3</v>
      </c>
      <c r="AC248" s="102">
        <v>4.3907794000000002E-3</v>
      </c>
      <c r="AD248">
        <v>1.4609E-2</v>
      </c>
      <c r="AE248">
        <v>1.1655E-2</v>
      </c>
      <c r="AF248" t="s">
        <v>152</v>
      </c>
      <c r="AG248" t="s">
        <v>152</v>
      </c>
      <c r="AH248">
        <v>-1.8</v>
      </c>
      <c r="AI248">
        <v>-1.3234399999999999</v>
      </c>
      <c r="AJ248">
        <v>0</v>
      </c>
      <c r="AK248" t="s">
        <v>152</v>
      </c>
      <c r="AL248" t="s">
        <v>152</v>
      </c>
      <c r="AM248" t="s">
        <v>152</v>
      </c>
      <c r="AN248" t="s">
        <v>152</v>
      </c>
      <c r="AO248" t="s">
        <v>152</v>
      </c>
      <c r="AP248" t="s">
        <v>152</v>
      </c>
      <c r="AQ248" t="s">
        <v>152</v>
      </c>
      <c r="AR248" t="s">
        <v>152</v>
      </c>
      <c r="AS248" t="s">
        <v>152</v>
      </c>
      <c r="AT248" t="s">
        <v>152</v>
      </c>
      <c r="AU248" t="s">
        <v>152</v>
      </c>
      <c r="AV248" t="s">
        <v>152</v>
      </c>
      <c r="AW248" t="s">
        <v>152</v>
      </c>
      <c r="AX248" t="s">
        <v>152</v>
      </c>
      <c r="AY248" t="s">
        <v>152</v>
      </c>
      <c r="AZ248" t="s">
        <v>152</v>
      </c>
      <c r="BA248" t="s">
        <v>152</v>
      </c>
      <c r="BB248" t="s">
        <v>152</v>
      </c>
      <c r="BC248" t="s">
        <v>152</v>
      </c>
      <c r="BD248" t="s">
        <v>152</v>
      </c>
      <c r="BE248" t="s">
        <v>152</v>
      </c>
      <c r="BF248" t="s">
        <v>152</v>
      </c>
      <c r="BG248">
        <v>0.996</v>
      </c>
      <c r="BH248" t="s">
        <v>152</v>
      </c>
      <c r="BI248" t="s">
        <v>152</v>
      </c>
      <c r="BJ248" t="s">
        <v>152</v>
      </c>
      <c r="BK248" t="s">
        <v>152</v>
      </c>
      <c r="BL248" t="s">
        <v>152</v>
      </c>
      <c r="BM248" t="s">
        <v>152</v>
      </c>
      <c r="BN248" t="s">
        <v>152</v>
      </c>
      <c r="BO248" t="s">
        <v>152</v>
      </c>
      <c r="BP248" t="s">
        <v>152</v>
      </c>
      <c r="BQ248" t="s">
        <v>152</v>
      </c>
      <c r="BR248" t="s">
        <v>152</v>
      </c>
      <c r="BS248" t="s">
        <v>152</v>
      </c>
      <c r="BT248" t="s">
        <v>152</v>
      </c>
      <c r="BU248" t="s">
        <v>152</v>
      </c>
      <c r="BV248" t="s">
        <v>152</v>
      </c>
      <c r="BW248" t="s">
        <v>152</v>
      </c>
      <c r="BX248" t="s">
        <v>152</v>
      </c>
      <c r="BY248" t="s">
        <v>152</v>
      </c>
    </row>
    <row r="249" spans="1:77" x14ac:dyDescent="0.35">
      <c r="A249">
        <v>16069</v>
      </c>
      <c r="B249" t="s">
        <v>1521</v>
      </c>
      <c r="C249" t="s">
        <v>1520</v>
      </c>
      <c r="D249" t="s">
        <v>1430</v>
      </c>
      <c r="E249" t="s">
        <v>18</v>
      </c>
      <c r="F249">
        <v>2</v>
      </c>
      <c r="G249">
        <v>0</v>
      </c>
      <c r="H249">
        <v>2</v>
      </c>
      <c r="I249" t="s">
        <v>151</v>
      </c>
      <c r="J249" t="s">
        <v>152</v>
      </c>
      <c r="K249" t="s">
        <v>152</v>
      </c>
      <c r="L249" t="s">
        <v>152</v>
      </c>
      <c r="M249" t="s">
        <v>152</v>
      </c>
      <c r="N249" t="s">
        <v>152</v>
      </c>
      <c r="O249" t="s">
        <v>153</v>
      </c>
      <c r="P249" t="s">
        <v>154</v>
      </c>
      <c r="Q249" t="s">
        <v>1431</v>
      </c>
      <c r="R249" t="s">
        <v>152</v>
      </c>
      <c r="S249" t="s">
        <v>152</v>
      </c>
      <c r="T249" t="s">
        <v>152</v>
      </c>
      <c r="U249" s="108">
        <v>1.9400000000000001E-2</v>
      </c>
      <c r="V249" t="s">
        <v>159</v>
      </c>
      <c r="W249" t="s">
        <v>159</v>
      </c>
      <c r="X249" s="102">
        <v>6.8099999999999994E-2</v>
      </c>
      <c r="Y249" s="102">
        <v>7.4300000000000005E-2</v>
      </c>
      <c r="Z249" s="102">
        <v>7.8899999999999998E-2</v>
      </c>
      <c r="AA249" s="102">
        <v>4.9299999999999997E-2</v>
      </c>
      <c r="AB249" s="102">
        <v>5.0027343799999999E-2</v>
      </c>
      <c r="AC249" s="102">
        <v>4.8298572999999997E-2</v>
      </c>
      <c r="AD249">
        <v>0.17208000000000001</v>
      </c>
      <c r="AE249">
        <v>9.5966999999999997E-2</v>
      </c>
      <c r="AF249" t="s">
        <v>152</v>
      </c>
      <c r="AG249" t="s">
        <v>152</v>
      </c>
      <c r="AH249">
        <v>-1.89</v>
      </c>
      <c r="AI249">
        <v>-2.2457400000000001</v>
      </c>
      <c r="AJ249">
        <v>0</v>
      </c>
      <c r="AK249" t="s">
        <v>152</v>
      </c>
      <c r="AL249" t="s">
        <v>152</v>
      </c>
      <c r="AM249" t="s">
        <v>152</v>
      </c>
      <c r="AN249" t="s">
        <v>152</v>
      </c>
      <c r="AO249" t="s">
        <v>152</v>
      </c>
      <c r="AP249" t="s">
        <v>152</v>
      </c>
      <c r="AQ249" t="s">
        <v>152</v>
      </c>
      <c r="AR249" t="s">
        <v>152</v>
      </c>
      <c r="AS249" t="s">
        <v>152</v>
      </c>
      <c r="AT249" t="s">
        <v>152</v>
      </c>
      <c r="AU249" t="s">
        <v>152</v>
      </c>
      <c r="AV249" t="s">
        <v>152</v>
      </c>
      <c r="AW249" t="s">
        <v>152</v>
      </c>
      <c r="AX249" t="s">
        <v>152</v>
      </c>
      <c r="AY249" t="s">
        <v>152</v>
      </c>
      <c r="AZ249" t="s">
        <v>152</v>
      </c>
      <c r="BA249">
        <v>0.998</v>
      </c>
      <c r="BB249" t="s">
        <v>152</v>
      </c>
      <c r="BC249" t="s">
        <v>152</v>
      </c>
      <c r="BD249" t="s">
        <v>152</v>
      </c>
      <c r="BE249" t="s">
        <v>152</v>
      </c>
      <c r="BF249" t="s">
        <v>152</v>
      </c>
      <c r="BG249" t="s">
        <v>152</v>
      </c>
      <c r="BH249" t="s">
        <v>152</v>
      </c>
      <c r="BI249">
        <v>0.995</v>
      </c>
      <c r="BJ249" t="s">
        <v>152</v>
      </c>
      <c r="BK249" t="s">
        <v>152</v>
      </c>
      <c r="BL249" t="s">
        <v>152</v>
      </c>
      <c r="BM249" t="s">
        <v>152</v>
      </c>
      <c r="BN249" t="s">
        <v>152</v>
      </c>
      <c r="BO249" t="s">
        <v>152</v>
      </c>
      <c r="BP249" t="s">
        <v>152</v>
      </c>
      <c r="BQ249" t="s">
        <v>152</v>
      </c>
      <c r="BR249" t="s">
        <v>152</v>
      </c>
      <c r="BS249" t="s">
        <v>152</v>
      </c>
      <c r="BT249" t="s">
        <v>152</v>
      </c>
      <c r="BU249" t="s">
        <v>152</v>
      </c>
      <c r="BV249" t="s">
        <v>152</v>
      </c>
      <c r="BW249" t="s">
        <v>152</v>
      </c>
      <c r="BX249" t="s">
        <v>152</v>
      </c>
      <c r="BY249" t="s">
        <v>152</v>
      </c>
    </row>
    <row r="250" spans="1:77" x14ac:dyDescent="0.35">
      <c r="A250">
        <v>16093</v>
      </c>
      <c r="B250" t="s">
        <v>1520</v>
      </c>
      <c r="C250" t="s">
        <v>1521</v>
      </c>
      <c r="D250" t="s">
        <v>1432</v>
      </c>
      <c r="E250" t="s">
        <v>18</v>
      </c>
      <c r="F250">
        <v>2</v>
      </c>
      <c r="G250">
        <v>2</v>
      </c>
      <c r="H250">
        <v>2</v>
      </c>
      <c r="I250" t="s">
        <v>151</v>
      </c>
      <c r="J250" t="s">
        <v>152</v>
      </c>
      <c r="K250" t="s">
        <v>152</v>
      </c>
      <c r="L250" t="s">
        <v>152</v>
      </c>
      <c r="M250" t="s">
        <v>152</v>
      </c>
      <c r="N250" t="s">
        <v>152</v>
      </c>
      <c r="O250" t="s">
        <v>153</v>
      </c>
      <c r="P250" t="s">
        <v>154</v>
      </c>
      <c r="Q250" t="s">
        <v>1433</v>
      </c>
      <c r="R250" t="s">
        <v>1434</v>
      </c>
      <c r="S250" t="s">
        <v>152</v>
      </c>
      <c r="T250" t="s">
        <v>159</v>
      </c>
      <c r="U250" s="108">
        <v>5.67E-2</v>
      </c>
      <c r="V250" t="s">
        <v>159</v>
      </c>
      <c r="W250" t="s">
        <v>159</v>
      </c>
      <c r="X250" s="102">
        <v>5.0700000000000002E-2</v>
      </c>
      <c r="Y250" s="102">
        <v>5.5100000000000003E-2</v>
      </c>
      <c r="Z250" s="102">
        <v>3.78E-2</v>
      </c>
      <c r="AA250" s="102">
        <v>5.7200000000000001E-2</v>
      </c>
      <c r="AB250" s="102">
        <v>5.9609577499999997E-2</v>
      </c>
      <c r="AC250" s="102">
        <v>4.3249176700000003E-2</v>
      </c>
      <c r="AD250">
        <v>0.27306799999999998</v>
      </c>
      <c r="AE250">
        <v>0.109948</v>
      </c>
      <c r="AF250" t="s">
        <v>152</v>
      </c>
      <c r="AG250" t="s">
        <v>152</v>
      </c>
      <c r="AH250">
        <v>-5.24</v>
      </c>
      <c r="AI250">
        <v>-4.0903400000000003</v>
      </c>
      <c r="AJ250">
        <v>0</v>
      </c>
      <c r="AK250" t="s">
        <v>152</v>
      </c>
      <c r="AL250" t="s">
        <v>152</v>
      </c>
      <c r="AM250" t="s">
        <v>152</v>
      </c>
      <c r="AN250" t="s">
        <v>152</v>
      </c>
      <c r="AO250" t="s">
        <v>152</v>
      </c>
      <c r="AP250" t="s">
        <v>152</v>
      </c>
      <c r="AQ250" t="s">
        <v>152</v>
      </c>
      <c r="AR250" t="s">
        <v>152</v>
      </c>
      <c r="AS250" t="s">
        <v>152</v>
      </c>
      <c r="AT250" t="s">
        <v>152</v>
      </c>
      <c r="AU250" t="s">
        <v>152</v>
      </c>
      <c r="AV250" t="s">
        <v>152</v>
      </c>
      <c r="AW250" t="s">
        <v>152</v>
      </c>
      <c r="AX250" t="s">
        <v>152</v>
      </c>
      <c r="AY250" t="s">
        <v>152</v>
      </c>
      <c r="AZ250" t="s">
        <v>152</v>
      </c>
      <c r="BA250">
        <v>0.89</v>
      </c>
      <c r="BB250" t="s">
        <v>152</v>
      </c>
      <c r="BC250" t="s">
        <v>152</v>
      </c>
      <c r="BD250" t="s">
        <v>152</v>
      </c>
      <c r="BE250" t="s">
        <v>152</v>
      </c>
      <c r="BF250" t="s">
        <v>152</v>
      </c>
      <c r="BG250" t="s">
        <v>152</v>
      </c>
      <c r="BH250" t="s">
        <v>152</v>
      </c>
      <c r="BI250" t="s">
        <v>152</v>
      </c>
      <c r="BJ250" t="s">
        <v>152</v>
      </c>
      <c r="BK250" t="s">
        <v>152</v>
      </c>
      <c r="BL250" t="s">
        <v>152</v>
      </c>
      <c r="BM250" t="s">
        <v>152</v>
      </c>
      <c r="BN250" t="s">
        <v>152</v>
      </c>
      <c r="BO250" t="s">
        <v>152</v>
      </c>
      <c r="BP250" t="s">
        <v>152</v>
      </c>
      <c r="BQ250" t="s">
        <v>152</v>
      </c>
      <c r="BR250" t="s">
        <v>152</v>
      </c>
      <c r="BS250" t="s">
        <v>152</v>
      </c>
      <c r="BT250" t="s">
        <v>152</v>
      </c>
      <c r="BU250" t="s">
        <v>152</v>
      </c>
      <c r="BV250">
        <v>0.95399999999999996</v>
      </c>
      <c r="BW250" t="s">
        <v>152</v>
      </c>
      <c r="BX250" t="s">
        <v>152</v>
      </c>
      <c r="BY250" t="s">
        <v>152</v>
      </c>
    </row>
    <row r="251" spans="1:77" x14ac:dyDescent="0.35">
      <c r="A251">
        <v>16094</v>
      </c>
      <c r="B251" t="s">
        <v>1520</v>
      </c>
      <c r="C251" t="s">
        <v>1521</v>
      </c>
      <c r="D251" t="s">
        <v>1435</v>
      </c>
      <c r="E251" t="s">
        <v>18</v>
      </c>
      <c r="F251">
        <v>2</v>
      </c>
      <c r="G251">
        <v>2</v>
      </c>
      <c r="H251">
        <v>1</v>
      </c>
      <c r="I251" t="s">
        <v>151</v>
      </c>
      <c r="J251" t="s">
        <v>152</v>
      </c>
      <c r="K251" t="s">
        <v>152</v>
      </c>
      <c r="L251" t="s">
        <v>152</v>
      </c>
      <c r="M251" t="s">
        <v>152</v>
      </c>
      <c r="N251" t="s">
        <v>152</v>
      </c>
      <c r="O251" t="s">
        <v>153</v>
      </c>
      <c r="P251" t="s">
        <v>154</v>
      </c>
      <c r="Q251" t="s">
        <v>1436</v>
      </c>
      <c r="R251" t="s">
        <v>152</v>
      </c>
      <c r="S251" t="s">
        <v>152</v>
      </c>
      <c r="T251" t="s">
        <v>152</v>
      </c>
      <c r="U251" s="108" t="s">
        <v>152</v>
      </c>
      <c r="V251" t="s">
        <v>152</v>
      </c>
      <c r="W251" t="s">
        <v>152</v>
      </c>
      <c r="X251" s="102">
        <v>4.0000000000000002E-4</v>
      </c>
      <c r="Y251" s="102">
        <v>4.0000000000000002E-4</v>
      </c>
      <c r="Z251" s="102">
        <v>2E-3</v>
      </c>
      <c r="AA251" s="102">
        <v>5.0000000000000001E-4</v>
      </c>
      <c r="AB251" s="102">
        <v>5.2309959999999995E-4</v>
      </c>
      <c r="AC251" s="102">
        <v>4.3907789999999999E-4</v>
      </c>
      <c r="AD251">
        <v>2.4090000000000001E-3</v>
      </c>
      <c r="AE251">
        <v>1.2880000000000001E-3</v>
      </c>
      <c r="AF251" t="s">
        <v>152</v>
      </c>
      <c r="AG251" t="s">
        <v>152</v>
      </c>
      <c r="AH251">
        <v>2.68</v>
      </c>
      <c r="AI251">
        <v>-0.401142</v>
      </c>
      <c r="AJ251">
        <v>0</v>
      </c>
      <c r="AK251" t="s">
        <v>152</v>
      </c>
      <c r="AL251" t="s">
        <v>152</v>
      </c>
      <c r="AM251" t="s">
        <v>152</v>
      </c>
      <c r="AN251" t="s">
        <v>152</v>
      </c>
      <c r="AO251" t="s">
        <v>152</v>
      </c>
      <c r="AP251" t="s">
        <v>152</v>
      </c>
      <c r="AQ251" t="s">
        <v>152</v>
      </c>
      <c r="AR251" t="s">
        <v>152</v>
      </c>
      <c r="AS251" t="s">
        <v>152</v>
      </c>
      <c r="AT251" t="s">
        <v>152</v>
      </c>
      <c r="AU251" t="s">
        <v>152</v>
      </c>
      <c r="AV251" t="s">
        <v>152</v>
      </c>
      <c r="AW251" t="s">
        <v>152</v>
      </c>
      <c r="AX251" t="s">
        <v>152</v>
      </c>
      <c r="AY251" t="s">
        <v>152</v>
      </c>
      <c r="AZ251" t="s">
        <v>152</v>
      </c>
      <c r="BA251" t="s">
        <v>152</v>
      </c>
      <c r="BB251" t="s">
        <v>152</v>
      </c>
      <c r="BC251" t="s">
        <v>152</v>
      </c>
      <c r="BD251" t="s">
        <v>152</v>
      </c>
      <c r="BE251" t="s">
        <v>152</v>
      </c>
      <c r="BF251">
        <v>0.96099999999999997</v>
      </c>
      <c r="BG251" t="s">
        <v>152</v>
      </c>
      <c r="BH251" t="s">
        <v>152</v>
      </c>
      <c r="BI251" t="s">
        <v>152</v>
      </c>
      <c r="BJ251" t="s">
        <v>152</v>
      </c>
      <c r="BK251" t="s">
        <v>152</v>
      </c>
      <c r="BL251" t="s">
        <v>152</v>
      </c>
      <c r="BM251" t="s">
        <v>152</v>
      </c>
      <c r="BN251" t="s">
        <v>152</v>
      </c>
      <c r="BO251" t="s">
        <v>152</v>
      </c>
      <c r="BP251" t="s">
        <v>152</v>
      </c>
      <c r="BQ251" t="s">
        <v>152</v>
      </c>
      <c r="BR251" t="s">
        <v>152</v>
      </c>
      <c r="BS251" t="s">
        <v>152</v>
      </c>
      <c r="BT251" t="s">
        <v>152</v>
      </c>
      <c r="BU251" t="s">
        <v>152</v>
      </c>
      <c r="BV251" t="s">
        <v>152</v>
      </c>
      <c r="BW251" t="s">
        <v>152</v>
      </c>
      <c r="BX251" t="s">
        <v>152</v>
      </c>
      <c r="BY251">
        <v>0.42</v>
      </c>
    </row>
    <row r="252" spans="1:77" x14ac:dyDescent="0.35">
      <c r="A252">
        <v>16126</v>
      </c>
      <c r="B252" t="s">
        <v>1520</v>
      </c>
      <c r="C252" t="s">
        <v>1521</v>
      </c>
      <c r="D252" t="s">
        <v>1437</v>
      </c>
      <c r="E252" t="s">
        <v>18</v>
      </c>
      <c r="F252">
        <v>7</v>
      </c>
      <c r="G252">
        <v>2</v>
      </c>
      <c r="H252">
        <v>7</v>
      </c>
      <c r="I252" t="s">
        <v>151</v>
      </c>
      <c r="J252" t="s">
        <v>152</v>
      </c>
      <c r="K252" t="s">
        <v>152</v>
      </c>
      <c r="L252" t="s">
        <v>152</v>
      </c>
      <c r="M252" t="s">
        <v>152</v>
      </c>
      <c r="N252" t="s">
        <v>152</v>
      </c>
      <c r="O252" t="s">
        <v>153</v>
      </c>
      <c r="P252" t="s">
        <v>154</v>
      </c>
      <c r="Q252" t="s">
        <v>1438</v>
      </c>
      <c r="R252" t="s">
        <v>152</v>
      </c>
      <c r="S252" t="s">
        <v>152</v>
      </c>
      <c r="T252" t="s">
        <v>152</v>
      </c>
      <c r="U252" s="108">
        <v>7.9699999999999993E-2</v>
      </c>
      <c r="V252" t="s">
        <v>159</v>
      </c>
      <c r="W252" t="s">
        <v>159</v>
      </c>
      <c r="X252" s="102">
        <v>0.14760000000000001</v>
      </c>
      <c r="Y252" s="102">
        <v>0.16109999999999999</v>
      </c>
      <c r="Z252" s="102">
        <v>0.15970000000000001</v>
      </c>
      <c r="AA252" s="102">
        <v>0.111999999999999</v>
      </c>
      <c r="AB252" s="102">
        <v>0.11636588439999999</v>
      </c>
      <c r="AC252" s="102">
        <v>0.1161361142</v>
      </c>
      <c r="AD252">
        <v>0.42063299999999998</v>
      </c>
      <c r="AE252">
        <v>0.210009</v>
      </c>
      <c r="AF252" t="s">
        <v>152</v>
      </c>
      <c r="AG252" t="s">
        <v>152</v>
      </c>
      <c r="AH252">
        <v>-3.74</v>
      </c>
      <c r="AI252">
        <v>-0.63171699999999997</v>
      </c>
      <c r="AJ252">
        <v>0</v>
      </c>
      <c r="AK252" t="s">
        <v>152</v>
      </c>
      <c r="AL252" t="s">
        <v>152</v>
      </c>
      <c r="AM252" t="s">
        <v>152</v>
      </c>
      <c r="AN252" t="s">
        <v>152</v>
      </c>
      <c r="AO252" t="s">
        <v>152</v>
      </c>
      <c r="AP252" t="s">
        <v>152</v>
      </c>
      <c r="AQ252" t="s">
        <v>152</v>
      </c>
      <c r="AR252" t="s">
        <v>152</v>
      </c>
      <c r="AS252" t="s">
        <v>152</v>
      </c>
      <c r="AT252" t="s">
        <v>152</v>
      </c>
      <c r="AU252" t="s">
        <v>152</v>
      </c>
      <c r="AV252" t="s">
        <v>152</v>
      </c>
      <c r="AW252" t="s">
        <v>152</v>
      </c>
      <c r="AX252" t="s">
        <v>152</v>
      </c>
      <c r="AY252">
        <v>0.98</v>
      </c>
      <c r="AZ252">
        <v>0.98099999999999998</v>
      </c>
      <c r="BA252">
        <v>0.99099999999999999</v>
      </c>
      <c r="BB252" t="s">
        <v>152</v>
      </c>
      <c r="BC252" t="s">
        <v>152</v>
      </c>
      <c r="BD252">
        <v>0.97499999999999998</v>
      </c>
      <c r="BE252" t="s">
        <v>152</v>
      </c>
      <c r="BF252" t="s">
        <v>152</v>
      </c>
      <c r="BG252" t="s">
        <v>152</v>
      </c>
      <c r="BH252">
        <v>0.97499999999999998</v>
      </c>
      <c r="BI252">
        <v>0.98799999999999999</v>
      </c>
      <c r="BJ252" t="s">
        <v>152</v>
      </c>
      <c r="BK252" t="s">
        <v>152</v>
      </c>
      <c r="BL252" t="s">
        <v>152</v>
      </c>
      <c r="BM252" t="s">
        <v>152</v>
      </c>
      <c r="BN252" t="s">
        <v>152</v>
      </c>
      <c r="BO252">
        <v>0.97699999999999998</v>
      </c>
      <c r="BP252" t="s">
        <v>152</v>
      </c>
      <c r="BQ252" t="s">
        <v>152</v>
      </c>
      <c r="BR252" t="s">
        <v>152</v>
      </c>
      <c r="BS252" t="s">
        <v>152</v>
      </c>
      <c r="BT252" t="s">
        <v>152</v>
      </c>
      <c r="BU252" t="s">
        <v>152</v>
      </c>
      <c r="BV252" t="s">
        <v>152</v>
      </c>
      <c r="BW252" t="s">
        <v>152</v>
      </c>
      <c r="BX252" t="s">
        <v>152</v>
      </c>
      <c r="BY252" t="s">
        <v>152</v>
      </c>
    </row>
    <row r="253" spans="1:77" x14ac:dyDescent="0.35">
      <c r="A253">
        <v>16129</v>
      </c>
      <c r="B253" t="s">
        <v>1518</v>
      </c>
      <c r="C253" t="s">
        <v>1519</v>
      </c>
      <c r="D253" t="s">
        <v>1439</v>
      </c>
      <c r="E253" t="s">
        <v>159</v>
      </c>
      <c r="F253">
        <v>1</v>
      </c>
      <c r="G253">
        <v>0</v>
      </c>
      <c r="H253">
        <v>1</v>
      </c>
      <c r="I253" t="s">
        <v>151</v>
      </c>
      <c r="J253" t="s">
        <v>152</v>
      </c>
      <c r="K253" t="s">
        <v>152</v>
      </c>
      <c r="L253" t="s">
        <v>152</v>
      </c>
      <c r="M253" t="s">
        <v>152</v>
      </c>
      <c r="N253" t="s">
        <v>152</v>
      </c>
      <c r="O253" t="s">
        <v>153</v>
      </c>
      <c r="P253" t="s">
        <v>154</v>
      </c>
      <c r="Q253" t="s">
        <v>1440</v>
      </c>
      <c r="R253" t="s">
        <v>284</v>
      </c>
      <c r="S253" t="s">
        <v>152</v>
      </c>
      <c r="T253" t="s">
        <v>159</v>
      </c>
      <c r="U253" s="108" t="s">
        <v>152</v>
      </c>
      <c r="V253" t="s">
        <v>152</v>
      </c>
      <c r="W253" t="s">
        <v>152</v>
      </c>
      <c r="X253" s="102">
        <v>8.2100000000000006E-2</v>
      </c>
      <c r="Y253" s="102">
        <v>8.9200000000000002E-2</v>
      </c>
      <c r="Z253" s="102">
        <v>7.3700000000000002E-2</v>
      </c>
      <c r="AA253" s="102">
        <v>0.13159999999999999</v>
      </c>
      <c r="AB253" s="102">
        <v>0.1333903987</v>
      </c>
      <c r="AC253" s="102">
        <v>0.1108671789</v>
      </c>
      <c r="AD253">
        <v>0.52381500000000003</v>
      </c>
      <c r="AE253">
        <v>0.25362200000000001</v>
      </c>
      <c r="AF253" t="s">
        <v>152</v>
      </c>
      <c r="AG253" t="s">
        <v>152</v>
      </c>
      <c r="AH253">
        <v>-2.44</v>
      </c>
      <c r="AI253">
        <v>-2.70689</v>
      </c>
      <c r="AJ253">
        <v>0</v>
      </c>
      <c r="AK253" t="s">
        <v>152</v>
      </c>
      <c r="AL253" t="s">
        <v>152</v>
      </c>
      <c r="AM253" t="s">
        <v>152</v>
      </c>
      <c r="AN253" t="s">
        <v>152</v>
      </c>
      <c r="AO253" t="s">
        <v>152</v>
      </c>
      <c r="AP253" t="s">
        <v>152</v>
      </c>
      <c r="AQ253" t="s">
        <v>152</v>
      </c>
      <c r="AR253" t="s">
        <v>152</v>
      </c>
      <c r="AS253" t="s">
        <v>152</v>
      </c>
      <c r="AT253" t="s">
        <v>152</v>
      </c>
      <c r="AU253" t="s">
        <v>152</v>
      </c>
      <c r="AV253" t="s">
        <v>152</v>
      </c>
      <c r="AW253" t="s">
        <v>152</v>
      </c>
      <c r="AX253" t="s">
        <v>152</v>
      </c>
      <c r="AY253" t="s">
        <v>152</v>
      </c>
      <c r="AZ253" t="s">
        <v>152</v>
      </c>
      <c r="BA253" t="s">
        <v>152</v>
      </c>
      <c r="BB253" t="s">
        <v>152</v>
      </c>
      <c r="BC253" t="s">
        <v>152</v>
      </c>
      <c r="BD253" t="s">
        <v>152</v>
      </c>
      <c r="BE253" t="s">
        <v>152</v>
      </c>
      <c r="BF253" t="s">
        <v>152</v>
      </c>
      <c r="BG253">
        <v>0.99399999999999999</v>
      </c>
      <c r="BH253" t="s">
        <v>152</v>
      </c>
      <c r="BI253" t="s">
        <v>152</v>
      </c>
      <c r="BJ253" t="s">
        <v>152</v>
      </c>
      <c r="BK253" t="s">
        <v>152</v>
      </c>
      <c r="BL253" t="s">
        <v>152</v>
      </c>
      <c r="BM253" t="s">
        <v>152</v>
      </c>
      <c r="BN253" t="s">
        <v>152</v>
      </c>
      <c r="BO253" t="s">
        <v>152</v>
      </c>
      <c r="BP253" t="s">
        <v>152</v>
      </c>
      <c r="BQ253" t="s">
        <v>152</v>
      </c>
      <c r="BR253" t="s">
        <v>152</v>
      </c>
      <c r="BS253" t="s">
        <v>152</v>
      </c>
      <c r="BT253" t="s">
        <v>152</v>
      </c>
      <c r="BU253" t="s">
        <v>152</v>
      </c>
      <c r="BV253" t="s">
        <v>152</v>
      </c>
      <c r="BW253" t="s">
        <v>152</v>
      </c>
      <c r="BX253" t="s">
        <v>152</v>
      </c>
      <c r="BY253" t="s">
        <v>152</v>
      </c>
    </row>
    <row r="254" spans="1:77" x14ac:dyDescent="0.35">
      <c r="A254">
        <v>16145</v>
      </c>
      <c r="B254" t="s">
        <v>1518</v>
      </c>
      <c r="C254" t="s">
        <v>1519</v>
      </c>
      <c r="D254" t="s">
        <v>1441</v>
      </c>
      <c r="E254" t="s">
        <v>18</v>
      </c>
      <c r="F254">
        <v>1</v>
      </c>
      <c r="G254">
        <v>0</v>
      </c>
      <c r="H254">
        <v>1</v>
      </c>
      <c r="I254" t="s">
        <v>151</v>
      </c>
      <c r="J254" t="s">
        <v>152</v>
      </c>
      <c r="K254" t="s">
        <v>152</v>
      </c>
      <c r="L254" t="s">
        <v>152</v>
      </c>
      <c r="M254" t="s">
        <v>152</v>
      </c>
      <c r="N254" t="s">
        <v>152</v>
      </c>
      <c r="O254" t="s">
        <v>153</v>
      </c>
      <c r="P254" t="s">
        <v>154</v>
      </c>
      <c r="Q254" t="s">
        <v>1442</v>
      </c>
      <c r="R254" t="s">
        <v>152</v>
      </c>
      <c r="S254" t="s">
        <v>152</v>
      </c>
      <c r="T254" t="s">
        <v>152</v>
      </c>
      <c r="U254" s="108">
        <v>2.2599999999999999E-2</v>
      </c>
      <c r="V254" t="s">
        <v>159</v>
      </c>
      <c r="W254" t="s">
        <v>159</v>
      </c>
      <c r="X254" s="102">
        <v>3.0099999999999998E-2</v>
      </c>
      <c r="Y254" s="102">
        <v>3.27E-2</v>
      </c>
      <c r="Z254" s="102">
        <v>4.6300000000000001E-2</v>
      </c>
      <c r="AA254" s="102">
        <v>2.86E-2</v>
      </c>
      <c r="AB254" s="102">
        <v>2.9269800499999998E-2</v>
      </c>
      <c r="AC254" s="102">
        <v>2.3929747500000001E-2</v>
      </c>
      <c r="AD254">
        <v>0.102697</v>
      </c>
      <c r="AE254">
        <v>4.3517E-2</v>
      </c>
      <c r="AF254" t="s">
        <v>152</v>
      </c>
      <c r="AG254" t="s">
        <v>152</v>
      </c>
      <c r="AH254">
        <v>-4.25</v>
      </c>
      <c r="AI254">
        <v>-1.3234399999999999</v>
      </c>
      <c r="AJ254">
        <v>0</v>
      </c>
      <c r="AK254" t="s">
        <v>152</v>
      </c>
      <c r="AL254" t="s">
        <v>152</v>
      </c>
      <c r="AM254" t="s">
        <v>152</v>
      </c>
      <c r="AN254" t="s">
        <v>152</v>
      </c>
      <c r="AO254" t="s">
        <v>152</v>
      </c>
      <c r="AP254" t="s">
        <v>152</v>
      </c>
      <c r="AQ254" t="s">
        <v>152</v>
      </c>
      <c r="AR254" t="s">
        <v>152</v>
      </c>
      <c r="AS254" t="s">
        <v>152</v>
      </c>
      <c r="AT254" t="s">
        <v>152</v>
      </c>
      <c r="AU254" t="s">
        <v>152</v>
      </c>
      <c r="AV254" t="s">
        <v>152</v>
      </c>
      <c r="AW254" t="s">
        <v>152</v>
      </c>
      <c r="AX254" t="s">
        <v>152</v>
      </c>
      <c r="AY254" t="s">
        <v>152</v>
      </c>
      <c r="AZ254" t="s">
        <v>152</v>
      </c>
      <c r="BA254" t="s">
        <v>152</v>
      </c>
      <c r="BB254" t="s">
        <v>152</v>
      </c>
      <c r="BC254" t="s">
        <v>152</v>
      </c>
      <c r="BD254" t="s">
        <v>152</v>
      </c>
      <c r="BE254" t="s">
        <v>152</v>
      </c>
      <c r="BF254" t="s">
        <v>152</v>
      </c>
      <c r="BG254" t="s">
        <v>152</v>
      </c>
      <c r="BH254" t="s">
        <v>152</v>
      </c>
      <c r="BI254">
        <v>0.99</v>
      </c>
      <c r="BJ254" t="s">
        <v>152</v>
      </c>
      <c r="BK254" t="s">
        <v>152</v>
      </c>
      <c r="BL254" t="s">
        <v>152</v>
      </c>
      <c r="BM254" t="s">
        <v>152</v>
      </c>
      <c r="BN254" t="s">
        <v>152</v>
      </c>
      <c r="BO254" t="s">
        <v>152</v>
      </c>
      <c r="BP254" t="s">
        <v>152</v>
      </c>
      <c r="BQ254" t="s">
        <v>152</v>
      </c>
      <c r="BR254" t="s">
        <v>152</v>
      </c>
      <c r="BS254" t="s">
        <v>152</v>
      </c>
      <c r="BT254" t="s">
        <v>152</v>
      </c>
      <c r="BU254" t="s">
        <v>152</v>
      </c>
      <c r="BV254" t="s">
        <v>152</v>
      </c>
      <c r="BW254" t="s">
        <v>152</v>
      </c>
      <c r="BX254" t="s">
        <v>152</v>
      </c>
      <c r="BY254" t="s">
        <v>152</v>
      </c>
    </row>
    <row r="255" spans="1:77" x14ac:dyDescent="0.35">
      <c r="A255">
        <v>16150</v>
      </c>
      <c r="B255" t="s">
        <v>1521</v>
      </c>
      <c r="C255" t="s">
        <v>1520</v>
      </c>
      <c r="D255" t="s">
        <v>1443</v>
      </c>
      <c r="E255" t="s">
        <v>18</v>
      </c>
      <c r="F255">
        <v>1</v>
      </c>
      <c r="G255">
        <v>0</v>
      </c>
      <c r="H255">
        <v>1</v>
      </c>
      <c r="I255" t="s">
        <v>151</v>
      </c>
      <c r="J255" t="s">
        <v>152</v>
      </c>
      <c r="K255" t="s">
        <v>152</v>
      </c>
      <c r="L255" t="s">
        <v>152</v>
      </c>
      <c r="M255" t="s">
        <v>152</v>
      </c>
      <c r="N255" t="s">
        <v>152</v>
      </c>
      <c r="O255" t="s">
        <v>153</v>
      </c>
      <c r="P255" t="s">
        <v>154</v>
      </c>
      <c r="Q255" t="s">
        <v>1444</v>
      </c>
      <c r="R255" t="s">
        <v>152</v>
      </c>
      <c r="S255" t="s">
        <v>152</v>
      </c>
      <c r="T255" t="s">
        <v>152</v>
      </c>
      <c r="U255" s="108" t="s">
        <v>152</v>
      </c>
      <c r="V255" t="s">
        <v>152</v>
      </c>
      <c r="W255" t="s">
        <v>152</v>
      </c>
      <c r="X255" s="102">
        <v>1.2999999999999999E-3</v>
      </c>
      <c r="Y255" s="102">
        <v>1.4E-3</v>
      </c>
      <c r="Z255" s="102" t="s">
        <v>152</v>
      </c>
      <c r="AA255" s="102">
        <v>2E-3</v>
      </c>
      <c r="AB255" s="102">
        <v>1.9972893999999999E-3</v>
      </c>
      <c r="AC255" s="102">
        <v>1.0976948E-3</v>
      </c>
      <c r="AD255">
        <v>8.1510000000000003E-3</v>
      </c>
      <c r="AE255">
        <v>2.777E-3</v>
      </c>
      <c r="AF255" t="s">
        <v>152</v>
      </c>
      <c r="AG255" t="s">
        <v>152</v>
      </c>
      <c r="AH255">
        <v>-1.26</v>
      </c>
      <c r="AI255">
        <v>-0.170567</v>
      </c>
      <c r="AJ255">
        <v>0</v>
      </c>
      <c r="AK255" t="s">
        <v>152</v>
      </c>
      <c r="AL255" t="s">
        <v>152</v>
      </c>
      <c r="AM255" t="s">
        <v>152</v>
      </c>
      <c r="AN255" t="s">
        <v>152</v>
      </c>
      <c r="AO255" t="s">
        <v>152</v>
      </c>
      <c r="AP255" t="s">
        <v>152</v>
      </c>
      <c r="AQ255" t="s">
        <v>152</v>
      </c>
      <c r="AR255" t="s">
        <v>152</v>
      </c>
      <c r="AS255" t="s">
        <v>152</v>
      </c>
      <c r="AT255" t="s">
        <v>152</v>
      </c>
      <c r="AU255" t="s">
        <v>152</v>
      </c>
      <c r="AV255" t="s">
        <v>152</v>
      </c>
      <c r="AW255" t="s">
        <v>152</v>
      </c>
      <c r="AX255" t="s">
        <v>152</v>
      </c>
      <c r="AY255" t="s">
        <v>152</v>
      </c>
      <c r="AZ255" t="s">
        <v>152</v>
      </c>
      <c r="BA255">
        <v>0.96899999999999997</v>
      </c>
      <c r="BB255" t="s">
        <v>152</v>
      </c>
      <c r="BC255" t="s">
        <v>152</v>
      </c>
      <c r="BD255" t="s">
        <v>152</v>
      </c>
      <c r="BE255" t="s">
        <v>152</v>
      </c>
      <c r="BF255" t="s">
        <v>152</v>
      </c>
      <c r="BG255" t="s">
        <v>152</v>
      </c>
      <c r="BH255" t="s">
        <v>152</v>
      </c>
      <c r="BI255" t="s">
        <v>152</v>
      </c>
      <c r="BJ255" t="s">
        <v>152</v>
      </c>
      <c r="BK255" t="s">
        <v>152</v>
      </c>
      <c r="BL255" t="s">
        <v>152</v>
      </c>
      <c r="BM255" t="s">
        <v>152</v>
      </c>
      <c r="BN255" t="s">
        <v>152</v>
      </c>
      <c r="BO255" t="s">
        <v>152</v>
      </c>
      <c r="BP255" t="s">
        <v>152</v>
      </c>
      <c r="BQ255" t="s">
        <v>152</v>
      </c>
      <c r="BR255" t="s">
        <v>152</v>
      </c>
      <c r="BS255" t="s">
        <v>152</v>
      </c>
      <c r="BT255" t="s">
        <v>152</v>
      </c>
      <c r="BU255" t="s">
        <v>152</v>
      </c>
      <c r="BV255" t="s">
        <v>152</v>
      </c>
      <c r="BW255" t="s">
        <v>152</v>
      </c>
      <c r="BX255" t="s">
        <v>152</v>
      </c>
      <c r="BY255" t="s">
        <v>152</v>
      </c>
    </row>
    <row r="256" spans="1:77" x14ac:dyDescent="0.35">
      <c r="A256">
        <v>16157</v>
      </c>
      <c r="B256" t="s">
        <v>1520</v>
      </c>
      <c r="C256" t="s">
        <v>1521</v>
      </c>
      <c r="D256" t="s">
        <v>1445</v>
      </c>
      <c r="E256" t="s">
        <v>18</v>
      </c>
      <c r="F256">
        <v>1</v>
      </c>
      <c r="G256">
        <v>1</v>
      </c>
      <c r="H256">
        <v>1</v>
      </c>
      <c r="I256" t="s">
        <v>151</v>
      </c>
      <c r="J256" t="s">
        <v>152</v>
      </c>
      <c r="K256" t="s">
        <v>152</v>
      </c>
      <c r="L256" t="s">
        <v>152</v>
      </c>
      <c r="M256" t="s">
        <v>152</v>
      </c>
      <c r="N256" t="s">
        <v>152</v>
      </c>
      <c r="O256" t="s">
        <v>153</v>
      </c>
      <c r="P256" t="s">
        <v>154</v>
      </c>
      <c r="Q256" t="s">
        <v>1446</v>
      </c>
      <c r="R256" t="s">
        <v>152</v>
      </c>
      <c r="S256" t="s">
        <v>152</v>
      </c>
      <c r="T256" t="s">
        <v>152</v>
      </c>
      <c r="U256" s="108" t="s">
        <v>152</v>
      </c>
      <c r="V256" t="s">
        <v>152</v>
      </c>
      <c r="W256" t="s">
        <v>152</v>
      </c>
      <c r="X256" s="102">
        <v>1E-3</v>
      </c>
      <c r="Y256" s="102">
        <v>1E-3</v>
      </c>
      <c r="Z256" s="102" t="s">
        <v>152</v>
      </c>
      <c r="AA256" s="102">
        <v>1.9E-3</v>
      </c>
      <c r="AB256" s="102">
        <v>1.6406305999999999E-3</v>
      </c>
      <c r="AC256" s="102">
        <v>1.7563117E-3</v>
      </c>
      <c r="AD256">
        <v>6.6E-3</v>
      </c>
      <c r="AE256">
        <v>4.4079999999999996E-3</v>
      </c>
      <c r="AF256" t="s">
        <v>152</v>
      </c>
      <c r="AG256" t="s">
        <v>152</v>
      </c>
      <c r="AH256">
        <v>-4.91</v>
      </c>
      <c r="AI256">
        <v>-0.401142</v>
      </c>
      <c r="AJ256">
        <v>0</v>
      </c>
      <c r="AK256" t="s">
        <v>152</v>
      </c>
      <c r="AL256" t="s">
        <v>152</v>
      </c>
      <c r="AM256" t="s">
        <v>152</v>
      </c>
      <c r="AN256" t="s">
        <v>152</v>
      </c>
      <c r="AO256" t="s">
        <v>152</v>
      </c>
      <c r="AP256" t="s">
        <v>152</v>
      </c>
      <c r="AQ256" t="s">
        <v>152</v>
      </c>
      <c r="AR256" t="s">
        <v>152</v>
      </c>
      <c r="AS256" t="s">
        <v>152</v>
      </c>
      <c r="AT256" t="s">
        <v>152</v>
      </c>
      <c r="AU256" t="s">
        <v>152</v>
      </c>
      <c r="AV256" t="s">
        <v>152</v>
      </c>
      <c r="AW256" t="s">
        <v>152</v>
      </c>
      <c r="AX256" t="s">
        <v>152</v>
      </c>
      <c r="AY256" t="s">
        <v>152</v>
      </c>
      <c r="AZ256" t="s">
        <v>152</v>
      </c>
      <c r="BA256" t="s">
        <v>152</v>
      </c>
      <c r="BB256" t="s">
        <v>152</v>
      </c>
      <c r="BC256" t="s">
        <v>152</v>
      </c>
      <c r="BD256">
        <v>0.96</v>
      </c>
      <c r="BE256" t="s">
        <v>152</v>
      </c>
      <c r="BF256" t="s">
        <v>152</v>
      </c>
      <c r="BG256" t="s">
        <v>152</v>
      </c>
      <c r="BH256" t="s">
        <v>152</v>
      </c>
      <c r="BI256" t="s">
        <v>152</v>
      </c>
      <c r="BJ256" t="s">
        <v>152</v>
      </c>
      <c r="BK256" t="s">
        <v>152</v>
      </c>
      <c r="BL256" t="s">
        <v>152</v>
      </c>
      <c r="BM256" t="s">
        <v>152</v>
      </c>
      <c r="BN256" t="s">
        <v>152</v>
      </c>
      <c r="BO256" t="s">
        <v>152</v>
      </c>
      <c r="BP256" t="s">
        <v>152</v>
      </c>
      <c r="BQ256" t="s">
        <v>152</v>
      </c>
      <c r="BR256" t="s">
        <v>152</v>
      </c>
      <c r="BS256" t="s">
        <v>152</v>
      </c>
      <c r="BT256" t="s">
        <v>152</v>
      </c>
      <c r="BU256" t="s">
        <v>152</v>
      </c>
      <c r="BV256" t="s">
        <v>152</v>
      </c>
      <c r="BW256" t="s">
        <v>152</v>
      </c>
      <c r="BX256" t="s">
        <v>152</v>
      </c>
      <c r="BY256" t="s">
        <v>152</v>
      </c>
    </row>
    <row r="257" spans="1:77" x14ac:dyDescent="0.35">
      <c r="A257">
        <v>16179</v>
      </c>
      <c r="B257" t="s">
        <v>1532</v>
      </c>
      <c r="C257" t="s">
        <v>1521</v>
      </c>
      <c r="D257" t="s">
        <v>1447</v>
      </c>
      <c r="E257" t="s">
        <v>18</v>
      </c>
      <c r="F257">
        <v>1</v>
      </c>
      <c r="G257">
        <v>1</v>
      </c>
      <c r="H257">
        <v>0</v>
      </c>
      <c r="I257" t="s">
        <v>151</v>
      </c>
      <c r="J257" t="s">
        <v>152</v>
      </c>
      <c r="K257" t="s">
        <v>152</v>
      </c>
      <c r="L257" t="s">
        <v>152</v>
      </c>
      <c r="M257" t="s">
        <v>152</v>
      </c>
      <c r="N257" t="s">
        <v>152</v>
      </c>
      <c r="O257" t="s">
        <v>153</v>
      </c>
      <c r="P257" t="s">
        <v>154</v>
      </c>
      <c r="Q257" t="s">
        <v>152</v>
      </c>
      <c r="R257" t="s">
        <v>152</v>
      </c>
      <c r="S257" t="s">
        <v>152</v>
      </c>
      <c r="T257" t="s">
        <v>152</v>
      </c>
      <c r="U257" s="108" t="s">
        <v>152</v>
      </c>
      <c r="V257" t="s">
        <v>152</v>
      </c>
      <c r="W257" t="s">
        <v>152</v>
      </c>
      <c r="X257" s="102">
        <v>1.6199999999999999E-2</v>
      </c>
      <c r="Y257" s="102">
        <v>1.78E-2</v>
      </c>
      <c r="Z257" s="102" t="s">
        <v>152</v>
      </c>
      <c r="AA257" s="102">
        <v>0</v>
      </c>
      <c r="AB257" s="102">
        <v>6.5482559400000001E-2</v>
      </c>
      <c r="AC257" s="102">
        <v>5.2689351999999998E-3</v>
      </c>
      <c r="AD257">
        <v>3.8059999999999999E-3</v>
      </c>
      <c r="AE257">
        <v>1.093E-3</v>
      </c>
      <c r="AF257" t="s">
        <v>152</v>
      </c>
      <c r="AG257" t="s">
        <v>152</v>
      </c>
      <c r="AH257">
        <v>0.98799999999999999</v>
      </c>
      <c r="AI257">
        <v>-1.55402</v>
      </c>
      <c r="AJ257">
        <v>0</v>
      </c>
      <c r="AK257" t="s">
        <v>152</v>
      </c>
      <c r="AL257" t="s">
        <v>152</v>
      </c>
      <c r="AM257" t="s">
        <v>152</v>
      </c>
      <c r="AN257" t="s">
        <v>152</v>
      </c>
      <c r="AO257" t="s">
        <v>152</v>
      </c>
      <c r="AP257" t="s">
        <v>152</v>
      </c>
      <c r="AQ257" t="s">
        <v>152</v>
      </c>
      <c r="AR257" t="s">
        <v>152</v>
      </c>
      <c r="AS257" t="s">
        <v>152</v>
      </c>
      <c r="AT257" t="s">
        <v>152</v>
      </c>
      <c r="AU257" t="s">
        <v>152</v>
      </c>
      <c r="AV257" t="s">
        <v>152</v>
      </c>
      <c r="AW257" t="s">
        <v>152</v>
      </c>
      <c r="AX257" t="s">
        <v>152</v>
      </c>
      <c r="AY257" t="s">
        <v>152</v>
      </c>
      <c r="AZ257" t="s">
        <v>152</v>
      </c>
      <c r="BA257" t="s">
        <v>152</v>
      </c>
      <c r="BB257" t="s">
        <v>152</v>
      </c>
      <c r="BC257" t="s">
        <v>152</v>
      </c>
      <c r="BD257" t="s">
        <v>152</v>
      </c>
      <c r="BE257" t="s">
        <v>152</v>
      </c>
      <c r="BF257">
        <v>0.22900000000000001</v>
      </c>
      <c r="BG257" t="s">
        <v>152</v>
      </c>
      <c r="BH257" t="s">
        <v>152</v>
      </c>
      <c r="BI257" t="s">
        <v>152</v>
      </c>
      <c r="BJ257" t="s">
        <v>152</v>
      </c>
      <c r="BK257" t="s">
        <v>152</v>
      </c>
      <c r="BL257" t="s">
        <v>152</v>
      </c>
      <c r="BM257" t="s">
        <v>152</v>
      </c>
      <c r="BN257" t="s">
        <v>152</v>
      </c>
      <c r="BO257" t="s">
        <v>152</v>
      </c>
      <c r="BP257" t="s">
        <v>152</v>
      </c>
      <c r="BQ257" t="s">
        <v>152</v>
      </c>
      <c r="BR257" t="s">
        <v>152</v>
      </c>
      <c r="BS257" t="s">
        <v>152</v>
      </c>
      <c r="BT257" t="s">
        <v>152</v>
      </c>
      <c r="BU257" t="s">
        <v>152</v>
      </c>
      <c r="BV257" t="s">
        <v>152</v>
      </c>
      <c r="BW257" t="s">
        <v>152</v>
      </c>
      <c r="BX257" t="s">
        <v>152</v>
      </c>
      <c r="BY257" t="s">
        <v>152</v>
      </c>
    </row>
    <row r="258" spans="1:77" x14ac:dyDescent="0.35">
      <c r="A258">
        <v>16182</v>
      </c>
      <c r="B258" t="s">
        <v>1519</v>
      </c>
      <c r="C258" t="s">
        <v>1523</v>
      </c>
      <c r="D258" t="s">
        <v>1448</v>
      </c>
      <c r="E258" t="s">
        <v>18</v>
      </c>
      <c r="F258">
        <v>2</v>
      </c>
      <c r="G258">
        <v>2</v>
      </c>
      <c r="H258">
        <v>1</v>
      </c>
      <c r="I258" t="s">
        <v>151</v>
      </c>
      <c r="J258" t="s">
        <v>152</v>
      </c>
      <c r="K258" t="s">
        <v>152</v>
      </c>
      <c r="L258" t="s">
        <v>152</v>
      </c>
      <c r="M258" t="s">
        <v>152</v>
      </c>
      <c r="N258" t="s">
        <v>152</v>
      </c>
      <c r="O258" t="s">
        <v>153</v>
      </c>
      <c r="P258" t="s">
        <v>154</v>
      </c>
      <c r="Q258" t="s">
        <v>1449</v>
      </c>
      <c r="R258" t="s">
        <v>152</v>
      </c>
      <c r="S258" t="s">
        <v>152</v>
      </c>
      <c r="T258" t="s">
        <v>152</v>
      </c>
      <c r="U258" s="108" t="s">
        <v>152</v>
      </c>
      <c r="V258" t="s">
        <v>152</v>
      </c>
      <c r="W258" t="s">
        <v>152</v>
      </c>
      <c r="X258" s="102">
        <v>3.5799999999999998E-2</v>
      </c>
      <c r="Y258" s="102">
        <v>3.5900000000000001E-2</v>
      </c>
      <c r="Z258" s="102">
        <v>5.1999999999999998E-3</v>
      </c>
      <c r="AA258" s="102">
        <v>2.0000000000000001E-4</v>
      </c>
      <c r="AB258" s="102" t="s">
        <v>152</v>
      </c>
      <c r="AC258" s="102" t="s">
        <v>152</v>
      </c>
      <c r="AD258" t="s">
        <v>152</v>
      </c>
      <c r="AE258" t="s">
        <v>152</v>
      </c>
      <c r="AF258" t="s">
        <v>152</v>
      </c>
      <c r="AG258" t="s">
        <v>152</v>
      </c>
      <c r="AH258">
        <v>-2.98</v>
      </c>
      <c r="AI258">
        <v>6.0007900000000003E-2</v>
      </c>
      <c r="AJ258">
        <v>0</v>
      </c>
      <c r="AK258" t="s">
        <v>152</v>
      </c>
      <c r="AL258" t="s">
        <v>152</v>
      </c>
      <c r="AM258" t="s">
        <v>152</v>
      </c>
      <c r="AN258" t="s">
        <v>152</v>
      </c>
      <c r="AO258" t="s">
        <v>152</v>
      </c>
      <c r="AP258" t="s">
        <v>152</v>
      </c>
      <c r="AQ258" t="s">
        <v>152</v>
      </c>
      <c r="AR258" t="s">
        <v>152</v>
      </c>
      <c r="AS258" t="s">
        <v>152</v>
      </c>
      <c r="AT258" t="s">
        <v>152</v>
      </c>
      <c r="AU258" t="s">
        <v>152</v>
      </c>
      <c r="AV258" t="s">
        <v>152</v>
      </c>
      <c r="AW258" t="s">
        <v>152</v>
      </c>
      <c r="AX258" t="s">
        <v>152</v>
      </c>
      <c r="AY258" t="s">
        <v>152</v>
      </c>
      <c r="AZ258" t="s">
        <v>152</v>
      </c>
      <c r="BA258" t="s">
        <v>152</v>
      </c>
      <c r="BB258" t="s">
        <v>152</v>
      </c>
      <c r="BC258" t="s">
        <v>152</v>
      </c>
      <c r="BD258" t="s">
        <v>152</v>
      </c>
      <c r="BE258" t="s">
        <v>152</v>
      </c>
      <c r="BF258">
        <v>0.23899999999999999</v>
      </c>
      <c r="BG258" t="s">
        <v>152</v>
      </c>
      <c r="BH258" t="s">
        <v>152</v>
      </c>
      <c r="BI258" t="s">
        <v>152</v>
      </c>
      <c r="BJ258" t="s">
        <v>152</v>
      </c>
      <c r="BK258" t="s">
        <v>152</v>
      </c>
      <c r="BL258" t="s">
        <v>152</v>
      </c>
      <c r="BM258" t="s">
        <v>152</v>
      </c>
      <c r="BN258" t="s">
        <v>152</v>
      </c>
      <c r="BO258" t="s">
        <v>152</v>
      </c>
      <c r="BP258">
        <v>0.52500000000000002</v>
      </c>
      <c r="BQ258" t="s">
        <v>152</v>
      </c>
      <c r="BR258" t="s">
        <v>152</v>
      </c>
      <c r="BS258" t="s">
        <v>152</v>
      </c>
      <c r="BT258" t="s">
        <v>152</v>
      </c>
      <c r="BU258" t="s">
        <v>152</v>
      </c>
      <c r="BV258" t="s">
        <v>152</v>
      </c>
      <c r="BW258" t="s">
        <v>152</v>
      </c>
      <c r="BX258" t="s">
        <v>152</v>
      </c>
      <c r="BY258" t="s">
        <v>152</v>
      </c>
    </row>
    <row r="259" spans="1:77" x14ac:dyDescent="0.35">
      <c r="A259">
        <v>16183</v>
      </c>
      <c r="B259" t="s">
        <v>1519</v>
      </c>
      <c r="C259" t="s">
        <v>1523</v>
      </c>
      <c r="D259" t="s">
        <v>1450</v>
      </c>
      <c r="E259" t="s">
        <v>18</v>
      </c>
      <c r="F259">
        <v>2</v>
      </c>
      <c r="G259">
        <v>1</v>
      </c>
      <c r="H259">
        <v>1</v>
      </c>
      <c r="I259" t="s">
        <v>151</v>
      </c>
      <c r="J259" t="s">
        <v>152</v>
      </c>
      <c r="K259" t="s">
        <v>152</v>
      </c>
      <c r="L259" t="s">
        <v>152</v>
      </c>
      <c r="M259" t="s">
        <v>152</v>
      </c>
      <c r="N259" t="s">
        <v>152</v>
      </c>
      <c r="O259" t="s">
        <v>153</v>
      </c>
      <c r="P259" t="s">
        <v>154</v>
      </c>
      <c r="Q259" t="s">
        <v>1451</v>
      </c>
      <c r="R259" t="s">
        <v>152</v>
      </c>
      <c r="S259" t="s">
        <v>152</v>
      </c>
      <c r="T259" t="s">
        <v>152</v>
      </c>
      <c r="U259" s="108" t="s">
        <v>152</v>
      </c>
      <c r="V259" t="s">
        <v>152</v>
      </c>
      <c r="W259" t="s">
        <v>152</v>
      </c>
      <c r="X259" s="102">
        <v>9.1999999999999998E-3</v>
      </c>
      <c r="Y259" s="102">
        <v>1.03E-2</v>
      </c>
      <c r="Z259" s="102">
        <v>4.5999999999999999E-3</v>
      </c>
      <c r="AA259" s="102">
        <v>0</v>
      </c>
      <c r="AB259" s="102" t="s">
        <v>152</v>
      </c>
      <c r="AC259" s="102" t="s">
        <v>152</v>
      </c>
      <c r="AD259" t="s">
        <v>152</v>
      </c>
      <c r="AE259" t="s">
        <v>152</v>
      </c>
      <c r="AF259" t="s">
        <v>152</v>
      </c>
      <c r="AG259" t="s">
        <v>152</v>
      </c>
      <c r="AH259">
        <v>0</v>
      </c>
      <c r="AI259">
        <v>-1.09287</v>
      </c>
      <c r="AJ259">
        <v>0</v>
      </c>
      <c r="AK259" t="s">
        <v>152</v>
      </c>
      <c r="AL259" t="s">
        <v>152</v>
      </c>
      <c r="AM259" t="s">
        <v>152</v>
      </c>
      <c r="AN259" t="s">
        <v>152</v>
      </c>
      <c r="AO259" t="s">
        <v>152</v>
      </c>
      <c r="AP259" t="s">
        <v>152</v>
      </c>
      <c r="AQ259" t="s">
        <v>152</v>
      </c>
      <c r="AR259" t="s">
        <v>152</v>
      </c>
      <c r="AS259" t="s">
        <v>152</v>
      </c>
      <c r="AT259" t="s">
        <v>152</v>
      </c>
      <c r="AU259" t="s">
        <v>152</v>
      </c>
      <c r="AV259" t="s">
        <v>152</v>
      </c>
      <c r="AW259" t="s">
        <v>152</v>
      </c>
      <c r="AX259" t="s">
        <v>152</v>
      </c>
      <c r="AY259" t="s">
        <v>152</v>
      </c>
      <c r="AZ259" t="s">
        <v>152</v>
      </c>
      <c r="BA259" t="s">
        <v>152</v>
      </c>
      <c r="BB259" t="s">
        <v>152</v>
      </c>
      <c r="BC259" t="s">
        <v>152</v>
      </c>
      <c r="BD259" t="s">
        <v>152</v>
      </c>
      <c r="BE259" t="s">
        <v>152</v>
      </c>
      <c r="BF259" t="s">
        <v>152</v>
      </c>
      <c r="BG259">
        <v>0.95699999999999996</v>
      </c>
      <c r="BH259" t="s">
        <v>152</v>
      </c>
      <c r="BI259" t="s">
        <v>152</v>
      </c>
      <c r="BJ259">
        <v>5.7000000000000002E-2</v>
      </c>
      <c r="BK259" t="s">
        <v>152</v>
      </c>
      <c r="BL259" t="s">
        <v>152</v>
      </c>
      <c r="BM259" t="s">
        <v>152</v>
      </c>
      <c r="BN259" t="s">
        <v>152</v>
      </c>
      <c r="BO259" t="s">
        <v>152</v>
      </c>
      <c r="BP259" t="s">
        <v>152</v>
      </c>
      <c r="BQ259" t="s">
        <v>152</v>
      </c>
      <c r="BR259" t="s">
        <v>152</v>
      </c>
      <c r="BS259" t="s">
        <v>152</v>
      </c>
      <c r="BT259" t="s">
        <v>152</v>
      </c>
      <c r="BU259" t="s">
        <v>152</v>
      </c>
      <c r="BV259" t="s">
        <v>152</v>
      </c>
      <c r="BW259" t="s">
        <v>152</v>
      </c>
      <c r="BX259" t="s">
        <v>152</v>
      </c>
      <c r="BY259" t="s">
        <v>152</v>
      </c>
    </row>
    <row r="260" spans="1:77" x14ac:dyDescent="0.35">
      <c r="A260">
        <v>16183</v>
      </c>
      <c r="B260" t="s">
        <v>1519</v>
      </c>
      <c r="C260" t="s">
        <v>1521</v>
      </c>
      <c r="D260" t="s">
        <v>1452</v>
      </c>
      <c r="E260" t="s">
        <v>18</v>
      </c>
      <c r="F260">
        <v>2</v>
      </c>
      <c r="G260">
        <v>1</v>
      </c>
      <c r="H260">
        <v>2</v>
      </c>
      <c r="I260" t="s">
        <v>151</v>
      </c>
      <c r="J260" t="s">
        <v>152</v>
      </c>
      <c r="K260" t="s">
        <v>152</v>
      </c>
      <c r="L260" t="s">
        <v>152</v>
      </c>
      <c r="M260" t="s">
        <v>152</v>
      </c>
      <c r="N260" t="s">
        <v>152</v>
      </c>
      <c r="O260" t="s">
        <v>153</v>
      </c>
      <c r="P260" t="s">
        <v>154</v>
      </c>
      <c r="Q260" t="s">
        <v>1453</v>
      </c>
      <c r="R260" t="s">
        <v>206</v>
      </c>
      <c r="S260" t="s">
        <v>152</v>
      </c>
      <c r="T260" t="s">
        <v>152</v>
      </c>
      <c r="U260" s="108">
        <v>8.6900000000000005E-2</v>
      </c>
      <c r="V260" t="s">
        <v>159</v>
      </c>
      <c r="W260" t="s">
        <v>159</v>
      </c>
      <c r="X260" s="102">
        <v>7.6300000000000007E-2</v>
      </c>
      <c r="Y260" s="102">
        <v>7.6700000000000004E-2</v>
      </c>
      <c r="Z260" s="102">
        <v>6.9999999999999999E-4</v>
      </c>
      <c r="AA260" s="102">
        <v>0.1358</v>
      </c>
      <c r="AB260" s="102">
        <v>0.13182109989999999</v>
      </c>
      <c r="AC260" s="102">
        <v>0.1047200878</v>
      </c>
      <c r="AD260">
        <v>0.91740999999999995</v>
      </c>
      <c r="AE260">
        <v>0.41401500000000002</v>
      </c>
      <c r="AF260" t="s">
        <v>152</v>
      </c>
      <c r="AG260" t="s">
        <v>152</v>
      </c>
      <c r="AH260">
        <v>0</v>
      </c>
      <c r="AI260">
        <v>-1.09287</v>
      </c>
      <c r="AJ260">
        <v>0</v>
      </c>
      <c r="AK260" t="s">
        <v>152</v>
      </c>
      <c r="AL260" t="s">
        <v>152</v>
      </c>
      <c r="AM260" t="s">
        <v>152</v>
      </c>
      <c r="AN260" t="s">
        <v>152</v>
      </c>
      <c r="AO260" t="s">
        <v>152</v>
      </c>
      <c r="AP260" t="s">
        <v>152</v>
      </c>
      <c r="AQ260" t="s">
        <v>152</v>
      </c>
      <c r="AR260" t="s">
        <v>152</v>
      </c>
      <c r="AS260" t="s">
        <v>152</v>
      </c>
      <c r="AT260" t="s">
        <v>152</v>
      </c>
      <c r="AU260" t="s">
        <v>152</v>
      </c>
      <c r="AV260" t="s">
        <v>152</v>
      </c>
      <c r="AW260" t="s">
        <v>152</v>
      </c>
      <c r="AX260" t="s">
        <v>152</v>
      </c>
      <c r="AY260" t="s">
        <v>152</v>
      </c>
      <c r="AZ260" t="s">
        <v>152</v>
      </c>
      <c r="BA260" t="s">
        <v>152</v>
      </c>
      <c r="BB260" t="s">
        <v>152</v>
      </c>
      <c r="BC260" t="s">
        <v>152</v>
      </c>
      <c r="BD260" t="s">
        <v>152</v>
      </c>
      <c r="BE260" t="s">
        <v>152</v>
      </c>
      <c r="BF260">
        <v>0.71399999999999997</v>
      </c>
      <c r="BG260" t="s">
        <v>152</v>
      </c>
      <c r="BH260" t="s">
        <v>152</v>
      </c>
      <c r="BI260" t="s">
        <v>152</v>
      </c>
      <c r="BJ260" t="s">
        <v>152</v>
      </c>
      <c r="BK260" t="s">
        <v>152</v>
      </c>
      <c r="BL260" t="s">
        <v>152</v>
      </c>
      <c r="BM260" t="s">
        <v>152</v>
      </c>
      <c r="BN260" t="s">
        <v>152</v>
      </c>
      <c r="BO260" t="s">
        <v>152</v>
      </c>
      <c r="BP260">
        <v>0.89600000000000002</v>
      </c>
      <c r="BQ260" t="s">
        <v>152</v>
      </c>
      <c r="BR260" t="s">
        <v>152</v>
      </c>
      <c r="BS260" t="s">
        <v>152</v>
      </c>
      <c r="BT260" t="s">
        <v>152</v>
      </c>
      <c r="BU260" t="s">
        <v>152</v>
      </c>
      <c r="BV260" t="s">
        <v>152</v>
      </c>
      <c r="BW260" t="s">
        <v>152</v>
      </c>
      <c r="BX260" t="s">
        <v>152</v>
      </c>
      <c r="BY260" t="s">
        <v>152</v>
      </c>
    </row>
    <row r="261" spans="1:77" x14ac:dyDescent="0.35">
      <c r="A261">
        <v>16189</v>
      </c>
      <c r="B261" t="s">
        <v>1520</v>
      </c>
      <c r="C261" t="s">
        <v>1521</v>
      </c>
      <c r="D261" t="s">
        <v>1454</v>
      </c>
      <c r="E261" t="s">
        <v>159</v>
      </c>
      <c r="F261">
        <v>5</v>
      </c>
      <c r="G261">
        <v>4</v>
      </c>
      <c r="H261">
        <v>4</v>
      </c>
      <c r="I261" t="s">
        <v>151</v>
      </c>
      <c r="J261" t="s">
        <v>152</v>
      </c>
      <c r="K261" t="s">
        <v>152</v>
      </c>
      <c r="L261" t="s">
        <v>152</v>
      </c>
      <c r="M261" t="s">
        <v>152</v>
      </c>
      <c r="N261" t="s">
        <v>152</v>
      </c>
      <c r="O261" t="s">
        <v>153</v>
      </c>
      <c r="P261" t="s">
        <v>154</v>
      </c>
      <c r="Q261" t="s">
        <v>1455</v>
      </c>
      <c r="R261" t="s">
        <v>1456</v>
      </c>
      <c r="S261" t="s">
        <v>159</v>
      </c>
      <c r="T261" t="s">
        <v>152</v>
      </c>
      <c r="U261" s="108" t="s">
        <v>152</v>
      </c>
      <c r="V261" t="s">
        <v>152</v>
      </c>
      <c r="W261" t="s">
        <v>152</v>
      </c>
      <c r="X261" s="102">
        <v>0.1807</v>
      </c>
      <c r="Y261" s="102">
        <v>0.18240000000000001</v>
      </c>
      <c r="Z261" s="102">
        <v>9.7999999999999997E-3</v>
      </c>
      <c r="AA261" s="102">
        <v>0.25869999999999999</v>
      </c>
      <c r="AB261" s="102">
        <v>0.25648524620000002</v>
      </c>
      <c r="AC261" s="102">
        <v>0.21229418219999999</v>
      </c>
      <c r="AD261">
        <v>0.70363299999999995</v>
      </c>
      <c r="AE261">
        <v>0.38437700000000002</v>
      </c>
      <c r="AF261" t="s">
        <v>152</v>
      </c>
      <c r="AG261" t="s">
        <v>152</v>
      </c>
      <c r="AH261">
        <v>-3.62</v>
      </c>
      <c r="AI261">
        <v>-12.391</v>
      </c>
      <c r="AJ261">
        <v>0</v>
      </c>
      <c r="AK261" t="s">
        <v>152</v>
      </c>
      <c r="AL261" t="s">
        <v>152</v>
      </c>
      <c r="AM261" t="s">
        <v>152</v>
      </c>
      <c r="AN261" t="s">
        <v>152</v>
      </c>
      <c r="AO261" t="s">
        <v>152</v>
      </c>
      <c r="AP261" t="s">
        <v>152</v>
      </c>
      <c r="AQ261" t="s">
        <v>152</v>
      </c>
      <c r="AR261" t="s">
        <v>152</v>
      </c>
      <c r="AS261" t="s">
        <v>152</v>
      </c>
      <c r="AT261" t="s">
        <v>152</v>
      </c>
      <c r="AU261" t="s">
        <v>152</v>
      </c>
      <c r="AV261" t="s">
        <v>152</v>
      </c>
      <c r="AW261" t="s">
        <v>152</v>
      </c>
      <c r="AX261" t="s">
        <v>152</v>
      </c>
      <c r="AY261" t="s">
        <v>152</v>
      </c>
      <c r="AZ261" t="s">
        <v>152</v>
      </c>
      <c r="BA261" t="s">
        <v>152</v>
      </c>
      <c r="BB261" t="s">
        <v>152</v>
      </c>
      <c r="BC261" t="s">
        <v>152</v>
      </c>
      <c r="BD261" t="s">
        <v>152</v>
      </c>
      <c r="BE261">
        <v>0.89900000000000002</v>
      </c>
      <c r="BF261">
        <v>0.89700000000000002</v>
      </c>
      <c r="BG261" t="s">
        <v>152</v>
      </c>
      <c r="BH261" t="s">
        <v>152</v>
      </c>
      <c r="BI261" t="s">
        <v>152</v>
      </c>
      <c r="BJ261">
        <v>0.92400000000000004</v>
      </c>
      <c r="BK261" t="s">
        <v>152</v>
      </c>
      <c r="BL261" t="s">
        <v>152</v>
      </c>
      <c r="BM261" t="s">
        <v>152</v>
      </c>
      <c r="BN261" t="s">
        <v>152</v>
      </c>
      <c r="BO261" t="s">
        <v>152</v>
      </c>
      <c r="BP261">
        <v>0.93200000000000005</v>
      </c>
      <c r="BQ261" t="s">
        <v>152</v>
      </c>
      <c r="BR261" t="s">
        <v>152</v>
      </c>
      <c r="BS261" t="s">
        <v>152</v>
      </c>
      <c r="BT261" t="s">
        <v>152</v>
      </c>
      <c r="BU261" t="s">
        <v>152</v>
      </c>
      <c r="BV261" t="s">
        <v>152</v>
      </c>
      <c r="BW261" t="s">
        <v>152</v>
      </c>
      <c r="BX261" t="s">
        <v>152</v>
      </c>
      <c r="BY261">
        <v>0.248</v>
      </c>
    </row>
    <row r="262" spans="1:77" x14ac:dyDescent="0.35">
      <c r="A262">
        <v>16192</v>
      </c>
      <c r="B262" t="s">
        <v>1521</v>
      </c>
      <c r="C262" t="s">
        <v>1520</v>
      </c>
      <c r="D262" t="s">
        <v>1457</v>
      </c>
      <c r="E262" t="s">
        <v>18</v>
      </c>
      <c r="F262">
        <v>1</v>
      </c>
      <c r="G262">
        <v>0</v>
      </c>
      <c r="H262">
        <v>1</v>
      </c>
      <c r="I262" t="s">
        <v>151</v>
      </c>
      <c r="J262" t="s">
        <v>152</v>
      </c>
      <c r="K262" t="s">
        <v>152</v>
      </c>
      <c r="L262" t="s">
        <v>152</v>
      </c>
      <c r="M262" t="s">
        <v>152</v>
      </c>
      <c r="N262" t="s">
        <v>152</v>
      </c>
      <c r="O262" t="s">
        <v>153</v>
      </c>
      <c r="P262" t="s">
        <v>154</v>
      </c>
      <c r="Q262" t="s">
        <v>1458</v>
      </c>
      <c r="R262" t="s">
        <v>206</v>
      </c>
      <c r="S262" t="s">
        <v>152</v>
      </c>
      <c r="T262" t="s">
        <v>152</v>
      </c>
      <c r="U262" s="108">
        <v>4.8800000000000003E-2</v>
      </c>
      <c r="V262" t="s">
        <v>159</v>
      </c>
      <c r="W262" t="s">
        <v>159</v>
      </c>
      <c r="X262" s="102">
        <v>4.7600000000000003E-2</v>
      </c>
      <c r="Y262" s="102">
        <v>4.7899999999999998E-2</v>
      </c>
      <c r="Z262" s="102">
        <v>4.24E-2</v>
      </c>
      <c r="AA262" s="102">
        <v>4.1799999999999997E-2</v>
      </c>
      <c r="AB262" s="102">
        <v>3.9303801999999999E-2</v>
      </c>
      <c r="AC262" s="102">
        <v>4.23710209E-2</v>
      </c>
      <c r="AD262">
        <v>0.151398</v>
      </c>
      <c r="AE262">
        <v>9.7155000000000005E-2</v>
      </c>
      <c r="AF262" t="s">
        <v>152</v>
      </c>
      <c r="AG262" t="s">
        <v>152</v>
      </c>
      <c r="AH262">
        <v>2.39</v>
      </c>
      <c r="AI262">
        <v>-0.86229100000000003</v>
      </c>
      <c r="AJ262">
        <v>0</v>
      </c>
      <c r="AK262" t="s">
        <v>152</v>
      </c>
      <c r="AL262" t="s">
        <v>152</v>
      </c>
      <c r="AM262" t="s">
        <v>152</v>
      </c>
      <c r="AN262" t="s">
        <v>152</v>
      </c>
      <c r="AO262" t="s">
        <v>152</v>
      </c>
      <c r="AP262" t="s">
        <v>152</v>
      </c>
      <c r="AQ262" t="s">
        <v>152</v>
      </c>
      <c r="AR262" t="s">
        <v>152</v>
      </c>
      <c r="AS262" t="s">
        <v>152</v>
      </c>
      <c r="AT262" t="s">
        <v>152</v>
      </c>
      <c r="AU262" t="s">
        <v>152</v>
      </c>
      <c r="AV262" t="s">
        <v>152</v>
      </c>
      <c r="AW262" t="s">
        <v>152</v>
      </c>
      <c r="AX262" t="s">
        <v>152</v>
      </c>
      <c r="AY262" t="s">
        <v>152</v>
      </c>
      <c r="AZ262" t="s">
        <v>152</v>
      </c>
      <c r="BA262" t="s">
        <v>152</v>
      </c>
      <c r="BB262" t="s">
        <v>152</v>
      </c>
      <c r="BC262" t="s">
        <v>152</v>
      </c>
      <c r="BD262" t="s">
        <v>152</v>
      </c>
      <c r="BE262" t="s">
        <v>152</v>
      </c>
      <c r="BF262" t="s">
        <v>152</v>
      </c>
      <c r="BG262" t="s">
        <v>152</v>
      </c>
      <c r="BH262" t="s">
        <v>152</v>
      </c>
      <c r="BI262" t="s">
        <v>152</v>
      </c>
      <c r="BJ262" t="s">
        <v>152</v>
      </c>
      <c r="BK262" t="s">
        <v>152</v>
      </c>
      <c r="BL262" t="s">
        <v>152</v>
      </c>
      <c r="BM262" t="s">
        <v>152</v>
      </c>
      <c r="BN262">
        <v>0.97199999999999998</v>
      </c>
      <c r="BO262" t="s">
        <v>152</v>
      </c>
      <c r="BP262" t="s">
        <v>152</v>
      </c>
      <c r="BQ262" t="s">
        <v>152</v>
      </c>
      <c r="BR262" t="s">
        <v>152</v>
      </c>
      <c r="BS262" t="s">
        <v>152</v>
      </c>
      <c r="BT262" t="s">
        <v>152</v>
      </c>
      <c r="BU262" t="s">
        <v>152</v>
      </c>
      <c r="BV262" t="s">
        <v>152</v>
      </c>
      <c r="BW262" t="s">
        <v>152</v>
      </c>
      <c r="BX262" t="s">
        <v>152</v>
      </c>
      <c r="BY262" t="s">
        <v>152</v>
      </c>
    </row>
    <row r="263" spans="1:77" x14ac:dyDescent="0.35">
      <c r="A263">
        <v>16222</v>
      </c>
      <c r="B263" t="s">
        <v>1521</v>
      </c>
      <c r="C263" t="s">
        <v>1520</v>
      </c>
      <c r="D263" t="s">
        <v>1459</v>
      </c>
      <c r="E263" t="s">
        <v>18</v>
      </c>
      <c r="F263">
        <v>1</v>
      </c>
      <c r="G263">
        <v>0</v>
      </c>
      <c r="H263">
        <v>1</v>
      </c>
      <c r="I263" t="s">
        <v>151</v>
      </c>
      <c r="J263" t="s">
        <v>152</v>
      </c>
      <c r="K263" t="s">
        <v>152</v>
      </c>
      <c r="L263" t="s">
        <v>152</v>
      </c>
      <c r="M263" t="s">
        <v>152</v>
      </c>
      <c r="N263" t="s">
        <v>152</v>
      </c>
      <c r="O263" t="s">
        <v>153</v>
      </c>
      <c r="P263" t="s">
        <v>154</v>
      </c>
      <c r="Q263" t="s">
        <v>1460</v>
      </c>
      <c r="R263" t="s">
        <v>152</v>
      </c>
      <c r="S263" t="s">
        <v>152</v>
      </c>
      <c r="T263" t="s">
        <v>152</v>
      </c>
      <c r="U263" s="108" t="s">
        <v>152</v>
      </c>
      <c r="V263" t="s">
        <v>152</v>
      </c>
      <c r="W263" t="s">
        <v>152</v>
      </c>
      <c r="X263" s="102">
        <v>1.17E-2</v>
      </c>
      <c r="Y263" s="102">
        <v>1.2800000000000001E-2</v>
      </c>
      <c r="Z263" s="102">
        <v>1.83E-2</v>
      </c>
      <c r="AA263" s="102">
        <v>8.0000000000000002E-3</v>
      </c>
      <c r="AB263" s="102">
        <v>8.1555984000000002E-3</v>
      </c>
      <c r="AC263" s="102">
        <v>6.3666301000000003E-3</v>
      </c>
      <c r="AD263">
        <v>3.2669999999999998E-2</v>
      </c>
      <c r="AE263">
        <v>1.414E-2</v>
      </c>
      <c r="AF263" t="s">
        <v>152</v>
      </c>
      <c r="AG263" t="s">
        <v>152</v>
      </c>
      <c r="AH263">
        <v>0</v>
      </c>
      <c r="AI263">
        <v>-7.0878100000000002</v>
      </c>
      <c r="AJ263">
        <v>0</v>
      </c>
      <c r="AK263" t="s">
        <v>152</v>
      </c>
      <c r="AL263" t="s">
        <v>152</v>
      </c>
      <c r="AM263" t="s">
        <v>152</v>
      </c>
      <c r="AN263" t="s">
        <v>152</v>
      </c>
      <c r="AO263" t="s">
        <v>152</v>
      </c>
      <c r="AP263" t="s">
        <v>152</v>
      </c>
      <c r="AQ263" t="s">
        <v>152</v>
      </c>
      <c r="AR263" t="s">
        <v>152</v>
      </c>
      <c r="AS263" t="s">
        <v>152</v>
      </c>
      <c r="AT263" t="s">
        <v>152</v>
      </c>
      <c r="AU263" t="s">
        <v>152</v>
      </c>
      <c r="AV263" t="s">
        <v>152</v>
      </c>
      <c r="AW263" t="s">
        <v>152</v>
      </c>
      <c r="AX263" t="s">
        <v>152</v>
      </c>
      <c r="AY263" t="s">
        <v>152</v>
      </c>
      <c r="AZ263" t="s">
        <v>152</v>
      </c>
      <c r="BA263" t="s">
        <v>152</v>
      </c>
      <c r="BB263" t="s">
        <v>152</v>
      </c>
      <c r="BC263" t="s">
        <v>152</v>
      </c>
      <c r="BD263" t="s">
        <v>152</v>
      </c>
      <c r="BE263" t="s">
        <v>152</v>
      </c>
      <c r="BF263" t="s">
        <v>152</v>
      </c>
      <c r="BG263" t="s">
        <v>152</v>
      </c>
      <c r="BH263" t="s">
        <v>152</v>
      </c>
      <c r="BI263" t="s">
        <v>152</v>
      </c>
      <c r="BJ263" t="s">
        <v>152</v>
      </c>
      <c r="BK263" t="s">
        <v>152</v>
      </c>
      <c r="BL263">
        <v>0.94</v>
      </c>
      <c r="BM263" t="s">
        <v>152</v>
      </c>
      <c r="BN263" t="s">
        <v>152</v>
      </c>
      <c r="BO263" t="s">
        <v>152</v>
      </c>
      <c r="BP263" t="s">
        <v>152</v>
      </c>
      <c r="BQ263" t="s">
        <v>152</v>
      </c>
      <c r="BR263" t="s">
        <v>152</v>
      </c>
      <c r="BS263" t="s">
        <v>152</v>
      </c>
      <c r="BT263" t="s">
        <v>152</v>
      </c>
      <c r="BU263" t="s">
        <v>152</v>
      </c>
      <c r="BV263" t="s">
        <v>152</v>
      </c>
      <c r="BW263" t="s">
        <v>152</v>
      </c>
      <c r="BX263" t="s">
        <v>152</v>
      </c>
      <c r="BY263" t="s">
        <v>152</v>
      </c>
    </row>
    <row r="264" spans="1:77" x14ac:dyDescent="0.35">
      <c r="A264">
        <v>16224</v>
      </c>
      <c r="B264" t="s">
        <v>1520</v>
      </c>
      <c r="C264" t="s">
        <v>1521</v>
      </c>
      <c r="D264" t="s">
        <v>1461</v>
      </c>
      <c r="E264" t="s">
        <v>18</v>
      </c>
      <c r="F264">
        <v>3</v>
      </c>
      <c r="G264">
        <v>2</v>
      </c>
      <c r="H264">
        <v>3</v>
      </c>
      <c r="I264" t="s">
        <v>151</v>
      </c>
      <c r="J264" t="s">
        <v>152</v>
      </c>
      <c r="K264" t="s">
        <v>152</v>
      </c>
      <c r="L264" t="s">
        <v>152</v>
      </c>
      <c r="M264" t="s">
        <v>152</v>
      </c>
      <c r="N264" t="s">
        <v>152</v>
      </c>
      <c r="O264" t="s">
        <v>153</v>
      </c>
      <c r="P264" t="s">
        <v>154</v>
      </c>
      <c r="Q264" t="s">
        <v>1462</v>
      </c>
      <c r="R264" t="s">
        <v>152</v>
      </c>
      <c r="S264" t="s">
        <v>152</v>
      </c>
      <c r="T264" t="s">
        <v>152</v>
      </c>
      <c r="U264" s="108">
        <v>1.4800000000000001E-2</v>
      </c>
      <c r="V264" t="s">
        <v>159</v>
      </c>
      <c r="W264" t="s">
        <v>159</v>
      </c>
      <c r="X264" s="102">
        <v>6.3299999999999995E-2</v>
      </c>
      <c r="Y264" s="102">
        <v>6.9199999999999998E-2</v>
      </c>
      <c r="Z264" s="102">
        <v>6.6500000000000004E-2</v>
      </c>
      <c r="AA264" s="102">
        <v>4.2000000000000003E-2</v>
      </c>
      <c r="AB264" s="102">
        <v>4.29417219E-2</v>
      </c>
      <c r="AC264" s="102">
        <v>3.66630077E-2</v>
      </c>
      <c r="AD264">
        <v>0.15060000000000001</v>
      </c>
      <c r="AE264">
        <v>6.6705E-2</v>
      </c>
      <c r="AF264" t="s">
        <v>152</v>
      </c>
      <c r="AG264" t="s">
        <v>152</v>
      </c>
      <c r="AH264">
        <v>0</v>
      </c>
      <c r="AI264">
        <v>-2.0151699999999999</v>
      </c>
      <c r="AJ264">
        <v>0</v>
      </c>
      <c r="AK264" t="s">
        <v>152</v>
      </c>
      <c r="AL264" t="s">
        <v>152</v>
      </c>
      <c r="AM264" t="s">
        <v>152</v>
      </c>
      <c r="AN264" t="s">
        <v>152</v>
      </c>
      <c r="AO264" t="s">
        <v>152</v>
      </c>
      <c r="AP264" t="s">
        <v>152</v>
      </c>
      <c r="AQ264" t="s">
        <v>152</v>
      </c>
      <c r="AR264" t="s">
        <v>152</v>
      </c>
      <c r="AS264" t="s">
        <v>152</v>
      </c>
      <c r="AT264" t="s">
        <v>152</v>
      </c>
      <c r="AU264" t="s">
        <v>152</v>
      </c>
      <c r="AV264" t="s">
        <v>152</v>
      </c>
      <c r="AW264" t="s">
        <v>152</v>
      </c>
      <c r="AX264" t="s">
        <v>152</v>
      </c>
      <c r="AY264" t="s">
        <v>152</v>
      </c>
      <c r="AZ264" t="s">
        <v>152</v>
      </c>
      <c r="BA264" t="s">
        <v>152</v>
      </c>
      <c r="BB264" t="s">
        <v>152</v>
      </c>
      <c r="BC264" t="s">
        <v>152</v>
      </c>
      <c r="BD264" t="s">
        <v>152</v>
      </c>
      <c r="BE264">
        <v>0.92100000000000004</v>
      </c>
      <c r="BF264" t="s">
        <v>152</v>
      </c>
      <c r="BG264" t="s">
        <v>152</v>
      </c>
      <c r="BH264" t="s">
        <v>152</v>
      </c>
      <c r="BI264" t="s">
        <v>152</v>
      </c>
      <c r="BJ264" t="s">
        <v>152</v>
      </c>
      <c r="BK264" t="s">
        <v>152</v>
      </c>
      <c r="BL264" t="s">
        <v>152</v>
      </c>
      <c r="BM264" t="s">
        <v>152</v>
      </c>
      <c r="BN264" t="s">
        <v>152</v>
      </c>
      <c r="BO264" t="s">
        <v>152</v>
      </c>
      <c r="BP264" t="s">
        <v>152</v>
      </c>
      <c r="BQ264" t="s">
        <v>152</v>
      </c>
      <c r="BR264">
        <v>0.96</v>
      </c>
      <c r="BS264" t="s">
        <v>152</v>
      </c>
      <c r="BT264" t="s">
        <v>152</v>
      </c>
      <c r="BU264" t="s">
        <v>152</v>
      </c>
      <c r="BV264">
        <v>0.95899999999999996</v>
      </c>
      <c r="BW264" t="s">
        <v>152</v>
      </c>
      <c r="BX264" t="s">
        <v>152</v>
      </c>
      <c r="BY264" t="s">
        <v>152</v>
      </c>
    </row>
    <row r="265" spans="1:77" x14ac:dyDescent="0.35">
      <c r="A265">
        <v>16231</v>
      </c>
      <c r="B265" t="s">
        <v>1520</v>
      </c>
      <c r="C265" t="s">
        <v>1521</v>
      </c>
      <c r="D265" t="s">
        <v>1463</v>
      </c>
      <c r="E265" t="s">
        <v>18</v>
      </c>
      <c r="F265">
        <v>1</v>
      </c>
      <c r="G265">
        <v>1</v>
      </c>
      <c r="H265">
        <v>1</v>
      </c>
      <c r="I265" t="s">
        <v>151</v>
      </c>
      <c r="J265" t="s">
        <v>152</v>
      </c>
      <c r="K265" t="s">
        <v>152</v>
      </c>
      <c r="L265" t="s">
        <v>152</v>
      </c>
      <c r="M265" t="s">
        <v>152</v>
      </c>
      <c r="N265" t="s">
        <v>152</v>
      </c>
      <c r="O265" t="s">
        <v>153</v>
      </c>
      <c r="P265" t="s">
        <v>154</v>
      </c>
      <c r="Q265" t="s">
        <v>1464</v>
      </c>
      <c r="R265" t="s">
        <v>152</v>
      </c>
      <c r="S265" t="s">
        <v>152</v>
      </c>
      <c r="T265" t="s">
        <v>152</v>
      </c>
      <c r="U265" s="108" t="s">
        <v>152</v>
      </c>
      <c r="V265" t="s">
        <v>152</v>
      </c>
      <c r="W265" t="s">
        <v>152</v>
      </c>
      <c r="X265" s="102">
        <v>9.4000000000000004E-3</v>
      </c>
      <c r="Y265" s="102">
        <v>1.0200000000000001E-2</v>
      </c>
      <c r="Z265" s="102">
        <v>1.83E-2</v>
      </c>
      <c r="AA265" s="102">
        <v>8.9999999999999993E-3</v>
      </c>
      <c r="AB265" s="102">
        <v>8.7262525000000001E-3</v>
      </c>
      <c r="AC265" s="102">
        <v>1.0537870499999999E-2</v>
      </c>
      <c r="AD265">
        <v>3.117E-2</v>
      </c>
      <c r="AE265">
        <v>2.0073000000000001E-2</v>
      </c>
      <c r="AF265" t="s">
        <v>152</v>
      </c>
      <c r="AG265" t="s">
        <v>152</v>
      </c>
      <c r="AH265">
        <v>-3.71</v>
      </c>
      <c r="AI265">
        <v>-0.401142</v>
      </c>
      <c r="AJ265">
        <v>0</v>
      </c>
      <c r="AK265" t="s">
        <v>152</v>
      </c>
      <c r="AL265" t="s">
        <v>152</v>
      </c>
      <c r="AM265" t="s">
        <v>152</v>
      </c>
      <c r="AN265" t="s">
        <v>152</v>
      </c>
      <c r="AO265" t="s">
        <v>152</v>
      </c>
      <c r="AP265" t="s">
        <v>152</v>
      </c>
      <c r="AQ265" t="s">
        <v>152</v>
      </c>
      <c r="AR265" t="s">
        <v>152</v>
      </c>
      <c r="AS265" t="s">
        <v>152</v>
      </c>
      <c r="AT265" t="s">
        <v>152</v>
      </c>
      <c r="AU265" t="s">
        <v>152</v>
      </c>
      <c r="AV265" t="s">
        <v>152</v>
      </c>
      <c r="AW265" t="s">
        <v>152</v>
      </c>
      <c r="AX265" t="s">
        <v>152</v>
      </c>
      <c r="AY265" t="s">
        <v>152</v>
      </c>
      <c r="AZ265" t="s">
        <v>152</v>
      </c>
      <c r="BA265" t="s">
        <v>152</v>
      </c>
      <c r="BB265" t="s">
        <v>152</v>
      </c>
      <c r="BC265" t="s">
        <v>152</v>
      </c>
      <c r="BD265" t="s">
        <v>152</v>
      </c>
      <c r="BE265" t="s">
        <v>152</v>
      </c>
      <c r="BF265" t="s">
        <v>152</v>
      </c>
      <c r="BG265" t="s">
        <v>152</v>
      </c>
      <c r="BH265" t="s">
        <v>152</v>
      </c>
      <c r="BI265">
        <v>0.93700000000000006</v>
      </c>
      <c r="BJ265" t="s">
        <v>152</v>
      </c>
      <c r="BK265" t="s">
        <v>152</v>
      </c>
      <c r="BL265" t="s">
        <v>152</v>
      </c>
      <c r="BM265" t="s">
        <v>152</v>
      </c>
      <c r="BN265" t="s">
        <v>152</v>
      </c>
      <c r="BO265" t="s">
        <v>152</v>
      </c>
      <c r="BP265" t="s">
        <v>152</v>
      </c>
      <c r="BQ265" t="s">
        <v>152</v>
      </c>
      <c r="BR265" t="s">
        <v>152</v>
      </c>
      <c r="BS265" t="s">
        <v>152</v>
      </c>
      <c r="BT265" t="s">
        <v>152</v>
      </c>
      <c r="BU265" t="s">
        <v>152</v>
      </c>
      <c r="BV265" t="s">
        <v>152</v>
      </c>
      <c r="BW265" t="s">
        <v>152</v>
      </c>
      <c r="BX265" t="s">
        <v>152</v>
      </c>
      <c r="BY265" t="s">
        <v>152</v>
      </c>
    </row>
    <row r="266" spans="1:77" x14ac:dyDescent="0.35">
      <c r="A266">
        <v>16234</v>
      </c>
      <c r="B266" t="s">
        <v>1521</v>
      </c>
      <c r="C266" t="s">
        <v>1520</v>
      </c>
      <c r="D266" t="s">
        <v>1465</v>
      </c>
      <c r="E266" t="s">
        <v>18</v>
      </c>
      <c r="F266">
        <v>3</v>
      </c>
      <c r="G266">
        <v>1</v>
      </c>
      <c r="H266">
        <v>2</v>
      </c>
      <c r="I266" t="s">
        <v>151</v>
      </c>
      <c r="J266" t="s">
        <v>152</v>
      </c>
      <c r="K266" t="s">
        <v>152</v>
      </c>
      <c r="L266" t="s">
        <v>152</v>
      </c>
      <c r="M266" t="s">
        <v>152</v>
      </c>
      <c r="N266" t="s">
        <v>152</v>
      </c>
      <c r="O266" t="s">
        <v>153</v>
      </c>
      <c r="P266" t="s">
        <v>154</v>
      </c>
      <c r="Q266" t="s">
        <v>1466</v>
      </c>
      <c r="R266" t="s">
        <v>152</v>
      </c>
      <c r="S266" t="s">
        <v>152</v>
      </c>
      <c r="T266" t="s">
        <v>152</v>
      </c>
      <c r="U266" s="108">
        <v>1.52E-2</v>
      </c>
      <c r="V266" t="s">
        <v>159</v>
      </c>
      <c r="W266" t="s">
        <v>159</v>
      </c>
      <c r="X266" s="102">
        <v>1.8800000000000001E-2</v>
      </c>
      <c r="Y266" s="102">
        <v>2.06E-2</v>
      </c>
      <c r="Z266" s="102">
        <v>1.9599999999999999E-2</v>
      </c>
      <c r="AA266" s="102">
        <v>3.1899999999999998E-2</v>
      </c>
      <c r="AB266" s="102">
        <v>2.8199823999999998E-2</v>
      </c>
      <c r="AC266" s="102">
        <v>2.3271130599999999E-2</v>
      </c>
      <c r="AD266">
        <v>9.2248999999999998E-2</v>
      </c>
      <c r="AE266">
        <v>4.6447000000000002E-2</v>
      </c>
      <c r="AF266" t="s">
        <v>152</v>
      </c>
      <c r="AG266" t="s">
        <v>152</v>
      </c>
      <c r="AH266">
        <v>2.48</v>
      </c>
      <c r="AI266">
        <v>-4.7820600000000004</v>
      </c>
      <c r="AJ266">
        <v>0</v>
      </c>
      <c r="AK266" t="s">
        <v>152</v>
      </c>
      <c r="AL266" t="s">
        <v>152</v>
      </c>
      <c r="AM266" t="s">
        <v>152</v>
      </c>
      <c r="AN266" t="s">
        <v>152</v>
      </c>
      <c r="AO266" t="s">
        <v>152</v>
      </c>
      <c r="AP266" t="s">
        <v>152</v>
      </c>
      <c r="AQ266" t="s">
        <v>152</v>
      </c>
      <c r="AR266" t="s">
        <v>152</v>
      </c>
      <c r="AS266" t="s">
        <v>152</v>
      </c>
      <c r="AT266" t="s">
        <v>152</v>
      </c>
      <c r="AU266" t="s">
        <v>152</v>
      </c>
      <c r="AV266" t="s">
        <v>152</v>
      </c>
      <c r="AW266" t="s">
        <v>152</v>
      </c>
      <c r="AX266" t="s">
        <v>152</v>
      </c>
      <c r="AY266" t="s">
        <v>152</v>
      </c>
      <c r="AZ266" t="s">
        <v>152</v>
      </c>
      <c r="BA266" t="s">
        <v>152</v>
      </c>
      <c r="BB266" t="s">
        <v>152</v>
      </c>
      <c r="BC266" t="s">
        <v>152</v>
      </c>
      <c r="BD266" t="s">
        <v>152</v>
      </c>
      <c r="BE266" t="s">
        <v>152</v>
      </c>
      <c r="BF266">
        <v>0.997</v>
      </c>
      <c r="BG266" t="s">
        <v>152</v>
      </c>
      <c r="BH266" t="s">
        <v>152</v>
      </c>
      <c r="BI266" t="s">
        <v>152</v>
      </c>
      <c r="BJ266" t="s">
        <v>152</v>
      </c>
      <c r="BK266" t="s">
        <v>152</v>
      </c>
      <c r="BL266" t="s">
        <v>152</v>
      </c>
      <c r="BM266" t="s">
        <v>152</v>
      </c>
      <c r="BN266" t="s">
        <v>152</v>
      </c>
      <c r="BO266" t="s">
        <v>152</v>
      </c>
      <c r="BP266">
        <v>0.92200000000000004</v>
      </c>
      <c r="BQ266" t="s">
        <v>152</v>
      </c>
      <c r="BR266" t="s">
        <v>152</v>
      </c>
      <c r="BS266" t="s">
        <v>152</v>
      </c>
      <c r="BT266" t="s">
        <v>152</v>
      </c>
      <c r="BU266" t="s">
        <v>152</v>
      </c>
      <c r="BV266" t="s">
        <v>152</v>
      </c>
      <c r="BW266" t="s">
        <v>152</v>
      </c>
      <c r="BX266" t="s">
        <v>152</v>
      </c>
      <c r="BY266">
        <v>0.27400000000000002</v>
      </c>
    </row>
    <row r="267" spans="1:77" x14ac:dyDescent="0.35">
      <c r="A267">
        <v>16239</v>
      </c>
      <c r="B267" t="s">
        <v>1521</v>
      </c>
      <c r="C267" t="s">
        <v>1520</v>
      </c>
      <c r="D267" t="s">
        <v>1467</v>
      </c>
      <c r="E267" t="s">
        <v>18</v>
      </c>
      <c r="F267">
        <v>1</v>
      </c>
      <c r="G267">
        <v>0</v>
      </c>
      <c r="H267">
        <v>1</v>
      </c>
      <c r="I267" t="s">
        <v>151</v>
      </c>
      <c r="J267" t="s">
        <v>152</v>
      </c>
      <c r="K267" t="s">
        <v>152</v>
      </c>
      <c r="L267" t="s">
        <v>152</v>
      </c>
      <c r="M267" t="s">
        <v>152</v>
      </c>
      <c r="N267" t="s">
        <v>152</v>
      </c>
      <c r="O267" t="s">
        <v>153</v>
      </c>
      <c r="P267" t="s">
        <v>154</v>
      </c>
      <c r="Q267" t="s">
        <v>1468</v>
      </c>
      <c r="R267" t="s">
        <v>152</v>
      </c>
      <c r="S267" t="s">
        <v>152</v>
      </c>
      <c r="T267" t="s">
        <v>152</v>
      </c>
      <c r="U267" s="108" t="s">
        <v>152</v>
      </c>
      <c r="V267" t="s">
        <v>152</v>
      </c>
      <c r="W267" t="s">
        <v>152</v>
      </c>
      <c r="X267" s="102">
        <v>0.01</v>
      </c>
      <c r="Y267" s="102">
        <v>1.0800000000000001E-2</v>
      </c>
      <c r="Z267" s="102">
        <v>9.7999999999999997E-3</v>
      </c>
      <c r="AA267" s="102">
        <v>9.7000000000000003E-3</v>
      </c>
      <c r="AB267" s="102">
        <v>9.8913378999999999E-3</v>
      </c>
      <c r="AC267" s="102">
        <v>6.8057079999999997E-3</v>
      </c>
      <c r="AD267">
        <v>4.4630999999999997E-2</v>
      </c>
      <c r="AE267">
        <v>2.0441000000000001E-2</v>
      </c>
      <c r="AF267" t="s">
        <v>152</v>
      </c>
      <c r="AG267" t="s">
        <v>152</v>
      </c>
      <c r="AH267">
        <v>1.86</v>
      </c>
      <c r="AI267">
        <v>-6.6266600000000002</v>
      </c>
      <c r="AJ267">
        <v>0</v>
      </c>
      <c r="AK267" t="s">
        <v>152</v>
      </c>
      <c r="AL267" t="s">
        <v>152</v>
      </c>
      <c r="AM267" t="s">
        <v>152</v>
      </c>
      <c r="AN267" t="s">
        <v>152</v>
      </c>
      <c r="AO267" t="s">
        <v>152</v>
      </c>
      <c r="AP267" t="s">
        <v>152</v>
      </c>
      <c r="AQ267" t="s">
        <v>152</v>
      </c>
      <c r="AR267" t="s">
        <v>152</v>
      </c>
      <c r="AS267" t="s">
        <v>152</v>
      </c>
      <c r="AT267" t="s">
        <v>152</v>
      </c>
      <c r="AU267" t="s">
        <v>152</v>
      </c>
      <c r="AV267" t="s">
        <v>152</v>
      </c>
      <c r="AW267" t="s">
        <v>152</v>
      </c>
      <c r="AX267" t="s">
        <v>152</v>
      </c>
      <c r="AY267" t="s">
        <v>152</v>
      </c>
      <c r="AZ267" t="s">
        <v>152</v>
      </c>
      <c r="BA267" t="s">
        <v>152</v>
      </c>
      <c r="BB267" t="s">
        <v>152</v>
      </c>
      <c r="BC267" t="s">
        <v>152</v>
      </c>
      <c r="BD267" t="s">
        <v>152</v>
      </c>
      <c r="BE267" t="s">
        <v>152</v>
      </c>
      <c r="BF267" t="s">
        <v>152</v>
      </c>
      <c r="BG267" t="s">
        <v>152</v>
      </c>
      <c r="BH267" t="s">
        <v>152</v>
      </c>
      <c r="BI267" t="s">
        <v>152</v>
      </c>
      <c r="BJ267" t="s">
        <v>152</v>
      </c>
      <c r="BK267" t="s">
        <v>152</v>
      </c>
      <c r="BL267" t="s">
        <v>152</v>
      </c>
      <c r="BM267" t="s">
        <v>152</v>
      </c>
      <c r="BN267" t="s">
        <v>152</v>
      </c>
      <c r="BO267" t="s">
        <v>152</v>
      </c>
      <c r="BP267" t="s">
        <v>152</v>
      </c>
      <c r="BQ267" t="s">
        <v>152</v>
      </c>
      <c r="BR267" t="s">
        <v>152</v>
      </c>
      <c r="BS267">
        <v>0.997</v>
      </c>
      <c r="BT267" t="s">
        <v>152</v>
      </c>
      <c r="BU267" t="s">
        <v>152</v>
      </c>
      <c r="BV267" t="s">
        <v>152</v>
      </c>
      <c r="BW267" t="s">
        <v>152</v>
      </c>
      <c r="BX267" t="s">
        <v>152</v>
      </c>
      <c r="BY267" t="s">
        <v>152</v>
      </c>
    </row>
    <row r="268" spans="1:77" x14ac:dyDescent="0.35">
      <c r="A268">
        <v>16257</v>
      </c>
      <c r="B268" t="s">
        <v>1521</v>
      </c>
      <c r="C268" t="s">
        <v>1520</v>
      </c>
      <c r="D268" t="s">
        <v>1469</v>
      </c>
      <c r="E268" t="s">
        <v>18</v>
      </c>
      <c r="F268">
        <v>2</v>
      </c>
      <c r="G268">
        <v>1</v>
      </c>
      <c r="H268">
        <v>1</v>
      </c>
      <c r="I268" t="s">
        <v>151</v>
      </c>
      <c r="J268" t="s">
        <v>152</v>
      </c>
      <c r="K268" t="s">
        <v>152</v>
      </c>
      <c r="L268" t="s">
        <v>152</v>
      </c>
      <c r="M268" t="s">
        <v>152</v>
      </c>
      <c r="N268" t="s">
        <v>152</v>
      </c>
      <c r="O268" t="s">
        <v>153</v>
      </c>
      <c r="P268" t="s">
        <v>154</v>
      </c>
      <c r="Q268" t="s">
        <v>1470</v>
      </c>
      <c r="R268" t="s">
        <v>152</v>
      </c>
      <c r="S268" t="s">
        <v>152</v>
      </c>
      <c r="T268" t="s">
        <v>152</v>
      </c>
      <c r="U268" s="108" t="s">
        <v>152</v>
      </c>
      <c r="V268" t="s">
        <v>152</v>
      </c>
      <c r="W268" t="s">
        <v>152</v>
      </c>
      <c r="X268" s="102">
        <v>1.8E-3</v>
      </c>
      <c r="Y268" s="102">
        <v>2E-3</v>
      </c>
      <c r="Z268" s="102">
        <v>1.2999999999999999E-3</v>
      </c>
      <c r="AA268" s="102">
        <v>1.9E-3</v>
      </c>
      <c r="AB268" s="102">
        <v>1.9497348999999999E-3</v>
      </c>
      <c r="AC268" s="102">
        <v>0</v>
      </c>
      <c r="AD268">
        <v>4.2648999999999999E-2</v>
      </c>
      <c r="AE268">
        <v>7.3167999999999997E-2</v>
      </c>
      <c r="AF268" t="s">
        <v>152</v>
      </c>
      <c r="AG268" t="s">
        <v>152</v>
      </c>
      <c r="AH268">
        <v>0</v>
      </c>
      <c r="AI268">
        <v>-3.6291899999999999</v>
      </c>
      <c r="AJ268">
        <v>0</v>
      </c>
      <c r="AK268" t="s">
        <v>152</v>
      </c>
      <c r="AL268" t="s">
        <v>152</v>
      </c>
      <c r="AM268" t="s">
        <v>152</v>
      </c>
      <c r="AN268" t="s">
        <v>152</v>
      </c>
      <c r="AO268" t="s">
        <v>152</v>
      </c>
      <c r="AP268" t="s">
        <v>152</v>
      </c>
      <c r="AQ268" t="s">
        <v>152</v>
      </c>
      <c r="AR268" t="s">
        <v>152</v>
      </c>
      <c r="AS268" t="s">
        <v>152</v>
      </c>
      <c r="AT268" t="s">
        <v>152</v>
      </c>
      <c r="AU268" t="s">
        <v>152</v>
      </c>
      <c r="AV268" t="s">
        <v>152</v>
      </c>
      <c r="AW268" t="s">
        <v>152</v>
      </c>
      <c r="AX268" t="s">
        <v>152</v>
      </c>
      <c r="AY268" t="s">
        <v>152</v>
      </c>
      <c r="AZ268" t="s">
        <v>152</v>
      </c>
      <c r="BA268" t="s">
        <v>152</v>
      </c>
      <c r="BB268" t="s">
        <v>152</v>
      </c>
      <c r="BC268" t="s">
        <v>152</v>
      </c>
      <c r="BD268" t="s">
        <v>152</v>
      </c>
      <c r="BE268" t="s">
        <v>152</v>
      </c>
      <c r="BF268">
        <v>0.995</v>
      </c>
      <c r="BG268" t="s">
        <v>152</v>
      </c>
      <c r="BH268" t="s">
        <v>152</v>
      </c>
      <c r="BI268" t="s">
        <v>152</v>
      </c>
      <c r="BJ268" t="s">
        <v>152</v>
      </c>
      <c r="BK268" t="s">
        <v>152</v>
      </c>
      <c r="BL268" t="s">
        <v>152</v>
      </c>
      <c r="BM268" t="s">
        <v>152</v>
      </c>
      <c r="BN268" t="s">
        <v>152</v>
      </c>
      <c r="BO268" t="s">
        <v>152</v>
      </c>
      <c r="BP268" t="s">
        <v>152</v>
      </c>
      <c r="BQ268" t="s">
        <v>152</v>
      </c>
      <c r="BR268" t="s">
        <v>152</v>
      </c>
      <c r="BS268" t="s">
        <v>152</v>
      </c>
      <c r="BT268" t="s">
        <v>152</v>
      </c>
      <c r="BU268" t="s">
        <v>152</v>
      </c>
      <c r="BV268" t="s">
        <v>152</v>
      </c>
      <c r="BW268" t="s">
        <v>152</v>
      </c>
      <c r="BX268" t="s">
        <v>152</v>
      </c>
      <c r="BY268">
        <v>0.314</v>
      </c>
    </row>
    <row r="269" spans="1:77" x14ac:dyDescent="0.35">
      <c r="A269">
        <v>16261</v>
      </c>
      <c r="B269" t="s">
        <v>1521</v>
      </c>
      <c r="C269" t="s">
        <v>1520</v>
      </c>
      <c r="D269" t="s">
        <v>1471</v>
      </c>
      <c r="E269" t="s">
        <v>18</v>
      </c>
      <c r="F269">
        <v>1</v>
      </c>
      <c r="G269">
        <v>0</v>
      </c>
      <c r="H269">
        <v>1</v>
      </c>
      <c r="I269" t="s">
        <v>151</v>
      </c>
      <c r="J269" t="s">
        <v>152</v>
      </c>
      <c r="K269" t="s">
        <v>152</v>
      </c>
      <c r="L269" t="s">
        <v>152</v>
      </c>
      <c r="M269" t="s">
        <v>152</v>
      </c>
      <c r="N269" t="s">
        <v>152</v>
      </c>
      <c r="O269" t="s">
        <v>153</v>
      </c>
      <c r="P269" t="s">
        <v>154</v>
      </c>
      <c r="Q269" t="s">
        <v>1472</v>
      </c>
      <c r="R269" t="s">
        <v>152</v>
      </c>
      <c r="S269" t="s">
        <v>152</v>
      </c>
      <c r="T269" t="s">
        <v>152</v>
      </c>
      <c r="U269" s="108">
        <v>3.3099999999999997E-2</v>
      </c>
      <c r="V269" t="s">
        <v>159</v>
      </c>
      <c r="W269" t="s">
        <v>159</v>
      </c>
      <c r="X269" s="102">
        <v>4.3999999999999997E-2</v>
      </c>
      <c r="Y269" s="102">
        <v>4.7800000000000002E-2</v>
      </c>
      <c r="Z269" s="102">
        <v>5.28E-2</v>
      </c>
      <c r="AA269" s="102">
        <v>7.4499999999999997E-2</v>
      </c>
      <c r="AB269" s="102">
        <v>7.5373897300000006E-2</v>
      </c>
      <c r="AC269" s="102">
        <v>5.2908891299999997E-2</v>
      </c>
      <c r="AD269">
        <v>0.29456199999999999</v>
      </c>
      <c r="AE269">
        <v>0.120364</v>
      </c>
      <c r="AF269" t="s">
        <v>152</v>
      </c>
      <c r="AG269" t="s">
        <v>152</v>
      </c>
      <c r="AH269">
        <v>-3.07</v>
      </c>
      <c r="AI269">
        <v>-1.55402</v>
      </c>
      <c r="AJ269">
        <v>0</v>
      </c>
      <c r="AK269" t="s">
        <v>152</v>
      </c>
      <c r="AL269" t="s">
        <v>152</v>
      </c>
      <c r="AM269" t="s">
        <v>152</v>
      </c>
      <c r="AN269" t="s">
        <v>152</v>
      </c>
      <c r="AO269" t="s">
        <v>152</v>
      </c>
      <c r="AP269" t="s">
        <v>152</v>
      </c>
      <c r="AQ269" t="s">
        <v>152</v>
      </c>
      <c r="AR269" t="s">
        <v>152</v>
      </c>
      <c r="AS269" t="s">
        <v>152</v>
      </c>
      <c r="AT269" t="s">
        <v>152</v>
      </c>
      <c r="AU269" t="s">
        <v>152</v>
      </c>
      <c r="AV269" t="s">
        <v>152</v>
      </c>
      <c r="AW269" t="s">
        <v>152</v>
      </c>
      <c r="AX269" t="s">
        <v>152</v>
      </c>
      <c r="AY269" t="s">
        <v>152</v>
      </c>
      <c r="AZ269" t="s">
        <v>152</v>
      </c>
      <c r="BA269" t="s">
        <v>152</v>
      </c>
      <c r="BB269" t="s">
        <v>152</v>
      </c>
      <c r="BC269" t="s">
        <v>152</v>
      </c>
      <c r="BD269" t="s">
        <v>152</v>
      </c>
      <c r="BE269" t="s">
        <v>152</v>
      </c>
      <c r="BF269" t="s">
        <v>152</v>
      </c>
      <c r="BG269" t="s">
        <v>152</v>
      </c>
      <c r="BH269" t="s">
        <v>152</v>
      </c>
      <c r="BI269">
        <v>0.99199999999999999</v>
      </c>
      <c r="BJ269" t="s">
        <v>152</v>
      </c>
      <c r="BK269" t="s">
        <v>152</v>
      </c>
      <c r="BL269" t="s">
        <v>152</v>
      </c>
      <c r="BM269" t="s">
        <v>152</v>
      </c>
      <c r="BN269" t="s">
        <v>152</v>
      </c>
      <c r="BO269" t="s">
        <v>152</v>
      </c>
      <c r="BP269" t="s">
        <v>152</v>
      </c>
      <c r="BQ269" t="s">
        <v>152</v>
      </c>
      <c r="BR269" t="s">
        <v>152</v>
      </c>
      <c r="BS269" t="s">
        <v>152</v>
      </c>
      <c r="BT269" t="s">
        <v>152</v>
      </c>
      <c r="BU269" t="s">
        <v>152</v>
      </c>
      <c r="BV269" t="s">
        <v>152</v>
      </c>
      <c r="BW269" t="s">
        <v>152</v>
      </c>
      <c r="BX269" t="s">
        <v>152</v>
      </c>
      <c r="BY269" t="s">
        <v>152</v>
      </c>
    </row>
    <row r="270" spans="1:77" x14ac:dyDescent="0.35">
      <c r="A270">
        <v>16270</v>
      </c>
      <c r="B270" t="s">
        <v>1521</v>
      </c>
      <c r="C270" t="s">
        <v>1520</v>
      </c>
      <c r="D270" t="s">
        <v>1473</v>
      </c>
      <c r="E270" t="s">
        <v>18</v>
      </c>
      <c r="F270">
        <v>4</v>
      </c>
      <c r="G270">
        <v>1</v>
      </c>
      <c r="H270">
        <v>4</v>
      </c>
      <c r="I270" t="s">
        <v>151</v>
      </c>
      <c r="J270" t="s">
        <v>152</v>
      </c>
      <c r="K270" t="s">
        <v>152</v>
      </c>
      <c r="L270" t="s">
        <v>152</v>
      </c>
      <c r="M270" t="s">
        <v>152</v>
      </c>
      <c r="N270" t="s">
        <v>152</v>
      </c>
      <c r="O270" t="s">
        <v>153</v>
      </c>
      <c r="P270" t="s">
        <v>154</v>
      </c>
      <c r="Q270" t="s">
        <v>1474</v>
      </c>
      <c r="R270" t="s">
        <v>206</v>
      </c>
      <c r="S270" t="s">
        <v>152</v>
      </c>
      <c r="T270" t="s">
        <v>152</v>
      </c>
      <c r="U270" s="108">
        <v>5.62E-2</v>
      </c>
      <c r="V270" t="s">
        <v>159</v>
      </c>
      <c r="W270" t="s">
        <v>159</v>
      </c>
      <c r="X270" s="102">
        <v>6.3799999999999996E-2</v>
      </c>
      <c r="Y270" s="102">
        <v>6.9599999999999995E-2</v>
      </c>
      <c r="Z270" s="102">
        <v>0.06</v>
      </c>
      <c r="AA270" s="102">
        <v>4.6199999999999998E-2</v>
      </c>
      <c r="AB270" s="102">
        <v>4.6056542300000003E-2</v>
      </c>
      <c r="AC270" s="102">
        <v>5.2250274399999998E-2</v>
      </c>
      <c r="AD270">
        <v>0.16439699999999999</v>
      </c>
      <c r="AE270">
        <v>0.110912</v>
      </c>
      <c r="AF270" t="s">
        <v>152</v>
      </c>
      <c r="AG270" t="s">
        <v>152</v>
      </c>
      <c r="AH270">
        <v>-1.95</v>
      </c>
      <c r="AI270">
        <v>-4.3209099999999996</v>
      </c>
      <c r="AJ270">
        <v>0</v>
      </c>
      <c r="AK270" t="s">
        <v>152</v>
      </c>
      <c r="AL270" t="s">
        <v>152</v>
      </c>
      <c r="AM270" t="s">
        <v>152</v>
      </c>
      <c r="AN270" t="s">
        <v>152</v>
      </c>
      <c r="AO270" t="s">
        <v>152</v>
      </c>
      <c r="AP270" t="s">
        <v>152</v>
      </c>
      <c r="AQ270" t="s">
        <v>152</v>
      </c>
      <c r="AR270" t="s">
        <v>152</v>
      </c>
      <c r="AS270" t="s">
        <v>152</v>
      </c>
      <c r="AT270" t="s">
        <v>152</v>
      </c>
      <c r="AU270" t="s">
        <v>152</v>
      </c>
      <c r="AV270" t="s">
        <v>152</v>
      </c>
      <c r="AW270" t="s">
        <v>152</v>
      </c>
      <c r="AX270" t="s">
        <v>152</v>
      </c>
      <c r="AY270" t="s">
        <v>152</v>
      </c>
      <c r="AZ270" t="s">
        <v>152</v>
      </c>
      <c r="BA270" t="s">
        <v>152</v>
      </c>
      <c r="BB270" t="s">
        <v>152</v>
      </c>
      <c r="BC270" t="s">
        <v>152</v>
      </c>
      <c r="BD270" t="s">
        <v>152</v>
      </c>
      <c r="BE270" t="s">
        <v>152</v>
      </c>
      <c r="BF270" t="s">
        <v>152</v>
      </c>
      <c r="BG270" t="s">
        <v>152</v>
      </c>
      <c r="BH270" t="s">
        <v>152</v>
      </c>
      <c r="BI270" t="s">
        <v>152</v>
      </c>
      <c r="BJ270" t="s">
        <v>152</v>
      </c>
      <c r="BK270">
        <v>0.998</v>
      </c>
      <c r="BL270" t="s">
        <v>152</v>
      </c>
      <c r="BM270">
        <v>0.99399999999999999</v>
      </c>
      <c r="BN270">
        <v>0.97199999999999998</v>
      </c>
      <c r="BO270" t="s">
        <v>152</v>
      </c>
      <c r="BP270" t="s">
        <v>152</v>
      </c>
      <c r="BQ270" t="s">
        <v>152</v>
      </c>
      <c r="BR270" t="s">
        <v>152</v>
      </c>
      <c r="BS270" t="s">
        <v>152</v>
      </c>
      <c r="BT270" t="s">
        <v>152</v>
      </c>
      <c r="BU270" t="s">
        <v>152</v>
      </c>
      <c r="BV270" t="s">
        <v>152</v>
      </c>
      <c r="BW270" t="s">
        <v>152</v>
      </c>
      <c r="BX270" t="s">
        <v>152</v>
      </c>
      <c r="BY270">
        <v>0.63</v>
      </c>
    </row>
    <row r="271" spans="1:77" x14ac:dyDescent="0.35">
      <c r="A271">
        <v>16274</v>
      </c>
      <c r="B271" t="s">
        <v>1518</v>
      </c>
      <c r="C271" t="s">
        <v>1519</v>
      </c>
      <c r="D271" t="s">
        <v>1475</v>
      </c>
      <c r="E271" t="s">
        <v>18</v>
      </c>
      <c r="F271">
        <v>1</v>
      </c>
      <c r="G271">
        <v>1</v>
      </c>
      <c r="H271">
        <v>0</v>
      </c>
      <c r="I271" t="s">
        <v>151</v>
      </c>
      <c r="J271" t="s">
        <v>152</v>
      </c>
      <c r="K271" t="s">
        <v>152</v>
      </c>
      <c r="L271" t="s">
        <v>152</v>
      </c>
      <c r="M271" t="s">
        <v>152</v>
      </c>
      <c r="N271" t="s">
        <v>152</v>
      </c>
      <c r="O271" t="s">
        <v>153</v>
      </c>
      <c r="P271" t="s">
        <v>154</v>
      </c>
      <c r="Q271" t="s">
        <v>1476</v>
      </c>
      <c r="R271" t="s">
        <v>152</v>
      </c>
      <c r="S271" t="s">
        <v>152</v>
      </c>
      <c r="T271" t="s">
        <v>152</v>
      </c>
      <c r="U271" s="108">
        <v>1.9699999999999999E-2</v>
      </c>
      <c r="V271" t="s">
        <v>159</v>
      </c>
      <c r="W271" t="s">
        <v>159</v>
      </c>
      <c r="X271" s="102">
        <v>1.32E-2</v>
      </c>
      <c r="Y271" s="102">
        <v>1.43E-2</v>
      </c>
      <c r="Z271" s="102">
        <v>1.11E-2</v>
      </c>
      <c r="AA271" s="102">
        <v>2.4500000000000001E-2</v>
      </c>
      <c r="AB271" s="102">
        <v>2.24695057E-2</v>
      </c>
      <c r="AC271" s="102">
        <v>2.0417123999999998E-2</v>
      </c>
      <c r="AD271">
        <v>8.1193000000000001E-2</v>
      </c>
      <c r="AE271">
        <v>4.9578999999999998E-2</v>
      </c>
      <c r="AF271" t="s">
        <v>152</v>
      </c>
      <c r="AG271" t="s">
        <v>152</v>
      </c>
      <c r="AH271">
        <v>-2.34</v>
      </c>
      <c r="AI271">
        <v>-4.7820600000000004</v>
      </c>
      <c r="AJ271">
        <v>0</v>
      </c>
      <c r="AK271" t="s">
        <v>152</v>
      </c>
      <c r="AL271" t="s">
        <v>152</v>
      </c>
      <c r="AM271" t="s">
        <v>152</v>
      </c>
      <c r="AN271" t="s">
        <v>152</v>
      </c>
      <c r="AO271" t="s">
        <v>152</v>
      </c>
      <c r="AP271" t="s">
        <v>152</v>
      </c>
      <c r="AQ271" t="s">
        <v>152</v>
      </c>
      <c r="AR271" t="s">
        <v>152</v>
      </c>
      <c r="AS271" t="s">
        <v>152</v>
      </c>
      <c r="AT271" t="s">
        <v>152</v>
      </c>
      <c r="AU271" t="s">
        <v>152</v>
      </c>
      <c r="AV271" t="s">
        <v>152</v>
      </c>
      <c r="AW271" t="s">
        <v>152</v>
      </c>
      <c r="AX271" t="s">
        <v>152</v>
      </c>
      <c r="AY271" t="s">
        <v>152</v>
      </c>
      <c r="AZ271" t="s">
        <v>152</v>
      </c>
      <c r="BA271" t="s">
        <v>152</v>
      </c>
      <c r="BB271" t="s">
        <v>152</v>
      </c>
      <c r="BC271" t="s">
        <v>152</v>
      </c>
      <c r="BD271" t="s">
        <v>152</v>
      </c>
      <c r="BE271" t="s">
        <v>152</v>
      </c>
      <c r="BF271" t="s">
        <v>152</v>
      </c>
      <c r="BG271" t="s">
        <v>152</v>
      </c>
      <c r="BH271" t="s">
        <v>152</v>
      </c>
      <c r="BI271" t="s">
        <v>152</v>
      </c>
      <c r="BJ271" t="s">
        <v>152</v>
      </c>
      <c r="BK271" t="s">
        <v>152</v>
      </c>
      <c r="BL271" t="s">
        <v>152</v>
      </c>
      <c r="BM271" t="s">
        <v>152</v>
      </c>
      <c r="BN271" t="s">
        <v>152</v>
      </c>
      <c r="BO271" t="s">
        <v>152</v>
      </c>
      <c r="BP271">
        <v>0.104</v>
      </c>
      <c r="BQ271" t="s">
        <v>152</v>
      </c>
      <c r="BR271" t="s">
        <v>152</v>
      </c>
      <c r="BS271" t="s">
        <v>152</v>
      </c>
      <c r="BT271" t="s">
        <v>152</v>
      </c>
      <c r="BU271" t="s">
        <v>152</v>
      </c>
      <c r="BV271" t="s">
        <v>152</v>
      </c>
      <c r="BW271" t="s">
        <v>152</v>
      </c>
      <c r="BX271" t="s">
        <v>152</v>
      </c>
      <c r="BY271" t="s">
        <v>152</v>
      </c>
    </row>
    <row r="272" spans="1:77" x14ac:dyDescent="0.35">
      <c r="A272">
        <v>16278</v>
      </c>
      <c r="B272" t="s">
        <v>1521</v>
      </c>
      <c r="C272" t="s">
        <v>1520</v>
      </c>
      <c r="D272" t="s">
        <v>1477</v>
      </c>
      <c r="E272" t="s">
        <v>159</v>
      </c>
      <c r="F272">
        <v>1</v>
      </c>
      <c r="G272">
        <v>0</v>
      </c>
      <c r="H272">
        <v>1</v>
      </c>
      <c r="I272" t="s">
        <v>151</v>
      </c>
      <c r="J272" t="s">
        <v>152</v>
      </c>
      <c r="K272" t="s">
        <v>152</v>
      </c>
      <c r="L272" t="s">
        <v>152</v>
      </c>
      <c r="M272" t="s">
        <v>152</v>
      </c>
      <c r="N272" t="s">
        <v>152</v>
      </c>
      <c r="O272" t="s">
        <v>153</v>
      </c>
      <c r="P272" t="s">
        <v>154</v>
      </c>
      <c r="Q272" t="s">
        <v>1478</v>
      </c>
      <c r="R272" t="s">
        <v>152</v>
      </c>
      <c r="S272" t="s">
        <v>152</v>
      </c>
      <c r="T272" t="s">
        <v>152</v>
      </c>
      <c r="U272" s="108" t="s">
        <v>152</v>
      </c>
      <c r="V272" t="s">
        <v>152</v>
      </c>
      <c r="W272" t="s">
        <v>152</v>
      </c>
      <c r="X272" s="102">
        <v>6.5000000000000002E-2</v>
      </c>
      <c r="Y272" s="102">
        <v>7.0699999999999999E-2</v>
      </c>
      <c r="Z272" s="102">
        <v>7.4300000000000005E-2</v>
      </c>
      <c r="AA272" s="102">
        <v>0.1033</v>
      </c>
      <c r="AB272" s="102">
        <v>0.1133223958</v>
      </c>
      <c r="AC272" s="102">
        <v>5.9934138300000002E-2</v>
      </c>
      <c r="AD272">
        <v>0.303288</v>
      </c>
      <c r="AE272">
        <v>0.114787</v>
      </c>
      <c r="AF272" t="s">
        <v>152</v>
      </c>
      <c r="AG272" t="s">
        <v>152</v>
      </c>
      <c r="AH272">
        <v>-2.34</v>
      </c>
      <c r="AI272">
        <v>-0.401142</v>
      </c>
      <c r="AJ272">
        <v>0</v>
      </c>
      <c r="AK272" t="s">
        <v>152</v>
      </c>
      <c r="AL272" t="s">
        <v>152</v>
      </c>
      <c r="AM272" t="s">
        <v>152</v>
      </c>
      <c r="AN272" t="s">
        <v>152</v>
      </c>
      <c r="AO272" t="s">
        <v>152</v>
      </c>
      <c r="AP272" t="s">
        <v>152</v>
      </c>
      <c r="AQ272" t="s">
        <v>152</v>
      </c>
      <c r="AR272" t="s">
        <v>152</v>
      </c>
      <c r="AS272" t="s">
        <v>152</v>
      </c>
      <c r="AT272" t="s">
        <v>152</v>
      </c>
      <c r="AU272" t="s">
        <v>152</v>
      </c>
      <c r="AV272" t="s">
        <v>152</v>
      </c>
      <c r="AW272" t="s">
        <v>152</v>
      </c>
      <c r="AX272" t="s">
        <v>152</v>
      </c>
      <c r="AY272" t="s">
        <v>152</v>
      </c>
      <c r="AZ272" t="s">
        <v>152</v>
      </c>
      <c r="BA272" t="s">
        <v>152</v>
      </c>
      <c r="BB272" t="s">
        <v>152</v>
      </c>
      <c r="BC272" t="s">
        <v>152</v>
      </c>
      <c r="BD272" t="s">
        <v>152</v>
      </c>
      <c r="BE272" t="s">
        <v>152</v>
      </c>
      <c r="BF272" t="s">
        <v>152</v>
      </c>
      <c r="BG272" t="s">
        <v>152</v>
      </c>
      <c r="BH272" t="s">
        <v>152</v>
      </c>
      <c r="BI272" t="s">
        <v>152</v>
      </c>
      <c r="BJ272" t="s">
        <v>152</v>
      </c>
      <c r="BK272" t="s">
        <v>152</v>
      </c>
      <c r="BL272">
        <v>0.97</v>
      </c>
      <c r="BM272" t="s">
        <v>152</v>
      </c>
      <c r="BN272" t="s">
        <v>152</v>
      </c>
      <c r="BO272" t="s">
        <v>152</v>
      </c>
      <c r="BP272" t="s">
        <v>152</v>
      </c>
      <c r="BQ272" t="s">
        <v>152</v>
      </c>
      <c r="BR272" t="s">
        <v>152</v>
      </c>
      <c r="BS272" t="s">
        <v>152</v>
      </c>
      <c r="BT272" t="s">
        <v>152</v>
      </c>
      <c r="BU272" t="s">
        <v>152</v>
      </c>
      <c r="BV272" t="s">
        <v>152</v>
      </c>
      <c r="BW272" t="s">
        <v>152</v>
      </c>
      <c r="BX272" t="s">
        <v>152</v>
      </c>
      <c r="BY272" t="s">
        <v>152</v>
      </c>
    </row>
    <row r="273" spans="1:77" x14ac:dyDescent="0.35">
      <c r="A273">
        <v>16292</v>
      </c>
      <c r="B273" t="s">
        <v>1521</v>
      </c>
      <c r="C273" t="s">
        <v>1520</v>
      </c>
      <c r="D273" t="s">
        <v>1479</v>
      </c>
      <c r="E273" t="s">
        <v>18</v>
      </c>
      <c r="F273">
        <v>2</v>
      </c>
      <c r="G273">
        <v>0</v>
      </c>
      <c r="H273">
        <v>2</v>
      </c>
      <c r="I273" t="s">
        <v>151</v>
      </c>
      <c r="J273" t="s">
        <v>152</v>
      </c>
      <c r="K273" t="s">
        <v>152</v>
      </c>
      <c r="L273" t="s">
        <v>152</v>
      </c>
      <c r="M273" t="s">
        <v>152</v>
      </c>
      <c r="N273" t="s">
        <v>152</v>
      </c>
      <c r="O273" t="s">
        <v>153</v>
      </c>
      <c r="P273" t="s">
        <v>154</v>
      </c>
      <c r="Q273" t="s">
        <v>1480</v>
      </c>
      <c r="R273" t="s">
        <v>152</v>
      </c>
      <c r="S273" t="s">
        <v>152</v>
      </c>
      <c r="T273" t="s">
        <v>152</v>
      </c>
      <c r="U273" s="108">
        <v>2.53E-2</v>
      </c>
      <c r="V273" t="s">
        <v>159</v>
      </c>
      <c r="W273" t="s">
        <v>159</v>
      </c>
      <c r="X273" s="102">
        <v>2.3900000000000001E-2</v>
      </c>
      <c r="Y273" s="102">
        <v>2.5399999999999999E-2</v>
      </c>
      <c r="Z273" s="102">
        <v>2.1499999999999998E-2</v>
      </c>
      <c r="AA273" s="102">
        <v>2.4899999999999999E-2</v>
      </c>
      <c r="AB273" s="102">
        <v>2.41339135E-2</v>
      </c>
      <c r="AC273" s="102">
        <v>2.10757408999999E-2</v>
      </c>
      <c r="AD273">
        <v>9.5605999999999997E-2</v>
      </c>
      <c r="AE273">
        <v>4.6566000000000003E-2</v>
      </c>
      <c r="AF273" t="s">
        <v>152</v>
      </c>
      <c r="AG273" t="s">
        <v>152</v>
      </c>
      <c r="AH273">
        <v>-3.99</v>
      </c>
      <c r="AI273">
        <v>-2.70689</v>
      </c>
      <c r="AJ273">
        <v>0</v>
      </c>
      <c r="AK273" t="s">
        <v>152</v>
      </c>
      <c r="AL273" t="s">
        <v>152</v>
      </c>
      <c r="AM273" t="s">
        <v>152</v>
      </c>
      <c r="AN273" t="s">
        <v>152</v>
      </c>
      <c r="AO273" t="s">
        <v>152</v>
      </c>
      <c r="AP273" t="s">
        <v>152</v>
      </c>
      <c r="AQ273" t="s">
        <v>152</v>
      </c>
      <c r="AR273" t="s">
        <v>152</v>
      </c>
      <c r="AS273" t="s">
        <v>152</v>
      </c>
      <c r="AT273" t="s">
        <v>152</v>
      </c>
      <c r="AU273" t="s">
        <v>152</v>
      </c>
      <c r="AV273" t="s">
        <v>152</v>
      </c>
      <c r="AW273" t="s">
        <v>152</v>
      </c>
      <c r="AX273" t="s">
        <v>152</v>
      </c>
      <c r="AY273">
        <v>0.99299999999999999</v>
      </c>
      <c r="AZ273" t="s">
        <v>152</v>
      </c>
      <c r="BA273" t="s">
        <v>152</v>
      </c>
      <c r="BB273" t="s">
        <v>152</v>
      </c>
      <c r="BC273" t="s">
        <v>152</v>
      </c>
      <c r="BD273" t="s">
        <v>152</v>
      </c>
      <c r="BE273" t="s">
        <v>152</v>
      </c>
      <c r="BF273" t="s">
        <v>152</v>
      </c>
      <c r="BG273" t="s">
        <v>152</v>
      </c>
      <c r="BH273">
        <v>0.96699999999999997</v>
      </c>
      <c r="BI273" t="s">
        <v>152</v>
      </c>
      <c r="BJ273" t="s">
        <v>152</v>
      </c>
      <c r="BK273" t="s">
        <v>152</v>
      </c>
      <c r="BL273" t="s">
        <v>152</v>
      </c>
      <c r="BM273" t="s">
        <v>152</v>
      </c>
      <c r="BN273" t="s">
        <v>152</v>
      </c>
      <c r="BO273" t="s">
        <v>152</v>
      </c>
      <c r="BP273" t="s">
        <v>152</v>
      </c>
      <c r="BQ273" t="s">
        <v>152</v>
      </c>
      <c r="BR273" t="s">
        <v>152</v>
      </c>
      <c r="BS273" t="s">
        <v>152</v>
      </c>
      <c r="BT273" t="s">
        <v>152</v>
      </c>
      <c r="BU273" t="s">
        <v>152</v>
      </c>
      <c r="BV273" t="s">
        <v>152</v>
      </c>
      <c r="BW273" t="s">
        <v>152</v>
      </c>
      <c r="BX273" t="s">
        <v>152</v>
      </c>
      <c r="BY273" t="s">
        <v>152</v>
      </c>
    </row>
    <row r="274" spans="1:77" x14ac:dyDescent="0.35">
      <c r="A274">
        <v>16294</v>
      </c>
      <c r="B274" t="s">
        <v>1521</v>
      </c>
      <c r="C274" t="s">
        <v>1520</v>
      </c>
      <c r="D274" t="s">
        <v>1481</v>
      </c>
      <c r="E274" t="s">
        <v>18</v>
      </c>
      <c r="F274">
        <v>4</v>
      </c>
      <c r="G274">
        <v>0</v>
      </c>
      <c r="H274">
        <v>4</v>
      </c>
      <c r="I274" t="s">
        <v>151</v>
      </c>
      <c r="J274" t="s">
        <v>152</v>
      </c>
      <c r="K274" t="s">
        <v>152</v>
      </c>
      <c r="L274" t="s">
        <v>152</v>
      </c>
      <c r="M274" t="s">
        <v>152</v>
      </c>
      <c r="N274" t="s">
        <v>152</v>
      </c>
      <c r="O274" t="s">
        <v>153</v>
      </c>
      <c r="P274" t="s">
        <v>154</v>
      </c>
      <c r="Q274" t="s">
        <v>1482</v>
      </c>
      <c r="R274" t="s">
        <v>152</v>
      </c>
      <c r="S274" t="s">
        <v>152</v>
      </c>
      <c r="T274" t="s">
        <v>152</v>
      </c>
      <c r="U274" s="108">
        <v>8.5199999999999998E-2</v>
      </c>
      <c r="V274" t="s">
        <v>159</v>
      </c>
      <c r="W274" t="s">
        <v>159</v>
      </c>
      <c r="X274" s="102">
        <v>9.3700000000000006E-2</v>
      </c>
      <c r="Y274" s="102">
        <v>0.10290000000000001</v>
      </c>
      <c r="Z274" s="102">
        <v>6.6500000000000004E-2</v>
      </c>
      <c r="AA274" s="102">
        <v>9.2200000000000004E-2</v>
      </c>
      <c r="AB274" s="102">
        <v>9.5156573199999997E-2</v>
      </c>
      <c r="AC274" s="102">
        <v>7.9253567499999997E-2</v>
      </c>
      <c r="AD274">
        <v>0.27766200000000002</v>
      </c>
      <c r="AE274">
        <v>0.14630899999999999</v>
      </c>
      <c r="AF274" t="s">
        <v>152</v>
      </c>
      <c r="AG274" t="s">
        <v>152</v>
      </c>
      <c r="AH274">
        <v>-0.75600000000000001</v>
      </c>
      <c r="AI274">
        <v>-4.7820600000000004</v>
      </c>
      <c r="AJ274">
        <v>0</v>
      </c>
      <c r="AK274" t="s">
        <v>152</v>
      </c>
      <c r="AL274" t="s">
        <v>152</v>
      </c>
      <c r="AM274" t="s">
        <v>152</v>
      </c>
      <c r="AN274" t="s">
        <v>152</v>
      </c>
      <c r="AO274" t="s">
        <v>152</v>
      </c>
      <c r="AP274" t="s">
        <v>152</v>
      </c>
      <c r="AQ274" t="s">
        <v>152</v>
      </c>
      <c r="AR274" t="s">
        <v>152</v>
      </c>
      <c r="AS274" t="s">
        <v>152</v>
      </c>
      <c r="AT274" t="s">
        <v>152</v>
      </c>
      <c r="AU274" t="s">
        <v>152</v>
      </c>
      <c r="AV274" t="s">
        <v>152</v>
      </c>
      <c r="AW274" t="s">
        <v>152</v>
      </c>
      <c r="AX274" t="s">
        <v>152</v>
      </c>
      <c r="AY274">
        <v>0.99299999999999999</v>
      </c>
      <c r="AZ274">
        <v>0.99299999999999999</v>
      </c>
      <c r="BA274" t="s">
        <v>152</v>
      </c>
      <c r="BB274" t="s">
        <v>152</v>
      </c>
      <c r="BC274" t="s">
        <v>152</v>
      </c>
      <c r="BD274">
        <v>0.99399999999999999</v>
      </c>
      <c r="BE274" t="s">
        <v>152</v>
      </c>
      <c r="BF274" t="s">
        <v>152</v>
      </c>
      <c r="BG274" t="s">
        <v>152</v>
      </c>
      <c r="BH274">
        <v>0.96799999999999997</v>
      </c>
      <c r="BI274" t="s">
        <v>152</v>
      </c>
      <c r="BJ274" t="s">
        <v>152</v>
      </c>
      <c r="BK274" t="s">
        <v>152</v>
      </c>
      <c r="BL274" t="s">
        <v>152</v>
      </c>
      <c r="BM274" t="s">
        <v>152</v>
      </c>
      <c r="BN274" t="s">
        <v>152</v>
      </c>
      <c r="BO274" t="s">
        <v>152</v>
      </c>
      <c r="BP274" t="s">
        <v>152</v>
      </c>
      <c r="BQ274" t="s">
        <v>152</v>
      </c>
      <c r="BR274" t="s">
        <v>152</v>
      </c>
      <c r="BS274" t="s">
        <v>152</v>
      </c>
      <c r="BT274" t="s">
        <v>152</v>
      </c>
      <c r="BU274" t="s">
        <v>152</v>
      </c>
      <c r="BV274" t="s">
        <v>152</v>
      </c>
      <c r="BW274" t="s">
        <v>152</v>
      </c>
      <c r="BX274" t="s">
        <v>152</v>
      </c>
      <c r="BY274" t="s">
        <v>152</v>
      </c>
    </row>
    <row r="275" spans="1:77" x14ac:dyDescent="0.35">
      <c r="A275">
        <v>16296</v>
      </c>
      <c r="B275" t="s">
        <v>1521</v>
      </c>
      <c r="C275" t="s">
        <v>1520</v>
      </c>
      <c r="D275" t="s">
        <v>1483</v>
      </c>
      <c r="E275" t="s">
        <v>18</v>
      </c>
      <c r="F275">
        <v>2</v>
      </c>
      <c r="G275">
        <v>0</v>
      </c>
      <c r="H275">
        <v>2</v>
      </c>
      <c r="I275" t="s">
        <v>151</v>
      </c>
      <c r="J275" t="s">
        <v>152</v>
      </c>
      <c r="K275" t="s">
        <v>152</v>
      </c>
      <c r="L275" t="s">
        <v>152</v>
      </c>
      <c r="M275" t="s">
        <v>152</v>
      </c>
      <c r="N275" t="s">
        <v>152</v>
      </c>
      <c r="O275" t="s">
        <v>153</v>
      </c>
      <c r="P275" t="s">
        <v>154</v>
      </c>
      <c r="Q275" t="s">
        <v>1484</v>
      </c>
      <c r="R275" t="s">
        <v>152</v>
      </c>
      <c r="S275" t="s">
        <v>152</v>
      </c>
      <c r="T275" t="s">
        <v>152</v>
      </c>
      <c r="U275" s="108" t="s">
        <v>152</v>
      </c>
      <c r="V275" t="s">
        <v>152</v>
      </c>
      <c r="W275" t="s">
        <v>152</v>
      </c>
      <c r="X275" s="102">
        <v>3.5700000000000003E-2</v>
      </c>
      <c r="Y275" s="102">
        <v>3.95E-2</v>
      </c>
      <c r="Z275" s="102">
        <v>1.2999999999999999E-2</v>
      </c>
      <c r="AA275" s="102">
        <v>2.27999999999999E-2</v>
      </c>
      <c r="AB275" s="102">
        <v>2.21128469E-2</v>
      </c>
      <c r="AC275" s="102">
        <v>2.7003293099999999E-2</v>
      </c>
      <c r="AD275">
        <v>8.0197000000000004E-2</v>
      </c>
      <c r="AE275">
        <v>5.5743000000000001E-2</v>
      </c>
      <c r="AF275" t="s">
        <v>152</v>
      </c>
      <c r="AG275" t="s">
        <v>152</v>
      </c>
      <c r="AH275">
        <v>-5.88</v>
      </c>
      <c r="AI275">
        <v>-0.86229100000000003</v>
      </c>
      <c r="AJ275">
        <v>0</v>
      </c>
      <c r="AK275" t="s">
        <v>152</v>
      </c>
      <c r="AL275" t="s">
        <v>152</v>
      </c>
      <c r="AM275" t="s">
        <v>152</v>
      </c>
      <c r="AN275" t="s">
        <v>152</v>
      </c>
      <c r="AO275" t="s">
        <v>152</v>
      </c>
      <c r="AP275" t="s">
        <v>152</v>
      </c>
      <c r="AQ275" t="s">
        <v>152</v>
      </c>
      <c r="AR275" t="s">
        <v>152</v>
      </c>
      <c r="AS275" t="s">
        <v>152</v>
      </c>
      <c r="AT275" t="s">
        <v>152</v>
      </c>
      <c r="AU275" t="s">
        <v>152</v>
      </c>
      <c r="AV275" t="s">
        <v>152</v>
      </c>
      <c r="AW275" t="s">
        <v>152</v>
      </c>
      <c r="AX275" t="s">
        <v>152</v>
      </c>
      <c r="AY275" t="s">
        <v>152</v>
      </c>
      <c r="AZ275">
        <v>0.99299999999999999</v>
      </c>
      <c r="BA275" t="s">
        <v>152</v>
      </c>
      <c r="BB275" t="s">
        <v>152</v>
      </c>
      <c r="BC275" t="s">
        <v>152</v>
      </c>
      <c r="BD275">
        <v>0.99099999999999999</v>
      </c>
      <c r="BE275" t="s">
        <v>152</v>
      </c>
      <c r="BF275" t="s">
        <v>152</v>
      </c>
      <c r="BG275" t="s">
        <v>152</v>
      </c>
      <c r="BH275" t="s">
        <v>152</v>
      </c>
      <c r="BI275" t="s">
        <v>152</v>
      </c>
      <c r="BJ275" t="s">
        <v>152</v>
      </c>
      <c r="BK275" t="s">
        <v>152</v>
      </c>
      <c r="BL275" t="s">
        <v>152</v>
      </c>
      <c r="BM275" t="s">
        <v>152</v>
      </c>
      <c r="BN275" t="s">
        <v>152</v>
      </c>
      <c r="BO275" t="s">
        <v>152</v>
      </c>
      <c r="BP275" t="s">
        <v>152</v>
      </c>
      <c r="BQ275" t="s">
        <v>152</v>
      </c>
      <c r="BR275" t="s">
        <v>152</v>
      </c>
      <c r="BS275" t="s">
        <v>152</v>
      </c>
      <c r="BT275" t="s">
        <v>152</v>
      </c>
      <c r="BU275" t="s">
        <v>152</v>
      </c>
      <c r="BV275" t="s">
        <v>152</v>
      </c>
      <c r="BW275" t="s">
        <v>152</v>
      </c>
      <c r="BX275" t="s">
        <v>152</v>
      </c>
      <c r="BY275" t="s">
        <v>152</v>
      </c>
    </row>
    <row r="276" spans="1:77" x14ac:dyDescent="0.35">
      <c r="A276">
        <v>16304</v>
      </c>
      <c r="B276" t="s">
        <v>1520</v>
      </c>
      <c r="C276" t="s">
        <v>1521</v>
      </c>
      <c r="D276" t="s">
        <v>1485</v>
      </c>
      <c r="E276" t="s">
        <v>18</v>
      </c>
      <c r="F276">
        <v>3</v>
      </c>
      <c r="G276">
        <v>1</v>
      </c>
      <c r="H276">
        <v>3</v>
      </c>
      <c r="I276" t="s">
        <v>151</v>
      </c>
      <c r="J276" t="s">
        <v>152</v>
      </c>
      <c r="K276" t="s">
        <v>152</v>
      </c>
      <c r="L276" t="s">
        <v>152</v>
      </c>
      <c r="M276" t="s">
        <v>152</v>
      </c>
      <c r="N276" t="s">
        <v>152</v>
      </c>
      <c r="O276" t="s">
        <v>153</v>
      </c>
      <c r="P276" t="s">
        <v>154</v>
      </c>
      <c r="Q276" t="s">
        <v>1486</v>
      </c>
      <c r="R276" t="s">
        <v>152</v>
      </c>
      <c r="S276" t="s">
        <v>152</v>
      </c>
      <c r="T276" t="s">
        <v>152</v>
      </c>
      <c r="U276" s="108">
        <v>6.2600000000000003E-2</v>
      </c>
      <c r="V276" t="s">
        <v>159</v>
      </c>
      <c r="W276" t="s">
        <v>159</v>
      </c>
      <c r="X276" s="102">
        <v>7.22E-2</v>
      </c>
      <c r="Y276" s="102">
        <v>7.9399999999999998E-2</v>
      </c>
      <c r="Z276" s="102">
        <v>4.24E-2</v>
      </c>
      <c r="AA276" s="102">
        <v>7.51E-2</v>
      </c>
      <c r="AB276" s="102">
        <v>5.9395582199999998E-2</v>
      </c>
      <c r="AC276" s="102">
        <v>9.15477497E-2</v>
      </c>
      <c r="AD276">
        <v>0.25503900000000002</v>
      </c>
      <c r="AE276">
        <v>0.209285</v>
      </c>
      <c r="AF276" t="s">
        <v>152</v>
      </c>
      <c r="AG276" t="s">
        <v>152</v>
      </c>
      <c r="AH276">
        <v>-5.55</v>
      </c>
      <c r="AI276">
        <v>-2.0151699999999999</v>
      </c>
      <c r="AJ276">
        <v>0</v>
      </c>
      <c r="AK276" t="s">
        <v>152</v>
      </c>
      <c r="AL276" t="s">
        <v>152</v>
      </c>
      <c r="AM276" t="s">
        <v>152</v>
      </c>
      <c r="AN276" t="s">
        <v>152</v>
      </c>
      <c r="AO276" t="s">
        <v>152</v>
      </c>
      <c r="AP276" t="s">
        <v>152</v>
      </c>
      <c r="AQ276" t="s">
        <v>152</v>
      </c>
      <c r="AR276" t="s">
        <v>152</v>
      </c>
      <c r="AS276" t="s">
        <v>152</v>
      </c>
      <c r="AT276" t="s">
        <v>152</v>
      </c>
      <c r="AU276" t="s">
        <v>152</v>
      </c>
      <c r="AV276" t="s">
        <v>152</v>
      </c>
      <c r="AW276" t="s">
        <v>152</v>
      </c>
      <c r="AX276" t="s">
        <v>152</v>
      </c>
      <c r="AY276" t="s">
        <v>152</v>
      </c>
      <c r="AZ276">
        <v>0.96599999999999997</v>
      </c>
      <c r="BA276" t="s">
        <v>152</v>
      </c>
      <c r="BB276" t="s">
        <v>152</v>
      </c>
      <c r="BC276" t="s">
        <v>152</v>
      </c>
      <c r="BD276">
        <v>0.97299999999999998</v>
      </c>
      <c r="BE276" t="s">
        <v>152</v>
      </c>
      <c r="BF276" t="s">
        <v>152</v>
      </c>
      <c r="BG276" t="s">
        <v>152</v>
      </c>
      <c r="BH276" t="s">
        <v>152</v>
      </c>
      <c r="BI276" t="s">
        <v>152</v>
      </c>
      <c r="BJ276" t="s">
        <v>152</v>
      </c>
      <c r="BK276" t="s">
        <v>152</v>
      </c>
      <c r="BL276" t="s">
        <v>152</v>
      </c>
      <c r="BM276" t="s">
        <v>152</v>
      </c>
      <c r="BN276" t="s">
        <v>152</v>
      </c>
      <c r="BO276">
        <v>0.93100000000000005</v>
      </c>
      <c r="BP276" t="s">
        <v>152</v>
      </c>
      <c r="BQ276" t="s">
        <v>152</v>
      </c>
      <c r="BR276" t="s">
        <v>152</v>
      </c>
      <c r="BS276" t="s">
        <v>152</v>
      </c>
      <c r="BT276" t="s">
        <v>152</v>
      </c>
      <c r="BU276" t="s">
        <v>152</v>
      </c>
      <c r="BV276" t="s">
        <v>152</v>
      </c>
      <c r="BW276" t="s">
        <v>152</v>
      </c>
      <c r="BX276" t="s">
        <v>152</v>
      </c>
      <c r="BY276" t="s">
        <v>152</v>
      </c>
    </row>
    <row r="277" spans="1:77" x14ac:dyDescent="0.35">
      <c r="A277">
        <v>16311</v>
      </c>
      <c r="B277" t="s">
        <v>1520</v>
      </c>
      <c r="C277" t="s">
        <v>1521</v>
      </c>
      <c r="D277" t="s">
        <v>1487</v>
      </c>
      <c r="E277" t="s">
        <v>159</v>
      </c>
      <c r="F277">
        <v>5</v>
      </c>
      <c r="G277">
        <v>3</v>
      </c>
      <c r="H277">
        <v>4</v>
      </c>
      <c r="I277" t="s">
        <v>151</v>
      </c>
      <c r="J277" t="s">
        <v>152</v>
      </c>
      <c r="K277" t="s">
        <v>152</v>
      </c>
      <c r="L277" t="s">
        <v>152</v>
      </c>
      <c r="M277" t="s">
        <v>152</v>
      </c>
      <c r="N277" t="s">
        <v>152</v>
      </c>
      <c r="O277" t="s">
        <v>153</v>
      </c>
      <c r="P277" t="s">
        <v>154</v>
      </c>
      <c r="Q277" t="s">
        <v>1488</v>
      </c>
      <c r="R277" t="s">
        <v>152</v>
      </c>
      <c r="S277" t="s">
        <v>152</v>
      </c>
      <c r="T277" t="s">
        <v>152</v>
      </c>
      <c r="U277" s="108" t="s">
        <v>152</v>
      </c>
      <c r="V277" t="s">
        <v>152</v>
      </c>
      <c r="W277" t="s">
        <v>152</v>
      </c>
      <c r="X277" s="102">
        <v>0.16259999999999999</v>
      </c>
      <c r="Y277" s="102">
        <v>0.17760000000000001</v>
      </c>
      <c r="Z277" s="102">
        <v>0.1643</v>
      </c>
      <c r="AA277" s="102">
        <v>0.1976</v>
      </c>
      <c r="AB277" s="102">
        <v>0.19737499110000001</v>
      </c>
      <c r="AC277" s="102">
        <v>0.14862788139999999</v>
      </c>
      <c r="AD277">
        <v>0.55222599999999999</v>
      </c>
      <c r="AE277">
        <v>0.28786699999999998</v>
      </c>
      <c r="AF277" t="s">
        <v>152</v>
      </c>
      <c r="AG277" t="s">
        <v>152</v>
      </c>
      <c r="AH277">
        <v>-6.7</v>
      </c>
      <c r="AI277">
        <v>-1.7845899999999999</v>
      </c>
      <c r="AJ277">
        <v>0</v>
      </c>
      <c r="AK277" t="s">
        <v>152</v>
      </c>
      <c r="AL277" t="s">
        <v>152</v>
      </c>
      <c r="AM277" t="s">
        <v>152</v>
      </c>
      <c r="AN277" t="s">
        <v>152</v>
      </c>
      <c r="AO277" t="s">
        <v>152</v>
      </c>
      <c r="AP277" t="s">
        <v>152</v>
      </c>
      <c r="AQ277" t="s">
        <v>152</v>
      </c>
      <c r="AR277" t="s">
        <v>152</v>
      </c>
      <c r="AS277" t="s">
        <v>152</v>
      </c>
      <c r="AT277" t="s">
        <v>152</v>
      </c>
      <c r="AU277" t="s">
        <v>152</v>
      </c>
      <c r="AV277" t="s">
        <v>152</v>
      </c>
      <c r="AW277" t="s">
        <v>152</v>
      </c>
      <c r="AX277" t="s">
        <v>152</v>
      </c>
      <c r="AY277" t="s">
        <v>152</v>
      </c>
      <c r="AZ277" t="s">
        <v>152</v>
      </c>
      <c r="BA277" t="s">
        <v>152</v>
      </c>
      <c r="BB277">
        <v>0.97199999999999998</v>
      </c>
      <c r="BC277" t="s">
        <v>152</v>
      </c>
      <c r="BD277" t="s">
        <v>152</v>
      </c>
      <c r="BE277">
        <v>0.95399999999999996</v>
      </c>
      <c r="BF277" t="s">
        <v>152</v>
      </c>
      <c r="BG277" t="s">
        <v>152</v>
      </c>
      <c r="BH277" t="s">
        <v>152</v>
      </c>
      <c r="BI277" t="s">
        <v>152</v>
      </c>
      <c r="BJ277" t="s">
        <v>152</v>
      </c>
      <c r="BK277" t="s">
        <v>152</v>
      </c>
      <c r="BL277" t="s">
        <v>152</v>
      </c>
      <c r="BM277">
        <v>0.17</v>
      </c>
      <c r="BN277" t="s">
        <v>152</v>
      </c>
      <c r="BO277" t="s">
        <v>152</v>
      </c>
      <c r="BP277" t="s">
        <v>152</v>
      </c>
      <c r="BQ277" t="s">
        <v>152</v>
      </c>
      <c r="BR277">
        <v>0.96799999999999997</v>
      </c>
      <c r="BS277" t="s">
        <v>152</v>
      </c>
      <c r="BT277" t="s">
        <v>152</v>
      </c>
      <c r="BU277" t="s">
        <v>152</v>
      </c>
      <c r="BV277">
        <v>0.96199999999999997</v>
      </c>
      <c r="BW277" t="s">
        <v>152</v>
      </c>
      <c r="BX277" t="s">
        <v>152</v>
      </c>
      <c r="BY277" t="s">
        <v>152</v>
      </c>
    </row>
    <row r="278" spans="1:77" x14ac:dyDescent="0.35">
      <c r="A278">
        <v>16318</v>
      </c>
      <c r="B278" t="s">
        <v>1519</v>
      </c>
      <c r="C278" t="s">
        <v>1518</v>
      </c>
      <c r="D278" t="s">
        <v>1489</v>
      </c>
      <c r="E278" t="s">
        <v>18</v>
      </c>
      <c r="F278">
        <v>1</v>
      </c>
      <c r="G278">
        <v>1</v>
      </c>
      <c r="H278">
        <v>1</v>
      </c>
      <c r="I278" t="s">
        <v>151</v>
      </c>
      <c r="J278" t="s">
        <v>152</v>
      </c>
      <c r="K278" t="s">
        <v>152</v>
      </c>
      <c r="L278" t="s">
        <v>152</v>
      </c>
      <c r="M278" t="s">
        <v>152</v>
      </c>
      <c r="N278" t="s">
        <v>152</v>
      </c>
      <c r="O278" t="s">
        <v>153</v>
      </c>
      <c r="P278" t="s">
        <v>154</v>
      </c>
      <c r="Q278" t="s">
        <v>1490</v>
      </c>
      <c r="R278" t="s">
        <v>152</v>
      </c>
      <c r="S278" t="s">
        <v>152</v>
      </c>
      <c r="T278" t="s">
        <v>152</v>
      </c>
      <c r="U278" s="108">
        <v>3.7000000000000002E-3</v>
      </c>
      <c r="V278" t="s">
        <v>159</v>
      </c>
      <c r="W278" t="s">
        <v>159</v>
      </c>
      <c r="X278" s="102">
        <v>1.1000000000000001E-3</v>
      </c>
      <c r="Y278" s="102">
        <v>1.1999999999999999E-3</v>
      </c>
      <c r="Z278" s="102">
        <v>1.2999999999999999E-3</v>
      </c>
      <c r="AA278" s="102">
        <v>2E-3</v>
      </c>
      <c r="AB278" s="102">
        <v>2.0686212000000002E-3</v>
      </c>
      <c r="AC278" s="102">
        <v>6.5861689999999998E-4</v>
      </c>
      <c r="AD278">
        <v>9.5627000000000004E-2</v>
      </c>
      <c r="AE278">
        <v>3.3304E-2</v>
      </c>
      <c r="AF278" t="s">
        <v>152</v>
      </c>
      <c r="AG278" t="s">
        <v>152</v>
      </c>
      <c r="AH278">
        <v>-6.91</v>
      </c>
      <c r="AI278">
        <v>-4.5514900000000003</v>
      </c>
      <c r="AJ278">
        <v>0</v>
      </c>
      <c r="AK278" t="s">
        <v>152</v>
      </c>
      <c r="AL278" t="s">
        <v>152</v>
      </c>
      <c r="AM278" t="s">
        <v>152</v>
      </c>
      <c r="AN278" t="s">
        <v>152</v>
      </c>
      <c r="AO278" t="s">
        <v>152</v>
      </c>
      <c r="AP278" t="s">
        <v>152</v>
      </c>
      <c r="AQ278" t="s">
        <v>152</v>
      </c>
      <c r="AR278" t="s">
        <v>152</v>
      </c>
      <c r="AS278" t="s">
        <v>152</v>
      </c>
      <c r="AT278" t="s">
        <v>152</v>
      </c>
      <c r="AU278" t="s">
        <v>152</v>
      </c>
      <c r="AV278" t="s">
        <v>152</v>
      </c>
      <c r="AW278" t="s">
        <v>152</v>
      </c>
      <c r="AX278" t="s">
        <v>152</v>
      </c>
      <c r="AY278" t="s">
        <v>152</v>
      </c>
      <c r="AZ278" t="s">
        <v>152</v>
      </c>
      <c r="BA278" t="s">
        <v>152</v>
      </c>
      <c r="BB278" t="s">
        <v>152</v>
      </c>
      <c r="BC278" t="s">
        <v>152</v>
      </c>
      <c r="BD278" t="s">
        <v>152</v>
      </c>
      <c r="BE278" t="s">
        <v>152</v>
      </c>
      <c r="BF278" t="s">
        <v>152</v>
      </c>
      <c r="BG278" t="s">
        <v>152</v>
      </c>
      <c r="BH278" t="s">
        <v>152</v>
      </c>
      <c r="BI278" t="s">
        <v>152</v>
      </c>
      <c r="BJ278" t="s">
        <v>152</v>
      </c>
      <c r="BK278" t="s">
        <v>152</v>
      </c>
      <c r="BL278" t="s">
        <v>152</v>
      </c>
      <c r="BM278" t="s">
        <v>152</v>
      </c>
      <c r="BN278" t="s">
        <v>152</v>
      </c>
      <c r="BO278" t="s">
        <v>152</v>
      </c>
      <c r="BP278" t="s">
        <v>152</v>
      </c>
      <c r="BQ278" t="s">
        <v>152</v>
      </c>
      <c r="BR278" t="s">
        <v>152</v>
      </c>
      <c r="BS278">
        <v>0.92900000000000005</v>
      </c>
      <c r="BT278" t="s">
        <v>152</v>
      </c>
      <c r="BU278" t="s">
        <v>152</v>
      </c>
      <c r="BV278" t="s">
        <v>152</v>
      </c>
      <c r="BW278" t="s">
        <v>152</v>
      </c>
      <c r="BX278" t="s">
        <v>152</v>
      </c>
      <c r="BY278" t="s">
        <v>152</v>
      </c>
    </row>
    <row r="279" spans="1:77" x14ac:dyDescent="0.35">
      <c r="A279">
        <v>16324</v>
      </c>
      <c r="B279" t="s">
        <v>1520</v>
      </c>
      <c r="C279" t="s">
        <v>1521</v>
      </c>
      <c r="D279" t="s">
        <v>1491</v>
      </c>
      <c r="E279" t="s">
        <v>18</v>
      </c>
      <c r="F279">
        <v>3</v>
      </c>
      <c r="G279">
        <v>2</v>
      </c>
      <c r="H279">
        <v>3</v>
      </c>
      <c r="I279" t="s">
        <v>151</v>
      </c>
      <c r="J279" t="s">
        <v>152</v>
      </c>
      <c r="K279" t="s">
        <v>152</v>
      </c>
      <c r="L279" t="s">
        <v>152</v>
      </c>
      <c r="M279" t="s">
        <v>152</v>
      </c>
      <c r="N279" t="s">
        <v>152</v>
      </c>
      <c r="O279" t="s">
        <v>153</v>
      </c>
      <c r="P279" t="s">
        <v>154</v>
      </c>
      <c r="Q279" t="s">
        <v>1492</v>
      </c>
      <c r="R279" t="s">
        <v>152</v>
      </c>
      <c r="S279" t="s">
        <v>152</v>
      </c>
      <c r="T279" t="s">
        <v>152</v>
      </c>
      <c r="U279" s="108">
        <v>4.4999999999999997E-3</v>
      </c>
      <c r="V279" t="s">
        <v>159</v>
      </c>
      <c r="W279" t="s">
        <v>159</v>
      </c>
      <c r="X279" s="102">
        <v>7.4000000000000003E-3</v>
      </c>
      <c r="Y279" s="102">
        <v>8.0999999999999996E-3</v>
      </c>
      <c r="Z279" s="102">
        <v>3.8999999999999998E-3</v>
      </c>
      <c r="AA279" s="102">
        <v>8.3999999999999995E-3</v>
      </c>
      <c r="AB279" s="102">
        <v>7.6324988E-3</v>
      </c>
      <c r="AC279" s="102">
        <v>1.49286497999999E-2</v>
      </c>
      <c r="AD279">
        <v>2.9034000000000001E-2</v>
      </c>
      <c r="AE279">
        <v>2.9144E-2</v>
      </c>
      <c r="AF279" t="s">
        <v>152</v>
      </c>
      <c r="AG279" t="s">
        <v>152</v>
      </c>
      <c r="AH279">
        <v>-6.91</v>
      </c>
      <c r="AI279">
        <v>-0.170567</v>
      </c>
      <c r="AJ279">
        <v>0</v>
      </c>
      <c r="AK279" t="s">
        <v>152</v>
      </c>
      <c r="AL279" t="s">
        <v>152</v>
      </c>
      <c r="AM279" t="s">
        <v>152</v>
      </c>
      <c r="AN279" t="s">
        <v>152</v>
      </c>
      <c r="AO279" t="s">
        <v>152</v>
      </c>
      <c r="AP279" t="s">
        <v>152</v>
      </c>
      <c r="AQ279" t="s">
        <v>152</v>
      </c>
      <c r="AR279" t="s">
        <v>152</v>
      </c>
      <c r="AS279" t="s">
        <v>152</v>
      </c>
      <c r="AT279" t="s">
        <v>152</v>
      </c>
      <c r="AU279" t="s">
        <v>152</v>
      </c>
      <c r="AV279" t="s">
        <v>152</v>
      </c>
      <c r="AW279" t="s">
        <v>152</v>
      </c>
      <c r="AX279" t="s">
        <v>152</v>
      </c>
      <c r="AY279" t="s">
        <v>152</v>
      </c>
      <c r="AZ279" t="s">
        <v>152</v>
      </c>
      <c r="BA279" t="s">
        <v>152</v>
      </c>
      <c r="BB279" t="s">
        <v>152</v>
      </c>
      <c r="BC279" t="s">
        <v>152</v>
      </c>
      <c r="BD279" t="s">
        <v>152</v>
      </c>
      <c r="BE279" t="s">
        <v>152</v>
      </c>
      <c r="BF279">
        <v>0.94199999999999995</v>
      </c>
      <c r="BG279" t="s">
        <v>152</v>
      </c>
      <c r="BH279" t="s">
        <v>152</v>
      </c>
      <c r="BI279" t="s">
        <v>152</v>
      </c>
      <c r="BJ279" t="s">
        <v>152</v>
      </c>
      <c r="BK279" t="s">
        <v>152</v>
      </c>
      <c r="BL279" t="s">
        <v>152</v>
      </c>
      <c r="BM279" t="s">
        <v>152</v>
      </c>
      <c r="BN279" t="s">
        <v>152</v>
      </c>
      <c r="BO279" t="s">
        <v>152</v>
      </c>
      <c r="BP279">
        <v>0.92400000000000004</v>
      </c>
      <c r="BQ279" t="s">
        <v>152</v>
      </c>
      <c r="BR279" t="s">
        <v>152</v>
      </c>
      <c r="BS279" t="s">
        <v>152</v>
      </c>
      <c r="BT279" t="s">
        <v>152</v>
      </c>
      <c r="BU279" t="s">
        <v>152</v>
      </c>
      <c r="BV279" t="s">
        <v>152</v>
      </c>
      <c r="BW279" t="s">
        <v>152</v>
      </c>
      <c r="BX279" t="s">
        <v>152</v>
      </c>
      <c r="BY279">
        <v>0.502</v>
      </c>
    </row>
    <row r="280" spans="1:77" x14ac:dyDescent="0.35">
      <c r="A280">
        <v>16343</v>
      </c>
      <c r="B280" t="s">
        <v>1519</v>
      </c>
      <c r="C280" t="s">
        <v>1518</v>
      </c>
      <c r="D280" t="s">
        <v>1493</v>
      </c>
      <c r="E280" t="s">
        <v>18</v>
      </c>
      <c r="F280">
        <v>1</v>
      </c>
      <c r="G280">
        <v>1</v>
      </c>
      <c r="H280">
        <v>1</v>
      </c>
      <c r="I280" t="s">
        <v>151</v>
      </c>
      <c r="J280" t="s">
        <v>152</v>
      </c>
      <c r="K280" t="s">
        <v>152</v>
      </c>
      <c r="L280" t="s">
        <v>152</v>
      </c>
      <c r="M280" t="s">
        <v>152</v>
      </c>
      <c r="N280" t="s">
        <v>152</v>
      </c>
      <c r="O280" t="s">
        <v>153</v>
      </c>
      <c r="P280" t="s">
        <v>154</v>
      </c>
      <c r="Q280" t="s">
        <v>1494</v>
      </c>
      <c r="R280" t="s">
        <v>152</v>
      </c>
      <c r="S280" t="s">
        <v>152</v>
      </c>
      <c r="T280" t="s">
        <v>152</v>
      </c>
      <c r="U280" s="108" t="s">
        <v>152</v>
      </c>
      <c r="V280" t="s">
        <v>152</v>
      </c>
      <c r="W280" t="s">
        <v>152</v>
      </c>
      <c r="X280" s="102">
        <v>7.9000000000000008E-3</v>
      </c>
      <c r="Y280" s="102">
        <v>8.5000000000000006E-3</v>
      </c>
      <c r="Z280" s="102">
        <v>1.04E-2</v>
      </c>
      <c r="AA280" s="102">
        <v>1.04E-2</v>
      </c>
      <c r="AB280" s="102">
        <v>1.0010224200000001E-2</v>
      </c>
      <c r="AC280" s="102">
        <v>7.0252469999999897E-3</v>
      </c>
      <c r="AD280">
        <v>4.6052000000000003E-2</v>
      </c>
      <c r="AE280">
        <v>1.7111999999999999E-2</v>
      </c>
      <c r="AF280" t="s">
        <v>152</v>
      </c>
      <c r="AG280" t="s">
        <v>152</v>
      </c>
      <c r="AH280">
        <v>-6.91</v>
      </c>
      <c r="AI280">
        <v>-3.3986100000000001</v>
      </c>
      <c r="AJ280">
        <v>0</v>
      </c>
      <c r="AK280" t="s">
        <v>152</v>
      </c>
      <c r="AL280" t="s">
        <v>152</v>
      </c>
      <c r="AM280" t="s">
        <v>152</v>
      </c>
      <c r="AN280" t="s">
        <v>152</v>
      </c>
      <c r="AO280" t="s">
        <v>152</v>
      </c>
      <c r="AP280" t="s">
        <v>152</v>
      </c>
      <c r="AQ280" t="s">
        <v>152</v>
      </c>
      <c r="AR280" t="s">
        <v>152</v>
      </c>
      <c r="AS280" t="s">
        <v>152</v>
      </c>
      <c r="AT280" t="s">
        <v>152</v>
      </c>
      <c r="AU280" t="s">
        <v>152</v>
      </c>
      <c r="AV280" t="s">
        <v>152</v>
      </c>
      <c r="AW280" t="s">
        <v>152</v>
      </c>
      <c r="AX280" t="s">
        <v>152</v>
      </c>
      <c r="AY280" t="s">
        <v>152</v>
      </c>
      <c r="AZ280" t="s">
        <v>152</v>
      </c>
      <c r="BA280" t="s">
        <v>152</v>
      </c>
      <c r="BB280" t="s">
        <v>152</v>
      </c>
      <c r="BC280" t="s">
        <v>152</v>
      </c>
      <c r="BD280" t="s">
        <v>152</v>
      </c>
      <c r="BE280" t="s">
        <v>152</v>
      </c>
      <c r="BF280" t="s">
        <v>152</v>
      </c>
      <c r="BG280" t="s">
        <v>152</v>
      </c>
      <c r="BH280" t="s">
        <v>152</v>
      </c>
      <c r="BI280" t="s">
        <v>152</v>
      </c>
      <c r="BJ280" t="s">
        <v>152</v>
      </c>
      <c r="BK280" t="s">
        <v>152</v>
      </c>
      <c r="BL280" t="s">
        <v>152</v>
      </c>
      <c r="BM280" t="s">
        <v>152</v>
      </c>
      <c r="BN280" t="s">
        <v>152</v>
      </c>
      <c r="BO280" t="s">
        <v>152</v>
      </c>
      <c r="BP280" t="s">
        <v>152</v>
      </c>
      <c r="BQ280" t="s">
        <v>152</v>
      </c>
      <c r="BR280" t="s">
        <v>152</v>
      </c>
      <c r="BS280" t="s">
        <v>152</v>
      </c>
      <c r="BT280" t="s">
        <v>152</v>
      </c>
      <c r="BU280">
        <v>0.97399999999999998</v>
      </c>
      <c r="BV280" t="s">
        <v>152</v>
      </c>
      <c r="BW280" t="s">
        <v>152</v>
      </c>
      <c r="BX280" t="s">
        <v>152</v>
      </c>
      <c r="BY280" t="s">
        <v>152</v>
      </c>
    </row>
    <row r="281" spans="1:77" x14ac:dyDescent="0.35">
      <c r="A281">
        <v>16362</v>
      </c>
      <c r="B281" t="s">
        <v>1520</v>
      </c>
      <c r="C281" t="s">
        <v>1521</v>
      </c>
      <c r="D281" t="s">
        <v>1495</v>
      </c>
      <c r="E281" t="s">
        <v>18</v>
      </c>
      <c r="F281">
        <v>3</v>
      </c>
      <c r="G281">
        <v>2</v>
      </c>
      <c r="H281">
        <v>3</v>
      </c>
      <c r="I281" t="s">
        <v>151</v>
      </c>
      <c r="J281" t="s">
        <v>152</v>
      </c>
      <c r="K281" t="s">
        <v>152</v>
      </c>
      <c r="L281" t="s">
        <v>152</v>
      </c>
      <c r="M281" t="s">
        <v>152</v>
      </c>
      <c r="N281" t="s">
        <v>152</v>
      </c>
      <c r="O281" t="s">
        <v>153</v>
      </c>
      <c r="P281" t="s">
        <v>154</v>
      </c>
      <c r="Q281" t="s">
        <v>1496</v>
      </c>
      <c r="R281" t="s">
        <v>152</v>
      </c>
      <c r="S281" t="s">
        <v>152</v>
      </c>
      <c r="T281" t="s">
        <v>152</v>
      </c>
      <c r="U281" s="108">
        <v>0.185</v>
      </c>
      <c r="V281" t="s">
        <v>159</v>
      </c>
      <c r="W281" t="s">
        <v>159</v>
      </c>
      <c r="X281" s="102">
        <v>0.13059999999999999</v>
      </c>
      <c r="Y281" s="102">
        <v>0.1399</v>
      </c>
      <c r="Z281" s="102">
        <v>7.4300000000000005E-2</v>
      </c>
      <c r="AA281" s="102">
        <v>0.17379999999999901</v>
      </c>
      <c r="AB281" s="102">
        <v>0.174144613299999</v>
      </c>
      <c r="AC281" s="102">
        <v>0.2105378705</v>
      </c>
      <c r="AD281">
        <v>0.64148400000000005</v>
      </c>
      <c r="AE281">
        <v>0.35331600000000002</v>
      </c>
      <c r="AF281" t="s">
        <v>152</v>
      </c>
      <c r="AG281" t="s">
        <v>152</v>
      </c>
      <c r="AH281">
        <v>-0.30099999999999999</v>
      </c>
      <c r="AI281">
        <v>-1.3234399999999999</v>
      </c>
      <c r="AJ281">
        <v>0</v>
      </c>
      <c r="AK281" t="s">
        <v>152</v>
      </c>
      <c r="AL281" t="s">
        <v>152</v>
      </c>
      <c r="AM281" t="s">
        <v>152</v>
      </c>
      <c r="AN281" t="s">
        <v>152</v>
      </c>
      <c r="AO281" t="s">
        <v>152</v>
      </c>
      <c r="AP281" t="s">
        <v>152</v>
      </c>
      <c r="AQ281" t="s">
        <v>152</v>
      </c>
      <c r="AR281" t="s">
        <v>152</v>
      </c>
      <c r="AS281" t="s">
        <v>152</v>
      </c>
      <c r="AT281" t="s">
        <v>152</v>
      </c>
      <c r="AU281" t="s">
        <v>152</v>
      </c>
      <c r="AV281" t="s">
        <v>152</v>
      </c>
      <c r="AW281" t="s">
        <v>152</v>
      </c>
      <c r="AX281" t="s">
        <v>152</v>
      </c>
      <c r="AY281" t="s">
        <v>152</v>
      </c>
      <c r="AZ281" t="s">
        <v>152</v>
      </c>
      <c r="BA281">
        <v>0.96699999999999997</v>
      </c>
      <c r="BB281" t="s">
        <v>152</v>
      </c>
      <c r="BC281" t="s">
        <v>152</v>
      </c>
      <c r="BD281" t="s">
        <v>152</v>
      </c>
      <c r="BE281">
        <v>0.96</v>
      </c>
      <c r="BF281" t="s">
        <v>152</v>
      </c>
      <c r="BG281" t="s">
        <v>152</v>
      </c>
      <c r="BH281" t="s">
        <v>152</v>
      </c>
      <c r="BI281" t="s">
        <v>152</v>
      </c>
      <c r="BJ281" t="s">
        <v>152</v>
      </c>
      <c r="BK281" t="s">
        <v>152</v>
      </c>
      <c r="BL281" t="s">
        <v>152</v>
      </c>
      <c r="BM281" t="s">
        <v>152</v>
      </c>
      <c r="BN281" t="s">
        <v>152</v>
      </c>
      <c r="BO281" t="s">
        <v>152</v>
      </c>
      <c r="BP281" t="s">
        <v>152</v>
      </c>
      <c r="BQ281">
        <v>0.95699999999999996</v>
      </c>
      <c r="BR281" t="s">
        <v>152</v>
      </c>
      <c r="BS281" t="s">
        <v>152</v>
      </c>
      <c r="BT281" t="s">
        <v>152</v>
      </c>
      <c r="BU281" t="s">
        <v>152</v>
      </c>
      <c r="BV281" t="s">
        <v>152</v>
      </c>
      <c r="BW281" t="s">
        <v>152</v>
      </c>
      <c r="BX281" t="s">
        <v>152</v>
      </c>
      <c r="BY281" t="s">
        <v>152</v>
      </c>
    </row>
    <row r="282" spans="1:77" x14ac:dyDescent="0.35">
      <c r="A282">
        <v>16390</v>
      </c>
      <c r="B282" t="s">
        <v>1518</v>
      </c>
      <c r="C282" t="s">
        <v>1519</v>
      </c>
      <c r="D282" t="s">
        <v>1497</v>
      </c>
      <c r="E282" t="s">
        <v>18</v>
      </c>
      <c r="F282">
        <v>2</v>
      </c>
      <c r="G282">
        <v>0</v>
      </c>
      <c r="H282">
        <v>2</v>
      </c>
      <c r="I282" t="s">
        <v>151</v>
      </c>
      <c r="J282" t="s">
        <v>152</v>
      </c>
      <c r="K282" t="s">
        <v>152</v>
      </c>
      <c r="L282" t="s">
        <v>152</v>
      </c>
      <c r="M282" t="s">
        <v>152</v>
      </c>
      <c r="N282" t="s">
        <v>152</v>
      </c>
      <c r="O282" t="s">
        <v>153</v>
      </c>
      <c r="P282" t="s">
        <v>154</v>
      </c>
      <c r="Q282" t="s">
        <v>1498</v>
      </c>
      <c r="R282" t="s">
        <v>1499</v>
      </c>
      <c r="S282" t="s">
        <v>159</v>
      </c>
      <c r="T282" t="s">
        <v>152</v>
      </c>
      <c r="U282" s="108">
        <v>9.8799999999999999E-2</v>
      </c>
      <c r="V282" t="s">
        <v>159</v>
      </c>
      <c r="W282" t="s">
        <v>159</v>
      </c>
      <c r="X282" s="102">
        <v>3.56E-2</v>
      </c>
      <c r="Y282" s="102">
        <v>3.8600000000000002E-2</v>
      </c>
      <c r="Z282" s="102">
        <v>4.1700000000000001E-2</v>
      </c>
      <c r="AA282" s="102">
        <v>5.8700000000000002E-2</v>
      </c>
      <c r="AB282" s="102">
        <v>6.2534179800000006E-2</v>
      </c>
      <c r="AC282" s="102">
        <v>3.1833150400000003E-2</v>
      </c>
      <c r="AD282">
        <v>0.188414</v>
      </c>
      <c r="AE282">
        <v>6.7089999999999997E-2</v>
      </c>
      <c r="AF282" t="s">
        <v>152</v>
      </c>
      <c r="AG282" t="s">
        <v>152</v>
      </c>
      <c r="AH282">
        <v>-4.5999999999999996</v>
      </c>
      <c r="AI282">
        <v>-5.6531099999999999</v>
      </c>
      <c r="AJ282">
        <v>0</v>
      </c>
      <c r="AK282" t="s">
        <v>152</v>
      </c>
      <c r="AL282" t="s">
        <v>152</v>
      </c>
      <c r="AM282" t="s">
        <v>152</v>
      </c>
      <c r="AN282" t="s">
        <v>152</v>
      </c>
      <c r="AO282" t="s">
        <v>152</v>
      </c>
      <c r="AP282" t="s">
        <v>152</v>
      </c>
      <c r="AQ282" t="s">
        <v>152</v>
      </c>
      <c r="AR282" t="s">
        <v>152</v>
      </c>
      <c r="AS282" t="s">
        <v>152</v>
      </c>
      <c r="AT282" t="s">
        <v>152</v>
      </c>
      <c r="AU282" t="s">
        <v>152</v>
      </c>
      <c r="AV282" t="s">
        <v>152</v>
      </c>
      <c r="AW282" t="s">
        <v>152</v>
      </c>
      <c r="AX282" t="s">
        <v>152</v>
      </c>
      <c r="AY282" t="s">
        <v>152</v>
      </c>
      <c r="AZ282" t="s">
        <v>152</v>
      </c>
      <c r="BA282" t="s">
        <v>152</v>
      </c>
      <c r="BB282" t="s">
        <v>152</v>
      </c>
      <c r="BC282" t="s">
        <v>152</v>
      </c>
      <c r="BD282">
        <v>0.97399999999999998</v>
      </c>
      <c r="BE282" t="s">
        <v>152</v>
      </c>
      <c r="BF282" t="s">
        <v>152</v>
      </c>
      <c r="BG282" t="s">
        <v>152</v>
      </c>
      <c r="BH282" t="s">
        <v>152</v>
      </c>
      <c r="BI282" t="s">
        <v>152</v>
      </c>
      <c r="BJ282" t="s">
        <v>152</v>
      </c>
      <c r="BK282" t="s">
        <v>152</v>
      </c>
      <c r="BL282" t="s">
        <v>152</v>
      </c>
      <c r="BM282" t="s">
        <v>152</v>
      </c>
      <c r="BN282" t="s">
        <v>152</v>
      </c>
      <c r="BO282" t="s">
        <v>152</v>
      </c>
      <c r="BP282" t="s">
        <v>152</v>
      </c>
      <c r="BQ282" t="s">
        <v>152</v>
      </c>
      <c r="BR282" t="s">
        <v>152</v>
      </c>
      <c r="BS282" t="s">
        <v>152</v>
      </c>
      <c r="BT282" t="s">
        <v>152</v>
      </c>
      <c r="BU282">
        <v>0.999</v>
      </c>
      <c r="BV282" t="s">
        <v>152</v>
      </c>
      <c r="BW282" t="s">
        <v>152</v>
      </c>
      <c r="BX282" t="s">
        <v>152</v>
      </c>
      <c r="BY282" t="s">
        <v>152</v>
      </c>
    </row>
    <row r="283" spans="1:77" x14ac:dyDescent="0.35">
      <c r="A283">
        <v>16516</v>
      </c>
      <c r="B283" t="s">
        <v>1518</v>
      </c>
      <c r="C283" t="s">
        <v>1519</v>
      </c>
      <c r="D283" t="s">
        <v>1500</v>
      </c>
      <c r="E283" t="s">
        <v>18</v>
      </c>
      <c r="F283">
        <v>1</v>
      </c>
      <c r="G283">
        <v>1</v>
      </c>
      <c r="H283">
        <v>0</v>
      </c>
      <c r="I283" t="s">
        <v>151</v>
      </c>
      <c r="J283" t="s">
        <v>152</v>
      </c>
      <c r="K283" t="s">
        <v>152</v>
      </c>
      <c r="L283" t="s">
        <v>152</v>
      </c>
      <c r="M283" t="s">
        <v>152</v>
      </c>
      <c r="N283" t="s">
        <v>152</v>
      </c>
      <c r="O283" t="s">
        <v>153</v>
      </c>
      <c r="P283" t="s">
        <v>154</v>
      </c>
      <c r="Q283" t="s">
        <v>152</v>
      </c>
      <c r="R283" t="s">
        <v>152</v>
      </c>
      <c r="S283" t="s">
        <v>152</v>
      </c>
      <c r="T283" t="s">
        <v>152</v>
      </c>
      <c r="U283" s="108" t="s">
        <v>152</v>
      </c>
      <c r="V283" t="s">
        <v>152</v>
      </c>
      <c r="W283" t="s">
        <v>152</v>
      </c>
      <c r="X283" s="102">
        <v>1E-4</v>
      </c>
      <c r="Y283" s="102">
        <v>1E-4</v>
      </c>
      <c r="Z283" s="102" t="s">
        <v>152</v>
      </c>
      <c r="AA283" s="102">
        <v>2.9999999999999997E-4</v>
      </c>
      <c r="AB283" s="102">
        <v>2.3777250000000001E-4</v>
      </c>
      <c r="AC283" s="102">
        <v>2.1953900000000001E-4</v>
      </c>
      <c r="AD283">
        <v>1.1050000000000001E-3</v>
      </c>
      <c r="AE283">
        <v>4.2000000000000002E-4</v>
      </c>
      <c r="AF283" t="s">
        <v>152</v>
      </c>
      <c r="AG283" t="s">
        <v>152</v>
      </c>
      <c r="AH283">
        <v>3.67</v>
      </c>
      <c r="AI283">
        <v>5.4930000000000003</v>
      </c>
      <c r="AJ283">
        <v>1</v>
      </c>
      <c r="AK283" t="s">
        <v>152</v>
      </c>
      <c r="AL283" t="s">
        <v>152</v>
      </c>
      <c r="AM283" t="s">
        <v>152</v>
      </c>
      <c r="AN283" t="s">
        <v>152</v>
      </c>
      <c r="AO283" t="s">
        <v>152</v>
      </c>
      <c r="AP283" t="s">
        <v>152</v>
      </c>
      <c r="AQ283" t="s">
        <v>152</v>
      </c>
      <c r="AR283" t="s">
        <v>152</v>
      </c>
      <c r="AS283" t="s">
        <v>152</v>
      </c>
      <c r="AT283" t="s">
        <v>152</v>
      </c>
      <c r="AU283" t="s">
        <v>152</v>
      </c>
      <c r="AV283" t="s">
        <v>152</v>
      </c>
      <c r="AW283" t="s">
        <v>152</v>
      </c>
      <c r="AX283" t="s">
        <v>152</v>
      </c>
      <c r="AY283" t="s">
        <v>152</v>
      </c>
      <c r="AZ283" t="s">
        <v>152</v>
      </c>
      <c r="BA283" t="s">
        <v>152</v>
      </c>
      <c r="BB283" t="s">
        <v>152</v>
      </c>
      <c r="BC283" t="s">
        <v>152</v>
      </c>
      <c r="BD283" t="s">
        <v>152</v>
      </c>
      <c r="BE283" t="s">
        <v>152</v>
      </c>
      <c r="BF283" t="s">
        <v>152</v>
      </c>
      <c r="BG283" t="s">
        <v>152</v>
      </c>
      <c r="BH283" t="s">
        <v>152</v>
      </c>
      <c r="BI283" t="s">
        <v>152</v>
      </c>
      <c r="BJ283" t="s">
        <v>152</v>
      </c>
      <c r="BK283" t="s">
        <v>152</v>
      </c>
      <c r="BL283" t="s">
        <v>152</v>
      </c>
      <c r="BM283">
        <v>6.2E-2</v>
      </c>
      <c r="BN283" t="s">
        <v>152</v>
      </c>
      <c r="BO283" t="s">
        <v>152</v>
      </c>
      <c r="BP283" t="s">
        <v>152</v>
      </c>
      <c r="BQ283" t="s">
        <v>152</v>
      </c>
      <c r="BR283" t="s">
        <v>152</v>
      </c>
      <c r="BS283" t="s">
        <v>152</v>
      </c>
      <c r="BT283" t="s">
        <v>152</v>
      </c>
      <c r="BU283" t="s">
        <v>152</v>
      </c>
      <c r="BV283" t="s">
        <v>152</v>
      </c>
      <c r="BW283" t="s">
        <v>152</v>
      </c>
      <c r="BX283" t="s">
        <v>152</v>
      </c>
      <c r="BY283" t="s">
        <v>152</v>
      </c>
    </row>
    <row r="284" spans="1:77" x14ac:dyDescent="0.35">
      <c r="A284">
        <v>16519</v>
      </c>
      <c r="B284" t="s">
        <v>1520</v>
      </c>
      <c r="C284" t="s">
        <v>1521</v>
      </c>
      <c r="D284" t="s">
        <v>1501</v>
      </c>
      <c r="E284" t="s">
        <v>159</v>
      </c>
      <c r="F284">
        <v>21</v>
      </c>
      <c r="G284">
        <v>10</v>
      </c>
      <c r="H284">
        <v>20</v>
      </c>
      <c r="I284" t="s">
        <v>151</v>
      </c>
      <c r="J284" t="s">
        <v>152</v>
      </c>
      <c r="K284" t="s">
        <v>152</v>
      </c>
      <c r="L284" t="s">
        <v>152</v>
      </c>
      <c r="M284" t="s">
        <v>152</v>
      </c>
      <c r="N284" t="s">
        <v>152</v>
      </c>
      <c r="O284" t="s">
        <v>153</v>
      </c>
      <c r="P284" t="s">
        <v>154</v>
      </c>
      <c r="Q284" t="s">
        <v>1502</v>
      </c>
      <c r="R284" t="s">
        <v>152</v>
      </c>
      <c r="S284" t="s">
        <v>152</v>
      </c>
      <c r="T284" t="s">
        <v>152</v>
      </c>
      <c r="U284" s="108" t="s">
        <v>152</v>
      </c>
      <c r="V284" t="s">
        <v>152</v>
      </c>
      <c r="W284" t="s">
        <v>152</v>
      </c>
      <c r="X284" s="102">
        <v>0.57520000000000004</v>
      </c>
      <c r="Y284" s="102">
        <v>0.63660000000000005</v>
      </c>
      <c r="Z284" s="102">
        <v>0.34089999999999998</v>
      </c>
      <c r="AA284" s="102">
        <v>0.63060000000000005</v>
      </c>
      <c r="AB284" s="102">
        <v>0.61126566329999998</v>
      </c>
      <c r="AC284" s="102">
        <v>0.55257958289999998</v>
      </c>
      <c r="AD284">
        <v>0.85805399999999998</v>
      </c>
      <c r="AE284">
        <v>0.58326100000000003</v>
      </c>
      <c r="AF284" t="s">
        <v>152</v>
      </c>
      <c r="AG284" t="s">
        <v>152</v>
      </c>
      <c r="AH284">
        <v>6.7599999999999993E-2</v>
      </c>
      <c r="AI284">
        <v>-0.28646500000000003</v>
      </c>
      <c r="AJ284">
        <v>1.5748000000000002E-2</v>
      </c>
      <c r="AK284" t="s">
        <v>152</v>
      </c>
      <c r="AL284" t="s">
        <v>152</v>
      </c>
      <c r="AM284" t="s">
        <v>152</v>
      </c>
      <c r="AN284" t="s">
        <v>152</v>
      </c>
      <c r="AO284" t="s">
        <v>152</v>
      </c>
      <c r="AP284" t="s">
        <v>152</v>
      </c>
      <c r="AQ284" t="s">
        <v>152</v>
      </c>
      <c r="AR284" t="s">
        <v>152</v>
      </c>
      <c r="AS284" t="s">
        <v>152</v>
      </c>
      <c r="AT284" t="s">
        <v>152</v>
      </c>
      <c r="AU284" t="s">
        <v>152</v>
      </c>
      <c r="AV284" t="s">
        <v>152</v>
      </c>
      <c r="AW284" t="s">
        <v>152</v>
      </c>
      <c r="AX284" t="s">
        <v>152</v>
      </c>
      <c r="AY284">
        <v>0.98799999999999999</v>
      </c>
      <c r="AZ284">
        <v>0.97899999999999998</v>
      </c>
      <c r="BA284" t="s">
        <v>152</v>
      </c>
      <c r="BB284" t="s">
        <v>152</v>
      </c>
      <c r="BC284">
        <v>0.98</v>
      </c>
      <c r="BD284">
        <v>0.95699999999999996</v>
      </c>
      <c r="BE284">
        <v>0.97499999999999998</v>
      </c>
      <c r="BF284">
        <v>0.94099999999999995</v>
      </c>
      <c r="BG284" t="s">
        <v>152</v>
      </c>
      <c r="BH284">
        <v>0.91700000000000004</v>
      </c>
      <c r="BI284" t="s">
        <v>152</v>
      </c>
      <c r="BJ284">
        <v>0.98399999999999999</v>
      </c>
      <c r="BK284">
        <v>0.98199999999999998</v>
      </c>
      <c r="BL284">
        <v>0.96099999999999997</v>
      </c>
      <c r="BM284" t="s">
        <v>152</v>
      </c>
      <c r="BN284">
        <v>0.98799999999999999</v>
      </c>
      <c r="BO284">
        <v>0.98699999999999999</v>
      </c>
      <c r="BP284">
        <v>0.83599999999999997</v>
      </c>
      <c r="BQ284" t="s">
        <v>152</v>
      </c>
      <c r="BR284">
        <v>0.93700000000000006</v>
      </c>
      <c r="BS284">
        <v>0.96399999999999997</v>
      </c>
      <c r="BT284">
        <v>0.97499999999999998</v>
      </c>
      <c r="BU284">
        <v>0.98399999999999999</v>
      </c>
      <c r="BV284">
        <v>0.96799999999999997</v>
      </c>
      <c r="BW284">
        <v>0.97799999999999998</v>
      </c>
      <c r="BX284">
        <v>0.93700000000000006</v>
      </c>
      <c r="BY284">
        <v>0.44600000000000001</v>
      </c>
    </row>
    <row r="285" spans="1:77" x14ac:dyDescent="0.35">
      <c r="A285" t="s">
        <v>1513</v>
      </c>
      <c r="B285" t="s">
        <v>152</v>
      </c>
      <c r="C285" t="s">
        <v>152</v>
      </c>
      <c r="D285" t="s">
        <v>152</v>
      </c>
      <c r="E285" t="s">
        <v>152</v>
      </c>
      <c r="F285" t="s">
        <v>152</v>
      </c>
      <c r="G285" t="s">
        <v>152</v>
      </c>
      <c r="H285" t="s">
        <v>152</v>
      </c>
      <c r="I285" t="s">
        <v>152</v>
      </c>
      <c r="J285" t="s">
        <v>152</v>
      </c>
      <c r="K285" t="s">
        <v>152</v>
      </c>
      <c r="L285" t="s">
        <v>152</v>
      </c>
      <c r="M285" t="s">
        <v>152</v>
      </c>
      <c r="N285" t="s">
        <v>152</v>
      </c>
      <c r="O285" t="s">
        <v>152</v>
      </c>
      <c r="P285" t="s">
        <v>152</v>
      </c>
      <c r="Q285" t="s">
        <v>152</v>
      </c>
      <c r="R285" t="s">
        <v>152</v>
      </c>
      <c r="S285" t="s">
        <v>152</v>
      </c>
      <c r="T285" t="s">
        <v>152</v>
      </c>
      <c r="U285" s="108" t="s">
        <v>152</v>
      </c>
      <c r="V285" t="s">
        <v>152</v>
      </c>
      <c r="W285" t="s">
        <v>152</v>
      </c>
      <c r="X285" t="s">
        <v>152</v>
      </c>
      <c r="Y285" t="s">
        <v>152</v>
      </c>
      <c r="Z285" t="s">
        <v>152</v>
      </c>
      <c r="AA285" t="s">
        <v>152</v>
      </c>
      <c r="AB285" t="s">
        <v>152</v>
      </c>
      <c r="AC285" t="s">
        <v>152</v>
      </c>
      <c r="AD285" t="s">
        <v>152</v>
      </c>
      <c r="AE285" t="s">
        <v>152</v>
      </c>
      <c r="AF285" t="s">
        <v>152</v>
      </c>
      <c r="AG285" t="s">
        <v>152</v>
      </c>
      <c r="AH285" t="s">
        <v>152</v>
      </c>
      <c r="AI285" t="s">
        <v>152</v>
      </c>
      <c r="AJ285" t="s">
        <v>152</v>
      </c>
      <c r="AK285" t="s">
        <v>152</v>
      </c>
      <c r="AL285" t="s">
        <v>152</v>
      </c>
      <c r="AM285" t="s">
        <v>152</v>
      </c>
      <c r="AN285" t="s">
        <v>152</v>
      </c>
      <c r="AO285" t="s">
        <v>152</v>
      </c>
      <c r="AP285" t="s">
        <v>152</v>
      </c>
      <c r="AQ285" t="s">
        <v>152</v>
      </c>
      <c r="AR285" t="s">
        <v>152</v>
      </c>
      <c r="AS285" t="s">
        <v>152</v>
      </c>
      <c r="AT285" t="s">
        <v>152</v>
      </c>
      <c r="AU285" t="s">
        <v>152</v>
      </c>
      <c r="AV285" t="s">
        <v>152</v>
      </c>
      <c r="AW285" t="s">
        <v>152</v>
      </c>
      <c r="AX285" t="s">
        <v>152</v>
      </c>
      <c r="AY285">
        <v>36</v>
      </c>
      <c r="AZ285">
        <v>33</v>
      </c>
      <c r="BA285">
        <v>35</v>
      </c>
      <c r="BB285">
        <v>10</v>
      </c>
      <c r="BC285">
        <v>23</v>
      </c>
      <c r="BD285">
        <v>43</v>
      </c>
      <c r="BE285">
        <v>38</v>
      </c>
      <c r="BF285">
        <v>31</v>
      </c>
      <c r="BG285">
        <v>15</v>
      </c>
      <c r="BH285">
        <v>38</v>
      </c>
      <c r="BI285">
        <v>39</v>
      </c>
      <c r="BJ285">
        <v>14</v>
      </c>
      <c r="BK285">
        <v>9</v>
      </c>
      <c r="BL285">
        <v>15</v>
      </c>
      <c r="BM285">
        <v>31</v>
      </c>
      <c r="BN285">
        <v>27</v>
      </c>
      <c r="BO285">
        <v>27</v>
      </c>
      <c r="BP285">
        <v>32</v>
      </c>
      <c r="BQ285">
        <v>10</v>
      </c>
      <c r="BR285">
        <v>30</v>
      </c>
      <c r="BS285">
        <v>18</v>
      </c>
      <c r="BT285">
        <v>16</v>
      </c>
      <c r="BU285">
        <v>30</v>
      </c>
      <c r="BV285">
        <v>52</v>
      </c>
      <c r="BW285">
        <v>12</v>
      </c>
      <c r="BX285">
        <v>8</v>
      </c>
      <c r="BY285">
        <v>38</v>
      </c>
    </row>
    <row r="289" spans="24:74" x14ac:dyDescent="0.35">
      <c r="BV289" s="114"/>
    </row>
    <row r="290" spans="24:74" x14ac:dyDescent="0.35">
      <c r="X290" s="102"/>
    </row>
  </sheetData>
  <autoFilter ref="E1:CM289" xr:uid="{91D91CB7-A473-4804-8E84-20777BD56A97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2DBD5-06D1-4199-8300-A0BDB9FF3B32}">
  <dimension ref="A1:EA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4.5" x14ac:dyDescent="0.35"/>
  <cols>
    <col min="1" max="1" width="6.90625" style="54" bestFit="1" customWidth="1"/>
    <col min="2" max="2" width="4.08984375" bestFit="1" customWidth="1"/>
    <col min="3" max="3" width="4.26953125" bestFit="1" customWidth="1"/>
    <col min="4" max="4" width="4" bestFit="1" customWidth="1"/>
    <col min="5" max="5" width="4.08984375" bestFit="1" customWidth="1"/>
    <col min="6" max="6" width="4.1796875" bestFit="1" customWidth="1"/>
    <col min="7" max="7" width="3.90625" bestFit="1" customWidth="1"/>
    <col min="8" max="8" width="4.26953125" bestFit="1" customWidth="1"/>
    <col min="9" max="9" width="4.1796875" bestFit="1" customWidth="1"/>
    <col min="10" max="10" width="4.08984375" bestFit="1" customWidth="1"/>
    <col min="11" max="11" width="4" bestFit="1" customWidth="1"/>
    <col min="12" max="12" width="3.90625" bestFit="1" customWidth="1"/>
    <col min="13" max="13" width="6" bestFit="1" customWidth="1"/>
    <col min="14" max="14" width="4.36328125" bestFit="1" customWidth="1"/>
    <col min="15" max="15" width="4.08984375" bestFit="1" customWidth="1"/>
    <col min="16" max="16" width="4.26953125" bestFit="1" customWidth="1"/>
    <col min="17" max="17" width="4" bestFit="1" customWidth="1"/>
    <col min="18" max="18" width="4.08984375" bestFit="1" customWidth="1"/>
    <col min="19" max="19" width="4.1796875" bestFit="1" customWidth="1"/>
    <col min="20" max="20" width="3.90625" bestFit="1" customWidth="1"/>
    <col min="21" max="21" width="4.26953125" bestFit="1" customWidth="1"/>
    <col min="22" max="22" width="4.1796875" bestFit="1" customWidth="1"/>
    <col min="23" max="23" width="4.08984375" bestFit="1" customWidth="1"/>
    <col min="24" max="24" width="4" bestFit="1" customWidth="1"/>
    <col min="25" max="25" width="3.90625" bestFit="1" customWidth="1"/>
    <col min="26" max="26" width="6" bestFit="1" customWidth="1"/>
    <col min="27" max="27" width="4.36328125" bestFit="1" customWidth="1"/>
    <col min="28" max="28" width="4.08984375" bestFit="1" customWidth="1"/>
    <col min="29" max="29" width="4.26953125" bestFit="1" customWidth="1"/>
    <col min="30" max="30" width="4" bestFit="1" customWidth="1"/>
    <col min="31" max="31" width="4.08984375" bestFit="1" customWidth="1"/>
    <col min="32" max="32" width="4.1796875" bestFit="1" customWidth="1"/>
    <col min="33" max="33" width="3.90625" bestFit="1" customWidth="1"/>
    <col min="34" max="34" width="4.26953125" bestFit="1" customWidth="1"/>
    <col min="35" max="35" width="4.1796875" bestFit="1" customWidth="1"/>
    <col min="36" max="36" width="4.08984375" bestFit="1" customWidth="1"/>
    <col min="37" max="37" width="4" bestFit="1" customWidth="1"/>
    <col min="38" max="38" width="3.90625" bestFit="1" customWidth="1"/>
    <col min="39" max="39" width="6" bestFit="1" customWidth="1"/>
    <col min="40" max="40" width="4.36328125" bestFit="1" customWidth="1"/>
    <col min="41" max="41" width="4.08984375" bestFit="1" customWidth="1"/>
    <col min="42" max="42" width="4.26953125" bestFit="1" customWidth="1"/>
    <col min="43" max="43" width="4" bestFit="1" customWidth="1"/>
    <col min="44" max="44" width="4.08984375" bestFit="1" customWidth="1"/>
    <col min="45" max="45" width="4.1796875" bestFit="1" customWidth="1"/>
    <col min="46" max="46" width="3.90625" bestFit="1" customWidth="1"/>
    <col min="47" max="47" width="4.26953125" bestFit="1" customWidth="1"/>
    <col min="48" max="48" width="4.1796875" bestFit="1" customWidth="1"/>
    <col min="49" max="49" width="4.08984375" bestFit="1" customWidth="1"/>
    <col min="50" max="50" width="4" bestFit="1" customWidth="1"/>
    <col min="51" max="51" width="3.90625" bestFit="1" customWidth="1"/>
    <col min="52" max="52" width="6" bestFit="1" customWidth="1"/>
    <col min="53" max="53" width="4.36328125" bestFit="1" customWidth="1"/>
    <col min="54" max="54" width="4.08984375" bestFit="1" customWidth="1"/>
    <col min="55" max="55" width="4.26953125" bestFit="1" customWidth="1"/>
    <col min="56" max="56" width="4" bestFit="1" customWidth="1"/>
    <col min="57" max="57" width="4.08984375" bestFit="1" customWidth="1"/>
    <col min="58" max="58" width="4.1796875" bestFit="1" customWidth="1"/>
    <col min="59" max="59" width="3.90625" bestFit="1" customWidth="1"/>
    <col min="60" max="60" width="4.26953125" bestFit="1" customWidth="1"/>
    <col min="61" max="61" width="4.1796875" bestFit="1" customWidth="1"/>
    <col min="62" max="62" width="4.08984375" bestFit="1" customWidth="1"/>
    <col min="63" max="63" width="4" bestFit="1" customWidth="1"/>
    <col min="64" max="64" width="3.90625" bestFit="1" customWidth="1"/>
    <col min="65" max="65" width="6" bestFit="1" customWidth="1"/>
    <col min="66" max="66" width="4.36328125" bestFit="1" customWidth="1"/>
    <col min="67" max="67" width="4.08984375" bestFit="1" customWidth="1"/>
    <col min="68" max="68" width="4.26953125" bestFit="1" customWidth="1"/>
    <col min="69" max="69" width="4" bestFit="1" customWidth="1"/>
    <col min="70" max="70" width="4.08984375" bestFit="1" customWidth="1"/>
    <col min="71" max="71" width="4.1796875" bestFit="1" customWidth="1"/>
    <col min="72" max="72" width="3.90625" bestFit="1" customWidth="1"/>
    <col min="73" max="73" width="4.26953125" bestFit="1" customWidth="1"/>
    <col min="74" max="74" width="4.1796875" bestFit="1" customWidth="1"/>
    <col min="75" max="75" width="4.08984375" bestFit="1" customWidth="1"/>
    <col min="76" max="76" width="4" bestFit="1" customWidth="1"/>
    <col min="77" max="77" width="3.90625" bestFit="1" customWidth="1"/>
    <col min="78" max="78" width="6" bestFit="1" customWidth="1"/>
    <col min="79" max="79" width="4.36328125" bestFit="1" customWidth="1"/>
    <col min="80" max="80" width="4.08984375" bestFit="1" customWidth="1"/>
    <col min="81" max="81" width="4.26953125" bestFit="1" customWidth="1"/>
    <col min="82" max="82" width="4" bestFit="1" customWidth="1"/>
    <col min="83" max="83" width="4.08984375" bestFit="1" customWidth="1"/>
    <col min="84" max="84" width="4.1796875" bestFit="1" customWidth="1"/>
    <col min="85" max="85" width="3.90625" bestFit="1" customWidth="1"/>
    <col min="86" max="86" width="4.26953125" bestFit="1" customWidth="1"/>
    <col min="87" max="87" width="4.1796875" bestFit="1" customWidth="1"/>
    <col min="88" max="88" width="4.08984375" bestFit="1" customWidth="1"/>
    <col min="89" max="89" width="4" bestFit="1" customWidth="1"/>
    <col min="90" max="90" width="3.90625" bestFit="1" customWidth="1"/>
    <col min="91" max="91" width="6" bestFit="1" customWidth="1"/>
    <col min="92" max="92" width="4.36328125" bestFit="1" customWidth="1"/>
    <col min="93" max="93" width="4.08984375" bestFit="1" customWidth="1"/>
    <col min="94" max="94" width="4.26953125" bestFit="1" customWidth="1"/>
    <col min="95" max="95" width="4" bestFit="1" customWidth="1"/>
    <col min="96" max="96" width="4.08984375" bestFit="1" customWidth="1"/>
    <col min="97" max="97" width="4.1796875" bestFit="1" customWidth="1"/>
    <col min="98" max="98" width="3.90625" bestFit="1" customWidth="1"/>
    <col min="99" max="99" width="4.26953125" bestFit="1" customWidth="1"/>
    <col min="100" max="100" width="4.1796875" bestFit="1" customWidth="1"/>
    <col min="101" max="101" width="4.08984375" bestFit="1" customWidth="1"/>
    <col min="102" max="102" width="4" bestFit="1" customWidth="1"/>
    <col min="103" max="103" width="3.90625" bestFit="1" customWidth="1"/>
    <col min="104" max="104" width="6" bestFit="1" customWidth="1"/>
    <col min="105" max="105" width="4.36328125" bestFit="1" customWidth="1"/>
    <col min="106" max="106" width="4.08984375" bestFit="1" customWidth="1"/>
    <col min="107" max="107" width="4.26953125" bestFit="1" customWidth="1"/>
    <col min="108" max="108" width="4" bestFit="1" customWidth="1"/>
    <col min="109" max="109" width="4.08984375" bestFit="1" customWidth="1"/>
    <col min="110" max="110" width="4.1796875" bestFit="1" customWidth="1"/>
    <col min="111" max="111" width="3.90625" bestFit="1" customWidth="1"/>
    <col min="112" max="112" width="4.26953125" bestFit="1" customWidth="1"/>
    <col min="113" max="113" width="4.1796875" bestFit="1" customWidth="1"/>
    <col min="114" max="114" width="4.08984375" bestFit="1" customWidth="1"/>
    <col min="115" max="115" width="4" bestFit="1" customWidth="1"/>
    <col min="116" max="116" width="3.90625" bestFit="1" customWidth="1"/>
    <col min="117" max="117" width="6" bestFit="1" customWidth="1"/>
    <col min="118" max="118" width="4.36328125" bestFit="1" customWidth="1"/>
    <col min="119" max="119" width="4.08984375" bestFit="1" customWidth="1"/>
    <col min="120" max="120" width="4.26953125" bestFit="1" customWidth="1"/>
    <col min="121" max="121" width="4" bestFit="1" customWidth="1"/>
    <col min="122" max="122" width="4.08984375" bestFit="1" customWidth="1"/>
    <col min="123" max="123" width="4.1796875" bestFit="1" customWidth="1"/>
    <col min="124" max="124" width="3.90625" bestFit="1" customWidth="1"/>
    <col min="125" max="125" width="4.26953125" bestFit="1" customWidth="1"/>
    <col min="126" max="126" width="4.1796875" bestFit="1" customWidth="1"/>
    <col min="127" max="127" width="4.08984375" bestFit="1" customWidth="1"/>
    <col min="128" max="128" width="4" bestFit="1" customWidth="1"/>
    <col min="129" max="129" width="3.90625" bestFit="1" customWidth="1"/>
    <col min="130" max="130" width="6" bestFit="1" customWidth="1"/>
    <col min="131" max="131" width="4.36328125" bestFit="1" customWidth="1"/>
  </cols>
  <sheetData>
    <row r="1" spans="1:131" x14ac:dyDescent="0.35">
      <c r="A1" s="146" t="s">
        <v>62</v>
      </c>
      <c r="B1" s="143" t="s">
        <v>1552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143" t="s">
        <v>1553</v>
      </c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5"/>
      <c r="AB1" s="143" t="s">
        <v>1554</v>
      </c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5"/>
      <c r="AO1" s="143" t="s">
        <v>1555</v>
      </c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5"/>
      <c r="BB1" s="143" t="s">
        <v>1556</v>
      </c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5"/>
      <c r="BO1" s="143" t="s">
        <v>1557</v>
      </c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5"/>
      <c r="CB1" s="143" t="s">
        <v>1558</v>
      </c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5"/>
      <c r="CO1" s="143" t="s">
        <v>1559</v>
      </c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5"/>
      <c r="DB1" s="143" t="s">
        <v>1560</v>
      </c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5"/>
      <c r="DO1" s="143" t="s">
        <v>1561</v>
      </c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5"/>
    </row>
    <row r="2" spans="1:131" x14ac:dyDescent="0.35">
      <c r="A2" s="147"/>
      <c r="B2" s="105" t="s">
        <v>88</v>
      </c>
      <c r="C2" s="106" t="s">
        <v>89</v>
      </c>
      <c r="D2" s="106" t="s">
        <v>90</v>
      </c>
      <c r="E2" s="106" t="s">
        <v>91</v>
      </c>
      <c r="F2" s="106" t="s">
        <v>92</v>
      </c>
      <c r="G2" s="106" t="s">
        <v>93</v>
      </c>
      <c r="H2" s="106" t="s">
        <v>94</v>
      </c>
      <c r="I2" s="106" t="s">
        <v>95</v>
      </c>
      <c r="J2" s="106" t="s">
        <v>96</v>
      </c>
      <c r="K2" s="106" t="s">
        <v>97</v>
      </c>
      <c r="L2" s="106" t="s">
        <v>98</v>
      </c>
      <c r="M2" s="106" t="s">
        <v>99</v>
      </c>
      <c r="N2" s="107" t="s">
        <v>111</v>
      </c>
      <c r="O2" s="105" t="s">
        <v>88</v>
      </c>
      <c r="P2" s="106" t="s">
        <v>89</v>
      </c>
      <c r="Q2" s="106" t="s">
        <v>90</v>
      </c>
      <c r="R2" s="106" t="s">
        <v>91</v>
      </c>
      <c r="S2" s="106" t="s">
        <v>92</v>
      </c>
      <c r="T2" s="106" t="s">
        <v>93</v>
      </c>
      <c r="U2" s="106" t="s">
        <v>94</v>
      </c>
      <c r="V2" s="106" t="s">
        <v>95</v>
      </c>
      <c r="W2" s="106" t="s">
        <v>96</v>
      </c>
      <c r="X2" s="106" t="s">
        <v>97</v>
      </c>
      <c r="Y2" s="106" t="s">
        <v>98</v>
      </c>
      <c r="Z2" s="106" t="s">
        <v>99</v>
      </c>
      <c r="AA2" s="107" t="s">
        <v>111</v>
      </c>
      <c r="AB2" s="105" t="s">
        <v>88</v>
      </c>
      <c r="AC2" s="106" t="s">
        <v>89</v>
      </c>
      <c r="AD2" s="106" t="s">
        <v>90</v>
      </c>
      <c r="AE2" s="106" t="s">
        <v>91</v>
      </c>
      <c r="AF2" s="106" t="s">
        <v>92</v>
      </c>
      <c r="AG2" s="106" t="s">
        <v>93</v>
      </c>
      <c r="AH2" s="106" t="s">
        <v>94</v>
      </c>
      <c r="AI2" s="106" t="s">
        <v>95</v>
      </c>
      <c r="AJ2" s="106" t="s">
        <v>96</v>
      </c>
      <c r="AK2" s="106" t="s">
        <v>97</v>
      </c>
      <c r="AL2" s="106" t="s">
        <v>98</v>
      </c>
      <c r="AM2" s="106" t="s">
        <v>99</v>
      </c>
      <c r="AN2" s="107" t="s">
        <v>111</v>
      </c>
      <c r="AO2" s="105" t="s">
        <v>88</v>
      </c>
      <c r="AP2" s="106" t="s">
        <v>89</v>
      </c>
      <c r="AQ2" s="106" t="s">
        <v>90</v>
      </c>
      <c r="AR2" s="106" t="s">
        <v>91</v>
      </c>
      <c r="AS2" s="106" t="s">
        <v>92</v>
      </c>
      <c r="AT2" s="106" t="s">
        <v>93</v>
      </c>
      <c r="AU2" s="106" t="s">
        <v>94</v>
      </c>
      <c r="AV2" s="106" t="s">
        <v>95</v>
      </c>
      <c r="AW2" s="106" t="s">
        <v>96</v>
      </c>
      <c r="AX2" s="106" t="s">
        <v>97</v>
      </c>
      <c r="AY2" s="106" t="s">
        <v>98</v>
      </c>
      <c r="AZ2" s="106" t="s">
        <v>99</v>
      </c>
      <c r="BA2" s="107" t="s">
        <v>111</v>
      </c>
      <c r="BB2" s="105" t="s">
        <v>88</v>
      </c>
      <c r="BC2" s="106" t="s">
        <v>89</v>
      </c>
      <c r="BD2" s="106" t="s">
        <v>90</v>
      </c>
      <c r="BE2" s="106" t="s">
        <v>91</v>
      </c>
      <c r="BF2" s="106" t="s">
        <v>92</v>
      </c>
      <c r="BG2" s="106" t="s">
        <v>93</v>
      </c>
      <c r="BH2" s="106" t="s">
        <v>94</v>
      </c>
      <c r="BI2" s="106" t="s">
        <v>95</v>
      </c>
      <c r="BJ2" s="106" t="s">
        <v>96</v>
      </c>
      <c r="BK2" s="106" t="s">
        <v>97</v>
      </c>
      <c r="BL2" s="106" t="s">
        <v>98</v>
      </c>
      <c r="BM2" s="106" t="s">
        <v>99</v>
      </c>
      <c r="BN2" s="107" t="s">
        <v>111</v>
      </c>
      <c r="BO2" s="105" t="s">
        <v>88</v>
      </c>
      <c r="BP2" s="106" t="s">
        <v>89</v>
      </c>
      <c r="BQ2" s="106" t="s">
        <v>90</v>
      </c>
      <c r="BR2" s="106" t="s">
        <v>91</v>
      </c>
      <c r="BS2" s="106" t="s">
        <v>92</v>
      </c>
      <c r="BT2" s="106" t="s">
        <v>93</v>
      </c>
      <c r="BU2" s="106" t="s">
        <v>94</v>
      </c>
      <c r="BV2" s="106" t="s">
        <v>95</v>
      </c>
      <c r="BW2" s="106" t="s">
        <v>96</v>
      </c>
      <c r="BX2" s="106" t="s">
        <v>97</v>
      </c>
      <c r="BY2" s="106" t="s">
        <v>98</v>
      </c>
      <c r="BZ2" s="106" t="s">
        <v>99</v>
      </c>
      <c r="CA2" s="107" t="s">
        <v>111</v>
      </c>
      <c r="CB2" s="105" t="s">
        <v>88</v>
      </c>
      <c r="CC2" s="106" t="s">
        <v>89</v>
      </c>
      <c r="CD2" s="106" t="s">
        <v>90</v>
      </c>
      <c r="CE2" s="106" t="s">
        <v>91</v>
      </c>
      <c r="CF2" s="106" t="s">
        <v>92</v>
      </c>
      <c r="CG2" s="106" t="s">
        <v>93</v>
      </c>
      <c r="CH2" s="106" t="s">
        <v>94</v>
      </c>
      <c r="CI2" s="106" t="s">
        <v>95</v>
      </c>
      <c r="CJ2" s="106" t="s">
        <v>96</v>
      </c>
      <c r="CK2" s="106" t="s">
        <v>97</v>
      </c>
      <c r="CL2" s="106" t="s">
        <v>98</v>
      </c>
      <c r="CM2" s="106" t="s">
        <v>99</v>
      </c>
      <c r="CN2" s="107" t="s">
        <v>111</v>
      </c>
      <c r="CO2" s="105" t="s">
        <v>88</v>
      </c>
      <c r="CP2" s="106" t="s">
        <v>89</v>
      </c>
      <c r="CQ2" s="106" t="s">
        <v>90</v>
      </c>
      <c r="CR2" s="106" t="s">
        <v>91</v>
      </c>
      <c r="CS2" s="106" t="s">
        <v>92</v>
      </c>
      <c r="CT2" s="106" t="s">
        <v>93</v>
      </c>
      <c r="CU2" s="106" t="s">
        <v>94</v>
      </c>
      <c r="CV2" s="106" t="s">
        <v>95</v>
      </c>
      <c r="CW2" s="106" t="s">
        <v>96</v>
      </c>
      <c r="CX2" s="106" t="s">
        <v>97</v>
      </c>
      <c r="CY2" s="106" t="s">
        <v>98</v>
      </c>
      <c r="CZ2" s="106" t="s">
        <v>99</v>
      </c>
      <c r="DA2" s="107" t="s">
        <v>111</v>
      </c>
      <c r="DB2" s="105" t="s">
        <v>88</v>
      </c>
      <c r="DC2" s="106" t="s">
        <v>89</v>
      </c>
      <c r="DD2" s="106" t="s">
        <v>90</v>
      </c>
      <c r="DE2" s="106" t="s">
        <v>91</v>
      </c>
      <c r="DF2" s="106" t="s">
        <v>92</v>
      </c>
      <c r="DG2" s="106" t="s">
        <v>93</v>
      </c>
      <c r="DH2" s="106" t="s">
        <v>94</v>
      </c>
      <c r="DI2" s="106" t="s">
        <v>95</v>
      </c>
      <c r="DJ2" s="106" t="s">
        <v>96</v>
      </c>
      <c r="DK2" s="106" t="s">
        <v>97</v>
      </c>
      <c r="DL2" s="106" t="s">
        <v>98</v>
      </c>
      <c r="DM2" s="106" t="s">
        <v>99</v>
      </c>
      <c r="DN2" s="107" t="s">
        <v>111</v>
      </c>
      <c r="DO2" s="105" t="s">
        <v>88</v>
      </c>
      <c r="DP2" s="106" t="s">
        <v>89</v>
      </c>
      <c r="DQ2" s="106" t="s">
        <v>90</v>
      </c>
      <c r="DR2" s="106" t="s">
        <v>91</v>
      </c>
      <c r="DS2" s="106" t="s">
        <v>92</v>
      </c>
      <c r="DT2" s="106" t="s">
        <v>93</v>
      </c>
      <c r="DU2" s="106" t="s">
        <v>94</v>
      </c>
      <c r="DV2" s="106" t="s">
        <v>95</v>
      </c>
      <c r="DW2" s="106" t="s">
        <v>96</v>
      </c>
      <c r="DX2" s="106" t="s">
        <v>97</v>
      </c>
      <c r="DY2" s="106" t="s">
        <v>98</v>
      </c>
      <c r="DZ2" s="106" t="s">
        <v>99</v>
      </c>
      <c r="EA2" s="107" t="s">
        <v>111</v>
      </c>
    </row>
    <row r="3" spans="1:131" x14ac:dyDescent="0.35">
      <c r="A3" s="90" t="s">
        <v>47</v>
      </c>
      <c r="B3" s="25">
        <v>0</v>
      </c>
      <c r="C3" s="25">
        <v>0</v>
      </c>
      <c r="D3" s="25">
        <v>0</v>
      </c>
      <c r="E3" s="25">
        <v>0</v>
      </c>
      <c r="F3" s="25">
        <v>0</v>
      </c>
      <c r="G3" s="25">
        <v>0</v>
      </c>
      <c r="H3" s="25">
        <v>1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88">
        <f t="shared" ref="N3:N11" si="0">SUM(B3:M3)</f>
        <v>1</v>
      </c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>
        <v>0</v>
      </c>
      <c r="U3" s="25">
        <v>0</v>
      </c>
      <c r="V3" s="25">
        <v>0</v>
      </c>
      <c r="W3" s="25">
        <v>0</v>
      </c>
      <c r="X3" s="25">
        <v>0</v>
      </c>
      <c r="Y3" s="25">
        <v>0</v>
      </c>
      <c r="Z3" s="25">
        <v>0</v>
      </c>
      <c r="AA3" s="88">
        <f t="shared" ref="AA3:AA11" si="1">SUM(O3:Z3)</f>
        <v>0</v>
      </c>
      <c r="AB3" s="25">
        <v>0</v>
      </c>
      <c r="AC3" s="25">
        <v>0</v>
      </c>
      <c r="AD3" s="25">
        <v>0</v>
      </c>
      <c r="AE3" s="25">
        <v>0</v>
      </c>
      <c r="AF3" s="25">
        <v>0</v>
      </c>
      <c r="AG3" s="25">
        <v>0</v>
      </c>
      <c r="AH3" s="25">
        <v>0</v>
      </c>
      <c r="AI3" s="25">
        <v>0</v>
      </c>
      <c r="AJ3" s="25">
        <v>0</v>
      </c>
      <c r="AK3" s="25">
        <v>0</v>
      </c>
      <c r="AL3" s="25">
        <v>0</v>
      </c>
      <c r="AM3" s="25">
        <v>0</v>
      </c>
      <c r="AN3" s="88">
        <f t="shared" ref="AN3:AN11" si="2">SUM(AB3:AM3)</f>
        <v>0</v>
      </c>
      <c r="AO3" s="25">
        <v>0</v>
      </c>
      <c r="AP3" s="25">
        <v>0</v>
      </c>
      <c r="AQ3" s="25">
        <v>0</v>
      </c>
      <c r="AR3" s="25">
        <v>0</v>
      </c>
      <c r="AS3" s="25">
        <v>0</v>
      </c>
      <c r="AT3" s="25">
        <v>0</v>
      </c>
      <c r="AU3" s="25">
        <v>0</v>
      </c>
      <c r="AV3" s="25">
        <v>0</v>
      </c>
      <c r="AW3" s="25">
        <v>0</v>
      </c>
      <c r="AX3" s="25">
        <v>0</v>
      </c>
      <c r="AY3" s="25">
        <v>0</v>
      </c>
      <c r="AZ3" s="25">
        <v>0</v>
      </c>
      <c r="BA3" s="88">
        <f t="shared" ref="BA3:BA11" si="3">SUM(AO3:AZ3)</f>
        <v>0</v>
      </c>
      <c r="BB3" s="25">
        <v>0</v>
      </c>
      <c r="BC3" s="25">
        <v>0</v>
      </c>
      <c r="BD3" s="25">
        <v>0</v>
      </c>
      <c r="BE3" s="25">
        <v>0</v>
      </c>
      <c r="BF3" s="25">
        <v>0</v>
      </c>
      <c r="BG3" s="25">
        <v>0</v>
      </c>
      <c r="BH3" s="25">
        <v>0</v>
      </c>
      <c r="BI3" s="25">
        <v>0</v>
      </c>
      <c r="BJ3" s="25">
        <v>0</v>
      </c>
      <c r="BK3" s="25">
        <v>0</v>
      </c>
      <c r="BL3" s="25">
        <v>0</v>
      </c>
      <c r="BM3" s="25">
        <v>0</v>
      </c>
      <c r="BN3" s="88">
        <f t="shared" ref="BN3:BN11" si="4">SUM(BB3:BM3)</f>
        <v>0</v>
      </c>
      <c r="BO3" s="25">
        <v>0</v>
      </c>
      <c r="BP3" s="25">
        <v>0</v>
      </c>
      <c r="BQ3" s="25">
        <v>0</v>
      </c>
      <c r="BR3" s="25">
        <v>0</v>
      </c>
      <c r="BS3" s="25">
        <v>0</v>
      </c>
      <c r="BT3" s="25">
        <v>0</v>
      </c>
      <c r="BU3" s="25">
        <v>0</v>
      </c>
      <c r="BV3" s="25">
        <v>0</v>
      </c>
      <c r="BW3" s="25">
        <v>0</v>
      </c>
      <c r="BX3" s="25">
        <v>0</v>
      </c>
      <c r="BY3" s="25">
        <v>0</v>
      </c>
      <c r="BZ3" s="25">
        <v>0</v>
      </c>
      <c r="CA3" s="88">
        <f t="shared" ref="CA3:CA11" si="5">SUM(BO3:BZ3)</f>
        <v>0</v>
      </c>
      <c r="CB3" s="25">
        <v>0</v>
      </c>
      <c r="CC3" s="25">
        <v>0</v>
      </c>
      <c r="CD3" s="25">
        <v>0</v>
      </c>
      <c r="CE3" s="25">
        <v>0</v>
      </c>
      <c r="CF3" s="25">
        <v>0</v>
      </c>
      <c r="CG3" s="25">
        <v>0</v>
      </c>
      <c r="CH3" s="25">
        <v>0</v>
      </c>
      <c r="CI3" s="25">
        <v>0</v>
      </c>
      <c r="CJ3" s="25">
        <v>0</v>
      </c>
      <c r="CK3" s="25">
        <v>0</v>
      </c>
      <c r="CL3" s="25">
        <v>0</v>
      </c>
      <c r="CM3" s="25">
        <v>0</v>
      </c>
      <c r="CN3" s="88">
        <f t="shared" ref="CN3:CN11" si="6">SUM(CB3:CM3)</f>
        <v>0</v>
      </c>
      <c r="CO3" s="25">
        <v>0</v>
      </c>
      <c r="CP3" s="25">
        <v>0</v>
      </c>
      <c r="CQ3" s="25">
        <v>0</v>
      </c>
      <c r="CR3" s="25">
        <v>0</v>
      </c>
      <c r="CS3" s="25">
        <v>0</v>
      </c>
      <c r="CT3" s="25">
        <v>0</v>
      </c>
      <c r="CU3" s="25">
        <v>0</v>
      </c>
      <c r="CV3" s="25">
        <v>0</v>
      </c>
      <c r="CW3" s="25">
        <v>0</v>
      </c>
      <c r="CX3" s="25">
        <v>0</v>
      </c>
      <c r="CY3" s="25">
        <v>0</v>
      </c>
      <c r="CZ3" s="25">
        <v>0</v>
      </c>
      <c r="DA3" s="88">
        <f t="shared" ref="DA3:DA11" si="7">SUM(CO3:CZ3)</f>
        <v>0</v>
      </c>
      <c r="DB3" s="25">
        <v>0</v>
      </c>
      <c r="DC3" s="25">
        <v>0</v>
      </c>
      <c r="DD3" s="25">
        <v>0</v>
      </c>
      <c r="DE3" s="25">
        <v>0</v>
      </c>
      <c r="DF3" s="25">
        <v>0</v>
      </c>
      <c r="DG3" s="25">
        <v>0</v>
      </c>
      <c r="DH3" s="25">
        <v>0</v>
      </c>
      <c r="DI3" s="25">
        <v>0</v>
      </c>
      <c r="DJ3" s="25">
        <v>0</v>
      </c>
      <c r="DK3" s="25">
        <v>0</v>
      </c>
      <c r="DL3" s="25">
        <v>0</v>
      </c>
      <c r="DM3" s="25">
        <v>0</v>
      </c>
      <c r="DN3" s="88">
        <f t="shared" ref="DN3:DN11" si="8">SUM(DB3:DM3)</f>
        <v>0</v>
      </c>
      <c r="DO3" s="25">
        <v>0</v>
      </c>
      <c r="DP3" s="25">
        <v>0</v>
      </c>
      <c r="DQ3" s="25">
        <v>0</v>
      </c>
      <c r="DR3" s="25">
        <v>0</v>
      </c>
      <c r="DS3" s="25">
        <v>0</v>
      </c>
      <c r="DT3" s="25">
        <v>0</v>
      </c>
      <c r="DU3" s="25">
        <v>0</v>
      </c>
      <c r="DV3" s="25">
        <v>0</v>
      </c>
      <c r="DW3" s="25">
        <v>0</v>
      </c>
      <c r="DX3" s="25">
        <v>0</v>
      </c>
      <c r="DY3" s="25">
        <v>0</v>
      </c>
      <c r="DZ3" s="25">
        <v>0</v>
      </c>
      <c r="EA3" s="88">
        <f t="shared" ref="EA3:EA11" si="9">SUM(DO3:DZ3)</f>
        <v>0</v>
      </c>
    </row>
    <row r="4" spans="1:131" x14ac:dyDescent="0.35">
      <c r="A4" s="91" t="s">
        <v>35</v>
      </c>
      <c r="B4" s="55">
        <v>0</v>
      </c>
      <c r="C4" s="55">
        <v>0</v>
      </c>
      <c r="D4" s="55">
        <v>0</v>
      </c>
      <c r="E4" s="55">
        <v>0</v>
      </c>
      <c r="F4" s="55">
        <v>0</v>
      </c>
      <c r="G4" s="55">
        <v>0</v>
      </c>
      <c r="H4" s="55">
        <v>1</v>
      </c>
      <c r="I4" s="55">
        <v>0</v>
      </c>
      <c r="J4" s="55">
        <v>0</v>
      </c>
      <c r="K4" s="55">
        <v>0</v>
      </c>
      <c r="L4" s="55">
        <v>0</v>
      </c>
      <c r="M4" s="55">
        <v>0</v>
      </c>
      <c r="N4" s="41">
        <f t="shared" si="0"/>
        <v>1</v>
      </c>
      <c r="O4" s="55">
        <v>0</v>
      </c>
      <c r="P4" s="55">
        <v>0</v>
      </c>
      <c r="Q4" s="55">
        <v>0</v>
      </c>
      <c r="R4" s="55">
        <v>0</v>
      </c>
      <c r="S4" s="55">
        <v>0</v>
      </c>
      <c r="T4" s="55">
        <v>0</v>
      </c>
      <c r="U4" s="55">
        <v>0</v>
      </c>
      <c r="V4" s="55">
        <v>0</v>
      </c>
      <c r="W4" s="55">
        <v>0</v>
      </c>
      <c r="X4" s="55">
        <v>0</v>
      </c>
      <c r="Y4" s="55">
        <v>0</v>
      </c>
      <c r="Z4" s="55">
        <v>0</v>
      </c>
      <c r="AA4" s="41">
        <f t="shared" si="1"/>
        <v>0</v>
      </c>
      <c r="AB4" s="55">
        <v>0</v>
      </c>
      <c r="AC4" s="55">
        <v>0</v>
      </c>
      <c r="AD4" s="55">
        <v>0</v>
      </c>
      <c r="AE4" s="55">
        <v>0</v>
      </c>
      <c r="AF4" s="55">
        <v>0</v>
      </c>
      <c r="AG4" s="55">
        <v>0</v>
      </c>
      <c r="AH4" s="55">
        <v>0</v>
      </c>
      <c r="AI4" s="55">
        <v>0</v>
      </c>
      <c r="AJ4" s="55">
        <v>0</v>
      </c>
      <c r="AK4" s="55">
        <v>0</v>
      </c>
      <c r="AL4" s="55">
        <v>0</v>
      </c>
      <c r="AM4" s="55">
        <v>0</v>
      </c>
      <c r="AN4" s="41">
        <f t="shared" si="2"/>
        <v>0</v>
      </c>
      <c r="AO4" s="55">
        <v>0</v>
      </c>
      <c r="AP4" s="55">
        <v>0</v>
      </c>
      <c r="AQ4" s="55">
        <v>0</v>
      </c>
      <c r="AR4" s="55">
        <v>0</v>
      </c>
      <c r="AS4" s="55">
        <v>0</v>
      </c>
      <c r="AT4" s="55">
        <v>0</v>
      </c>
      <c r="AU4" s="55">
        <v>0</v>
      </c>
      <c r="AV4" s="55">
        <v>0</v>
      </c>
      <c r="AW4" s="55">
        <v>0</v>
      </c>
      <c r="AX4" s="55">
        <v>0</v>
      </c>
      <c r="AY4" s="55">
        <v>0</v>
      </c>
      <c r="AZ4" s="55">
        <v>0</v>
      </c>
      <c r="BA4" s="41">
        <f t="shared" si="3"/>
        <v>0</v>
      </c>
      <c r="BB4" s="55">
        <v>0</v>
      </c>
      <c r="BC4" s="55">
        <v>0</v>
      </c>
      <c r="BD4" s="55">
        <v>0</v>
      </c>
      <c r="BE4" s="55">
        <v>0</v>
      </c>
      <c r="BF4" s="55">
        <v>0</v>
      </c>
      <c r="BG4" s="55">
        <v>0</v>
      </c>
      <c r="BH4" s="55">
        <v>0</v>
      </c>
      <c r="BI4" s="55">
        <v>0</v>
      </c>
      <c r="BJ4" s="55">
        <v>0</v>
      </c>
      <c r="BK4" s="55">
        <v>0</v>
      </c>
      <c r="BL4" s="55">
        <v>0</v>
      </c>
      <c r="BM4" s="55">
        <v>0</v>
      </c>
      <c r="BN4" s="41">
        <f t="shared" si="4"/>
        <v>0</v>
      </c>
      <c r="BO4" s="55">
        <v>0</v>
      </c>
      <c r="BP4" s="55">
        <v>0</v>
      </c>
      <c r="BQ4" s="55">
        <v>0</v>
      </c>
      <c r="BR4" s="55">
        <v>0</v>
      </c>
      <c r="BS4" s="55">
        <v>0</v>
      </c>
      <c r="BT4" s="55">
        <v>0</v>
      </c>
      <c r="BU4" s="55">
        <v>0</v>
      </c>
      <c r="BV4" s="55">
        <v>0</v>
      </c>
      <c r="BW4" s="55">
        <v>0</v>
      </c>
      <c r="BX4" s="55">
        <v>0</v>
      </c>
      <c r="BY4" s="55">
        <v>0</v>
      </c>
      <c r="BZ4" s="55">
        <v>0</v>
      </c>
      <c r="CA4" s="41">
        <f t="shared" si="5"/>
        <v>0</v>
      </c>
      <c r="CB4" s="55">
        <v>0</v>
      </c>
      <c r="CC4" s="55">
        <v>0</v>
      </c>
      <c r="CD4" s="55">
        <v>0</v>
      </c>
      <c r="CE4" s="55">
        <v>0</v>
      </c>
      <c r="CF4" s="55">
        <v>0</v>
      </c>
      <c r="CG4" s="55">
        <v>0</v>
      </c>
      <c r="CH4" s="55">
        <v>0</v>
      </c>
      <c r="CI4" s="55">
        <v>0</v>
      </c>
      <c r="CJ4" s="55">
        <v>0</v>
      </c>
      <c r="CK4" s="55">
        <v>0</v>
      </c>
      <c r="CL4" s="55">
        <v>0</v>
      </c>
      <c r="CM4" s="55">
        <v>0</v>
      </c>
      <c r="CN4" s="41">
        <f t="shared" si="6"/>
        <v>0</v>
      </c>
      <c r="CO4" s="55">
        <v>0</v>
      </c>
      <c r="CP4" s="55">
        <v>0</v>
      </c>
      <c r="CQ4" s="55">
        <v>0</v>
      </c>
      <c r="CR4" s="55">
        <v>0</v>
      </c>
      <c r="CS4" s="55">
        <v>0</v>
      </c>
      <c r="CT4" s="55">
        <v>0</v>
      </c>
      <c r="CU4" s="55">
        <v>0</v>
      </c>
      <c r="CV4" s="55">
        <v>0</v>
      </c>
      <c r="CW4" s="55">
        <v>0</v>
      </c>
      <c r="CX4" s="55">
        <v>0</v>
      </c>
      <c r="CY4" s="55">
        <v>0</v>
      </c>
      <c r="CZ4" s="55">
        <v>0</v>
      </c>
      <c r="DA4" s="41">
        <f t="shared" si="7"/>
        <v>0</v>
      </c>
      <c r="DB4" s="55">
        <v>0</v>
      </c>
      <c r="DC4" s="55">
        <v>0</v>
      </c>
      <c r="DD4" s="55">
        <v>0</v>
      </c>
      <c r="DE4" s="55">
        <v>0</v>
      </c>
      <c r="DF4" s="55">
        <v>0</v>
      </c>
      <c r="DG4" s="55">
        <v>0</v>
      </c>
      <c r="DH4" s="55">
        <v>0</v>
      </c>
      <c r="DI4" s="55">
        <v>0</v>
      </c>
      <c r="DJ4" s="55">
        <v>0</v>
      </c>
      <c r="DK4" s="55">
        <v>0</v>
      </c>
      <c r="DL4" s="55">
        <v>0</v>
      </c>
      <c r="DM4" s="55">
        <v>0</v>
      </c>
      <c r="DN4" s="41">
        <f t="shared" si="8"/>
        <v>0</v>
      </c>
      <c r="DO4" s="55">
        <v>0</v>
      </c>
      <c r="DP4" s="55">
        <v>8</v>
      </c>
      <c r="DQ4" s="55">
        <v>0</v>
      </c>
      <c r="DR4" s="55">
        <v>0</v>
      </c>
      <c r="DS4" s="55">
        <v>0</v>
      </c>
      <c r="DT4" s="55">
        <v>0</v>
      </c>
      <c r="DU4" s="55">
        <v>0</v>
      </c>
      <c r="DV4" s="55">
        <v>0</v>
      </c>
      <c r="DW4" s="55">
        <v>0</v>
      </c>
      <c r="DX4" s="55">
        <v>0</v>
      </c>
      <c r="DY4" s="55">
        <v>4</v>
      </c>
      <c r="DZ4" s="55">
        <v>0</v>
      </c>
      <c r="EA4" s="41">
        <f t="shared" si="9"/>
        <v>12</v>
      </c>
    </row>
    <row r="5" spans="1:131" x14ac:dyDescent="0.35">
      <c r="A5" s="91" t="s">
        <v>36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>
        <v>4</v>
      </c>
      <c r="H5" s="55">
        <v>3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41">
        <f t="shared" si="0"/>
        <v>7</v>
      </c>
      <c r="O5" s="55">
        <v>0</v>
      </c>
      <c r="P5" s="55">
        <v>0</v>
      </c>
      <c r="Q5" s="55">
        <v>0</v>
      </c>
      <c r="R5" s="55">
        <v>0</v>
      </c>
      <c r="S5" s="55">
        <v>0</v>
      </c>
      <c r="T5" s="55">
        <v>0</v>
      </c>
      <c r="U5" s="55">
        <v>0</v>
      </c>
      <c r="V5" s="55">
        <v>0</v>
      </c>
      <c r="W5" s="55">
        <v>0</v>
      </c>
      <c r="X5" s="55">
        <v>0</v>
      </c>
      <c r="Y5" s="55">
        <v>0</v>
      </c>
      <c r="Z5" s="55">
        <v>0</v>
      </c>
      <c r="AA5" s="41">
        <f t="shared" si="1"/>
        <v>0</v>
      </c>
      <c r="AB5" s="55">
        <v>0</v>
      </c>
      <c r="AC5" s="55">
        <v>0</v>
      </c>
      <c r="AD5" s="55">
        <v>0</v>
      </c>
      <c r="AE5" s="55">
        <v>0</v>
      </c>
      <c r="AF5" s="55">
        <v>0</v>
      </c>
      <c r="AG5" s="55">
        <v>0</v>
      </c>
      <c r="AH5" s="55">
        <v>0</v>
      </c>
      <c r="AI5" s="55">
        <v>0</v>
      </c>
      <c r="AJ5" s="55">
        <v>0</v>
      </c>
      <c r="AK5" s="55">
        <v>0</v>
      </c>
      <c r="AL5" s="55">
        <v>0</v>
      </c>
      <c r="AM5" s="55">
        <v>0</v>
      </c>
      <c r="AN5" s="41">
        <f t="shared" si="2"/>
        <v>0</v>
      </c>
      <c r="AO5" s="55">
        <v>0</v>
      </c>
      <c r="AP5" s="55">
        <v>0</v>
      </c>
      <c r="AQ5" s="55">
        <v>0</v>
      </c>
      <c r="AR5" s="55">
        <v>0</v>
      </c>
      <c r="AS5" s="55">
        <v>0</v>
      </c>
      <c r="AT5" s="55">
        <v>0</v>
      </c>
      <c r="AU5" s="55">
        <v>0</v>
      </c>
      <c r="AV5" s="55">
        <v>0</v>
      </c>
      <c r="AW5" s="55">
        <v>0</v>
      </c>
      <c r="AX5" s="55">
        <v>0</v>
      </c>
      <c r="AY5" s="55">
        <v>0</v>
      </c>
      <c r="AZ5" s="55">
        <v>0</v>
      </c>
      <c r="BA5" s="41">
        <f t="shared" si="3"/>
        <v>0</v>
      </c>
      <c r="BB5" s="55">
        <v>0</v>
      </c>
      <c r="BC5" s="55">
        <v>0</v>
      </c>
      <c r="BD5" s="55">
        <v>0</v>
      </c>
      <c r="BE5" s="55">
        <v>0</v>
      </c>
      <c r="BF5" s="55">
        <v>0</v>
      </c>
      <c r="BG5" s="55">
        <v>0</v>
      </c>
      <c r="BH5" s="55">
        <v>0</v>
      </c>
      <c r="BI5" s="55">
        <v>0</v>
      </c>
      <c r="BJ5" s="55">
        <v>0</v>
      </c>
      <c r="BK5" s="55">
        <v>0</v>
      </c>
      <c r="BL5" s="55">
        <v>0</v>
      </c>
      <c r="BM5" s="55">
        <v>0</v>
      </c>
      <c r="BN5" s="41">
        <f t="shared" si="4"/>
        <v>0</v>
      </c>
      <c r="BO5" s="55">
        <v>0</v>
      </c>
      <c r="BP5" s="55">
        <v>0</v>
      </c>
      <c r="BQ5" s="55">
        <v>0</v>
      </c>
      <c r="BR5" s="55">
        <v>0</v>
      </c>
      <c r="BS5" s="55">
        <v>0</v>
      </c>
      <c r="BT5" s="55">
        <v>0</v>
      </c>
      <c r="BU5" s="55">
        <v>0</v>
      </c>
      <c r="BV5" s="55">
        <v>0</v>
      </c>
      <c r="BW5" s="55">
        <v>0</v>
      </c>
      <c r="BX5" s="55">
        <v>0</v>
      </c>
      <c r="BY5" s="55">
        <v>0</v>
      </c>
      <c r="BZ5" s="55">
        <v>0</v>
      </c>
      <c r="CA5" s="41">
        <f t="shared" si="5"/>
        <v>0</v>
      </c>
      <c r="CB5" s="55">
        <v>0</v>
      </c>
      <c r="CC5" s="55">
        <v>0</v>
      </c>
      <c r="CD5" s="55">
        <v>0</v>
      </c>
      <c r="CE5" s="55">
        <v>0</v>
      </c>
      <c r="CF5" s="55">
        <v>0</v>
      </c>
      <c r="CG5" s="55">
        <v>0</v>
      </c>
      <c r="CH5" s="55">
        <v>0</v>
      </c>
      <c r="CI5" s="55">
        <v>0</v>
      </c>
      <c r="CJ5" s="55">
        <v>0</v>
      </c>
      <c r="CK5" s="55">
        <v>0</v>
      </c>
      <c r="CL5" s="55">
        <v>0</v>
      </c>
      <c r="CM5" s="55">
        <v>0</v>
      </c>
      <c r="CN5" s="41">
        <f t="shared" si="6"/>
        <v>0</v>
      </c>
      <c r="CO5" s="55">
        <v>0</v>
      </c>
      <c r="CP5" s="55">
        <v>0</v>
      </c>
      <c r="CQ5" s="55">
        <v>0</v>
      </c>
      <c r="CR5" s="55">
        <v>0</v>
      </c>
      <c r="CS5" s="55">
        <v>0</v>
      </c>
      <c r="CT5" s="55">
        <v>0</v>
      </c>
      <c r="CU5" s="55">
        <v>0</v>
      </c>
      <c r="CV5" s="55">
        <v>0</v>
      </c>
      <c r="CW5" s="55">
        <v>0</v>
      </c>
      <c r="CX5" s="55">
        <v>0</v>
      </c>
      <c r="CY5" s="55">
        <v>0</v>
      </c>
      <c r="CZ5" s="55">
        <v>0</v>
      </c>
      <c r="DA5" s="41">
        <f t="shared" si="7"/>
        <v>0</v>
      </c>
      <c r="DB5" s="55">
        <v>0</v>
      </c>
      <c r="DC5" s="55">
        <v>0</v>
      </c>
      <c r="DD5" s="55">
        <v>0</v>
      </c>
      <c r="DE5" s="55">
        <v>0</v>
      </c>
      <c r="DF5" s="55">
        <v>0</v>
      </c>
      <c r="DG5" s="55">
        <v>0</v>
      </c>
      <c r="DH5" s="55">
        <v>0</v>
      </c>
      <c r="DI5" s="55">
        <v>0</v>
      </c>
      <c r="DJ5" s="55">
        <v>0</v>
      </c>
      <c r="DK5" s="55">
        <v>0</v>
      </c>
      <c r="DL5" s="55">
        <v>1</v>
      </c>
      <c r="DM5" s="55">
        <v>0</v>
      </c>
      <c r="DN5" s="41">
        <f t="shared" si="8"/>
        <v>1</v>
      </c>
      <c r="DO5" s="55">
        <v>0</v>
      </c>
      <c r="DP5" s="55">
        <v>7</v>
      </c>
      <c r="DQ5" s="55">
        <v>0</v>
      </c>
      <c r="DR5" s="55">
        <v>0</v>
      </c>
      <c r="DS5" s="55">
        <v>0</v>
      </c>
      <c r="DT5" s="55">
        <v>0</v>
      </c>
      <c r="DU5" s="55">
        <v>0</v>
      </c>
      <c r="DV5" s="55">
        <v>0</v>
      </c>
      <c r="DW5" s="55">
        <v>0</v>
      </c>
      <c r="DX5" s="55">
        <v>0</v>
      </c>
      <c r="DY5" s="55">
        <v>3</v>
      </c>
      <c r="DZ5" s="55">
        <v>0</v>
      </c>
      <c r="EA5" s="41">
        <f t="shared" si="9"/>
        <v>10</v>
      </c>
    </row>
    <row r="6" spans="1:131" x14ac:dyDescent="0.35">
      <c r="A6" s="91" t="s">
        <v>55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>
        <v>1</v>
      </c>
      <c r="H6" s="55">
        <v>1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41">
        <f t="shared" si="0"/>
        <v>2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41">
        <f t="shared" si="1"/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41">
        <f t="shared" si="2"/>
        <v>0</v>
      </c>
      <c r="AO6" s="55">
        <v>0</v>
      </c>
      <c r="AP6" s="55">
        <v>0</v>
      </c>
      <c r="AQ6" s="55">
        <v>0</v>
      </c>
      <c r="AR6" s="55">
        <v>0</v>
      </c>
      <c r="AS6" s="55">
        <v>0</v>
      </c>
      <c r="AT6" s="55">
        <v>0</v>
      </c>
      <c r="AU6" s="55">
        <v>0</v>
      </c>
      <c r="AV6" s="55">
        <v>0</v>
      </c>
      <c r="AW6" s="55">
        <v>0</v>
      </c>
      <c r="AX6" s="55">
        <v>0</v>
      </c>
      <c r="AY6" s="55">
        <v>0</v>
      </c>
      <c r="AZ6" s="55">
        <v>0</v>
      </c>
      <c r="BA6" s="41">
        <f t="shared" si="3"/>
        <v>0</v>
      </c>
      <c r="BB6" s="55">
        <v>0</v>
      </c>
      <c r="BC6" s="55">
        <v>0</v>
      </c>
      <c r="BD6" s="55">
        <v>0</v>
      </c>
      <c r="BE6" s="55">
        <v>0</v>
      </c>
      <c r="BF6" s="55">
        <v>0</v>
      </c>
      <c r="BG6" s="55">
        <v>0</v>
      </c>
      <c r="BH6" s="55">
        <v>0</v>
      </c>
      <c r="BI6" s="55">
        <v>0</v>
      </c>
      <c r="BJ6" s="55">
        <v>0</v>
      </c>
      <c r="BK6" s="55">
        <v>0</v>
      </c>
      <c r="BL6" s="55">
        <v>0</v>
      </c>
      <c r="BM6" s="55">
        <v>0</v>
      </c>
      <c r="BN6" s="41">
        <f t="shared" si="4"/>
        <v>0</v>
      </c>
      <c r="BO6" s="55">
        <v>0</v>
      </c>
      <c r="BP6" s="55">
        <v>0</v>
      </c>
      <c r="BQ6" s="55">
        <v>0</v>
      </c>
      <c r="BR6" s="55">
        <v>0</v>
      </c>
      <c r="BS6" s="55">
        <v>0</v>
      </c>
      <c r="BT6" s="55">
        <v>0</v>
      </c>
      <c r="BU6" s="55">
        <v>0</v>
      </c>
      <c r="BV6" s="55">
        <v>0</v>
      </c>
      <c r="BW6" s="55">
        <v>0</v>
      </c>
      <c r="BX6" s="55">
        <v>0</v>
      </c>
      <c r="BY6" s="55">
        <v>0</v>
      </c>
      <c r="BZ6" s="55">
        <v>0</v>
      </c>
      <c r="CA6" s="41">
        <f t="shared" si="5"/>
        <v>0</v>
      </c>
      <c r="CB6" s="55">
        <v>0</v>
      </c>
      <c r="CC6" s="55">
        <v>0</v>
      </c>
      <c r="CD6" s="55">
        <v>0</v>
      </c>
      <c r="CE6" s="55">
        <v>0</v>
      </c>
      <c r="CF6" s="55">
        <v>0</v>
      </c>
      <c r="CG6" s="55">
        <v>0</v>
      </c>
      <c r="CH6" s="55">
        <v>0</v>
      </c>
      <c r="CI6" s="55">
        <v>0</v>
      </c>
      <c r="CJ6" s="55">
        <v>0</v>
      </c>
      <c r="CK6" s="55">
        <v>0</v>
      </c>
      <c r="CL6" s="55">
        <v>0</v>
      </c>
      <c r="CM6" s="55">
        <v>0</v>
      </c>
      <c r="CN6" s="41">
        <f t="shared" si="6"/>
        <v>0</v>
      </c>
      <c r="CO6" s="55">
        <v>0</v>
      </c>
      <c r="CP6" s="55">
        <v>0</v>
      </c>
      <c r="CQ6" s="55">
        <v>0</v>
      </c>
      <c r="CR6" s="55">
        <v>0</v>
      </c>
      <c r="CS6" s="55">
        <v>0</v>
      </c>
      <c r="CT6" s="55">
        <v>0</v>
      </c>
      <c r="CU6" s="55">
        <v>0</v>
      </c>
      <c r="CV6" s="55">
        <v>0</v>
      </c>
      <c r="CW6" s="55">
        <v>0</v>
      </c>
      <c r="CX6" s="55">
        <v>0</v>
      </c>
      <c r="CY6" s="55">
        <v>0</v>
      </c>
      <c r="CZ6" s="55">
        <v>0</v>
      </c>
      <c r="DA6" s="41">
        <f t="shared" si="7"/>
        <v>0</v>
      </c>
      <c r="DB6" s="55">
        <v>0</v>
      </c>
      <c r="DC6" s="55">
        <v>0</v>
      </c>
      <c r="DD6" s="55">
        <v>0</v>
      </c>
      <c r="DE6" s="55">
        <v>0</v>
      </c>
      <c r="DF6" s="55">
        <v>0</v>
      </c>
      <c r="DG6" s="55">
        <v>0</v>
      </c>
      <c r="DH6" s="55">
        <v>0</v>
      </c>
      <c r="DI6" s="55">
        <v>0</v>
      </c>
      <c r="DJ6" s="55">
        <v>0</v>
      </c>
      <c r="DK6" s="55">
        <v>0</v>
      </c>
      <c r="DL6" s="55">
        <v>0</v>
      </c>
      <c r="DM6" s="55">
        <v>0</v>
      </c>
      <c r="DN6" s="41">
        <f t="shared" si="8"/>
        <v>0</v>
      </c>
      <c r="DO6" s="55">
        <v>0</v>
      </c>
      <c r="DP6" s="55">
        <v>0</v>
      </c>
      <c r="DQ6" s="55">
        <v>0</v>
      </c>
      <c r="DR6" s="55">
        <v>0</v>
      </c>
      <c r="DS6" s="55">
        <v>0</v>
      </c>
      <c r="DT6" s="55">
        <v>0</v>
      </c>
      <c r="DU6" s="55">
        <v>0</v>
      </c>
      <c r="DV6" s="55">
        <v>0</v>
      </c>
      <c r="DW6" s="55">
        <v>0</v>
      </c>
      <c r="DX6" s="55">
        <v>0</v>
      </c>
      <c r="DY6" s="55">
        <v>0</v>
      </c>
      <c r="DZ6" s="55">
        <v>0</v>
      </c>
      <c r="EA6" s="41">
        <f t="shared" si="9"/>
        <v>0</v>
      </c>
    </row>
    <row r="7" spans="1:131" x14ac:dyDescent="0.35">
      <c r="A7" s="91" t="s">
        <v>37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4</v>
      </c>
      <c r="H7" s="55">
        <v>8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41">
        <f t="shared" si="0"/>
        <v>12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2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41">
        <f t="shared" si="1"/>
        <v>2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1</v>
      </c>
      <c r="AM7" s="55">
        <v>0</v>
      </c>
      <c r="AN7" s="41">
        <f t="shared" si="2"/>
        <v>1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  <c r="AT7" s="55">
        <v>0</v>
      </c>
      <c r="AU7" s="55">
        <v>0</v>
      </c>
      <c r="AV7" s="55">
        <v>0</v>
      </c>
      <c r="AW7" s="55">
        <v>0</v>
      </c>
      <c r="AX7" s="55">
        <v>0</v>
      </c>
      <c r="AY7" s="55">
        <v>0</v>
      </c>
      <c r="AZ7" s="55">
        <v>0</v>
      </c>
      <c r="BA7" s="41">
        <f t="shared" si="3"/>
        <v>0</v>
      </c>
      <c r="BB7" s="55">
        <v>0</v>
      </c>
      <c r="BC7" s="55">
        <v>0</v>
      </c>
      <c r="BD7" s="55">
        <v>0</v>
      </c>
      <c r="BE7" s="55">
        <v>0</v>
      </c>
      <c r="BF7" s="55">
        <v>0</v>
      </c>
      <c r="BG7" s="55">
        <v>0</v>
      </c>
      <c r="BH7" s="55">
        <v>0</v>
      </c>
      <c r="BI7" s="55">
        <v>0</v>
      </c>
      <c r="BJ7" s="55">
        <v>0</v>
      </c>
      <c r="BK7" s="55">
        <v>0</v>
      </c>
      <c r="BL7" s="55">
        <v>0</v>
      </c>
      <c r="BM7" s="55">
        <v>0</v>
      </c>
      <c r="BN7" s="41">
        <f t="shared" si="4"/>
        <v>0</v>
      </c>
      <c r="BO7" s="55">
        <v>0</v>
      </c>
      <c r="BP7" s="55">
        <v>0</v>
      </c>
      <c r="BQ7" s="55">
        <v>0</v>
      </c>
      <c r="BR7" s="55">
        <v>0</v>
      </c>
      <c r="BS7" s="55">
        <v>0</v>
      </c>
      <c r="BT7" s="55">
        <v>0</v>
      </c>
      <c r="BU7" s="55">
        <v>0</v>
      </c>
      <c r="BV7" s="55">
        <v>0</v>
      </c>
      <c r="BW7" s="55">
        <v>0</v>
      </c>
      <c r="BX7" s="55">
        <v>0</v>
      </c>
      <c r="BY7" s="55">
        <v>0</v>
      </c>
      <c r="BZ7" s="55">
        <v>0</v>
      </c>
      <c r="CA7" s="41">
        <f t="shared" si="5"/>
        <v>0</v>
      </c>
      <c r="CB7" s="55">
        <v>0</v>
      </c>
      <c r="CC7" s="55">
        <v>0</v>
      </c>
      <c r="CD7" s="55">
        <v>0</v>
      </c>
      <c r="CE7" s="55">
        <v>0</v>
      </c>
      <c r="CF7" s="55">
        <v>0</v>
      </c>
      <c r="CG7" s="55">
        <v>0</v>
      </c>
      <c r="CH7" s="55">
        <v>0</v>
      </c>
      <c r="CI7" s="55">
        <v>0</v>
      </c>
      <c r="CJ7" s="55">
        <v>0</v>
      </c>
      <c r="CK7" s="55">
        <v>0</v>
      </c>
      <c r="CL7" s="55">
        <v>0</v>
      </c>
      <c r="CM7" s="55">
        <v>0</v>
      </c>
      <c r="CN7" s="41">
        <f t="shared" si="6"/>
        <v>0</v>
      </c>
      <c r="CO7" s="55">
        <v>0</v>
      </c>
      <c r="CP7" s="55">
        <v>0</v>
      </c>
      <c r="CQ7" s="55">
        <v>0</v>
      </c>
      <c r="CR7" s="55">
        <v>0</v>
      </c>
      <c r="CS7" s="55">
        <v>0</v>
      </c>
      <c r="CT7" s="55">
        <v>0</v>
      </c>
      <c r="CU7" s="55">
        <v>0</v>
      </c>
      <c r="CV7" s="55">
        <v>0</v>
      </c>
      <c r="CW7" s="55">
        <v>0</v>
      </c>
      <c r="CX7" s="55">
        <v>0</v>
      </c>
      <c r="CY7" s="55">
        <v>0</v>
      </c>
      <c r="CZ7" s="55">
        <v>0</v>
      </c>
      <c r="DA7" s="41">
        <f t="shared" si="7"/>
        <v>0</v>
      </c>
      <c r="DB7" s="55">
        <v>0</v>
      </c>
      <c r="DC7" s="55">
        <v>1</v>
      </c>
      <c r="DD7" s="55">
        <v>0</v>
      </c>
      <c r="DE7" s="55">
        <v>0</v>
      </c>
      <c r="DF7" s="55">
        <v>0</v>
      </c>
      <c r="DG7" s="55">
        <v>0</v>
      </c>
      <c r="DH7" s="55">
        <v>0</v>
      </c>
      <c r="DI7" s="55">
        <v>0</v>
      </c>
      <c r="DJ7" s="55">
        <v>0</v>
      </c>
      <c r="DK7" s="55">
        <v>0</v>
      </c>
      <c r="DL7" s="55">
        <v>1</v>
      </c>
      <c r="DM7" s="55">
        <v>0</v>
      </c>
      <c r="DN7" s="41">
        <f t="shared" si="8"/>
        <v>2</v>
      </c>
      <c r="DO7" s="55">
        <v>0</v>
      </c>
      <c r="DP7" s="55">
        <v>1</v>
      </c>
      <c r="DQ7" s="55">
        <v>0</v>
      </c>
      <c r="DR7" s="55">
        <v>0</v>
      </c>
      <c r="DS7" s="55">
        <v>0</v>
      </c>
      <c r="DT7" s="55">
        <v>0</v>
      </c>
      <c r="DU7" s="55">
        <v>0</v>
      </c>
      <c r="DV7" s="55">
        <v>0</v>
      </c>
      <c r="DW7" s="55">
        <v>0</v>
      </c>
      <c r="DX7" s="55">
        <v>0</v>
      </c>
      <c r="DY7" s="55">
        <v>0</v>
      </c>
      <c r="DZ7" s="55">
        <v>0</v>
      </c>
      <c r="EA7" s="41">
        <f t="shared" si="9"/>
        <v>1</v>
      </c>
    </row>
    <row r="8" spans="1:131" x14ac:dyDescent="0.35">
      <c r="A8" s="91" t="s">
        <v>38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1</v>
      </c>
      <c r="H8" s="55">
        <v>3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41">
        <f t="shared" si="0"/>
        <v>4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1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41">
        <f t="shared" si="1"/>
        <v>1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41">
        <f t="shared" si="2"/>
        <v>0</v>
      </c>
      <c r="AO8" s="55">
        <v>0</v>
      </c>
      <c r="AP8" s="55">
        <v>0</v>
      </c>
      <c r="AQ8" s="55">
        <v>0</v>
      </c>
      <c r="AR8" s="55">
        <v>0</v>
      </c>
      <c r="AS8" s="55">
        <v>0</v>
      </c>
      <c r="AT8" s="55">
        <v>0</v>
      </c>
      <c r="AU8" s="55">
        <v>0</v>
      </c>
      <c r="AV8" s="55">
        <v>0</v>
      </c>
      <c r="AW8" s="55">
        <v>0</v>
      </c>
      <c r="AX8" s="55">
        <v>0</v>
      </c>
      <c r="AY8" s="55">
        <v>0</v>
      </c>
      <c r="AZ8" s="55">
        <v>0</v>
      </c>
      <c r="BA8" s="41">
        <f t="shared" si="3"/>
        <v>0</v>
      </c>
      <c r="BB8" s="55">
        <v>0</v>
      </c>
      <c r="BC8" s="55">
        <v>0</v>
      </c>
      <c r="BD8" s="55">
        <v>0</v>
      </c>
      <c r="BE8" s="55">
        <v>0</v>
      </c>
      <c r="BF8" s="55">
        <v>0</v>
      </c>
      <c r="BG8" s="55">
        <v>0</v>
      </c>
      <c r="BH8" s="55">
        <v>0</v>
      </c>
      <c r="BI8" s="55">
        <v>0</v>
      </c>
      <c r="BJ8" s="55">
        <v>0</v>
      </c>
      <c r="BK8" s="55">
        <v>0</v>
      </c>
      <c r="BL8" s="55">
        <v>0</v>
      </c>
      <c r="BM8" s="55">
        <v>0</v>
      </c>
      <c r="BN8" s="41">
        <f t="shared" si="4"/>
        <v>0</v>
      </c>
      <c r="BO8" s="55">
        <v>0</v>
      </c>
      <c r="BP8" s="55">
        <v>0</v>
      </c>
      <c r="BQ8" s="55">
        <v>0</v>
      </c>
      <c r="BR8" s="55">
        <v>0</v>
      </c>
      <c r="BS8" s="55">
        <v>0</v>
      </c>
      <c r="BT8" s="55">
        <v>0</v>
      </c>
      <c r="BU8" s="55">
        <v>0</v>
      </c>
      <c r="BV8" s="55">
        <v>0</v>
      </c>
      <c r="BW8" s="55">
        <v>0</v>
      </c>
      <c r="BX8" s="55">
        <v>0</v>
      </c>
      <c r="BY8" s="55">
        <v>0</v>
      </c>
      <c r="BZ8" s="55">
        <v>0</v>
      </c>
      <c r="CA8" s="41">
        <f t="shared" si="5"/>
        <v>0</v>
      </c>
      <c r="CB8" s="55">
        <v>0</v>
      </c>
      <c r="CC8" s="55">
        <v>0</v>
      </c>
      <c r="CD8" s="55">
        <v>0</v>
      </c>
      <c r="CE8" s="55">
        <v>0</v>
      </c>
      <c r="CF8" s="55">
        <v>0</v>
      </c>
      <c r="CG8" s="55">
        <v>0</v>
      </c>
      <c r="CH8" s="55">
        <v>0</v>
      </c>
      <c r="CI8" s="55">
        <v>0</v>
      </c>
      <c r="CJ8" s="55">
        <v>0</v>
      </c>
      <c r="CK8" s="55">
        <v>0</v>
      </c>
      <c r="CL8" s="55">
        <v>0</v>
      </c>
      <c r="CM8" s="55">
        <v>0</v>
      </c>
      <c r="CN8" s="41">
        <f t="shared" si="6"/>
        <v>0</v>
      </c>
      <c r="CO8" s="55">
        <v>0</v>
      </c>
      <c r="CP8" s="55">
        <v>0</v>
      </c>
      <c r="CQ8" s="55">
        <v>0</v>
      </c>
      <c r="CR8" s="55">
        <v>0</v>
      </c>
      <c r="CS8" s="55">
        <v>0</v>
      </c>
      <c r="CT8" s="55">
        <v>0</v>
      </c>
      <c r="CU8" s="55">
        <v>0</v>
      </c>
      <c r="CV8" s="55">
        <v>0</v>
      </c>
      <c r="CW8" s="55">
        <v>0</v>
      </c>
      <c r="CX8" s="55">
        <v>0</v>
      </c>
      <c r="CY8" s="55">
        <v>0</v>
      </c>
      <c r="CZ8" s="55">
        <v>0</v>
      </c>
      <c r="DA8" s="41">
        <f t="shared" si="7"/>
        <v>0</v>
      </c>
      <c r="DB8" s="55">
        <v>0</v>
      </c>
      <c r="DC8" s="55">
        <v>0</v>
      </c>
      <c r="DD8" s="55">
        <v>0</v>
      </c>
      <c r="DE8" s="55">
        <v>0</v>
      </c>
      <c r="DF8" s="55">
        <v>0</v>
      </c>
      <c r="DG8" s="55">
        <v>0</v>
      </c>
      <c r="DH8" s="55">
        <v>0</v>
      </c>
      <c r="DI8" s="55">
        <v>0</v>
      </c>
      <c r="DJ8" s="55">
        <v>0</v>
      </c>
      <c r="DK8" s="55">
        <v>0</v>
      </c>
      <c r="DL8" s="55">
        <v>0</v>
      </c>
      <c r="DM8" s="55">
        <v>0</v>
      </c>
      <c r="DN8" s="41">
        <f t="shared" si="8"/>
        <v>0</v>
      </c>
      <c r="DO8" s="55">
        <v>0</v>
      </c>
      <c r="DP8" s="55">
        <v>11</v>
      </c>
      <c r="DQ8" s="55">
        <v>0</v>
      </c>
      <c r="DR8" s="55">
        <v>0</v>
      </c>
      <c r="DS8" s="55">
        <v>0</v>
      </c>
      <c r="DT8" s="55">
        <v>0</v>
      </c>
      <c r="DU8" s="55">
        <v>0</v>
      </c>
      <c r="DV8" s="55">
        <v>0</v>
      </c>
      <c r="DW8" s="55">
        <v>0</v>
      </c>
      <c r="DX8" s="55">
        <v>0</v>
      </c>
      <c r="DY8" s="55">
        <v>3</v>
      </c>
      <c r="DZ8" s="55">
        <v>0</v>
      </c>
      <c r="EA8" s="41">
        <f t="shared" si="9"/>
        <v>14</v>
      </c>
    </row>
    <row r="9" spans="1:131" x14ac:dyDescent="0.35">
      <c r="A9" s="91" t="s">
        <v>39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1</v>
      </c>
      <c r="H9" s="55">
        <v>4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41">
        <f t="shared" si="0"/>
        <v>5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41">
        <f t="shared" si="1"/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41">
        <f t="shared" si="2"/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  <c r="AT9" s="55">
        <v>0</v>
      </c>
      <c r="AU9" s="55">
        <v>0</v>
      </c>
      <c r="AV9" s="55">
        <v>0</v>
      </c>
      <c r="AW9" s="55">
        <v>0</v>
      </c>
      <c r="AX9" s="55">
        <v>0</v>
      </c>
      <c r="AY9" s="55">
        <v>0</v>
      </c>
      <c r="AZ9" s="55">
        <v>0</v>
      </c>
      <c r="BA9" s="41">
        <f t="shared" si="3"/>
        <v>0</v>
      </c>
      <c r="BB9" s="55">
        <v>0</v>
      </c>
      <c r="BC9" s="55">
        <v>0</v>
      </c>
      <c r="BD9" s="55">
        <v>0</v>
      </c>
      <c r="BE9" s="55">
        <v>0</v>
      </c>
      <c r="BF9" s="55">
        <v>0</v>
      </c>
      <c r="BG9" s="55">
        <v>0</v>
      </c>
      <c r="BH9" s="55">
        <v>0</v>
      </c>
      <c r="BI9" s="55">
        <v>0</v>
      </c>
      <c r="BJ9" s="55">
        <v>0</v>
      </c>
      <c r="BK9" s="55">
        <v>0</v>
      </c>
      <c r="BL9" s="55">
        <v>0</v>
      </c>
      <c r="BM9" s="55">
        <v>0</v>
      </c>
      <c r="BN9" s="41">
        <f t="shared" si="4"/>
        <v>0</v>
      </c>
      <c r="BO9" s="55">
        <v>0</v>
      </c>
      <c r="BP9" s="55">
        <v>0</v>
      </c>
      <c r="BQ9" s="55">
        <v>0</v>
      </c>
      <c r="BR9" s="55">
        <v>0</v>
      </c>
      <c r="BS9" s="55">
        <v>0</v>
      </c>
      <c r="BT9" s="55">
        <v>0</v>
      </c>
      <c r="BU9" s="55">
        <v>0</v>
      </c>
      <c r="BV9" s="55">
        <v>0</v>
      </c>
      <c r="BW9" s="55">
        <v>0</v>
      </c>
      <c r="BX9" s="55">
        <v>0</v>
      </c>
      <c r="BY9" s="55">
        <v>0</v>
      </c>
      <c r="BZ9" s="55">
        <v>0</v>
      </c>
      <c r="CA9" s="41">
        <f t="shared" si="5"/>
        <v>0</v>
      </c>
      <c r="CB9" s="55">
        <v>0</v>
      </c>
      <c r="CC9" s="55">
        <v>0</v>
      </c>
      <c r="CD9" s="55">
        <v>0</v>
      </c>
      <c r="CE9" s="55">
        <v>0</v>
      </c>
      <c r="CF9" s="55">
        <v>0</v>
      </c>
      <c r="CG9" s="55">
        <v>0</v>
      </c>
      <c r="CH9" s="55">
        <v>0</v>
      </c>
      <c r="CI9" s="55">
        <v>0</v>
      </c>
      <c r="CJ9" s="55">
        <v>0</v>
      </c>
      <c r="CK9" s="55">
        <v>0</v>
      </c>
      <c r="CL9" s="55">
        <v>0</v>
      </c>
      <c r="CM9" s="55">
        <v>0</v>
      </c>
      <c r="CN9" s="41">
        <f t="shared" si="6"/>
        <v>0</v>
      </c>
      <c r="CO9" s="55">
        <v>0</v>
      </c>
      <c r="CP9" s="55">
        <v>0</v>
      </c>
      <c r="CQ9" s="55">
        <v>0</v>
      </c>
      <c r="CR9" s="55">
        <v>0</v>
      </c>
      <c r="CS9" s="55">
        <v>0</v>
      </c>
      <c r="CT9" s="55">
        <v>0</v>
      </c>
      <c r="CU9" s="55">
        <v>0</v>
      </c>
      <c r="CV9" s="55">
        <v>0</v>
      </c>
      <c r="CW9" s="55">
        <v>0</v>
      </c>
      <c r="CX9" s="55">
        <v>0</v>
      </c>
      <c r="CY9" s="55">
        <v>1</v>
      </c>
      <c r="CZ9" s="55">
        <v>0</v>
      </c>
      <c r="DA9" s="41">
        <f t="shared" si="7"/>
        <v>1</v>
      </c>
      <c r="DB9" s="55">
        <v>0</v>
      </c>
      <c r="DC9" s="55">
        <v>0</v>
      </c>
      <c r="DD9" s="55">
        <v>0</v>
      </c>
      <c r="DE9" s="55">
        <v>0</v>
      </c>
      <c r="DF9" s="55">
        <v>0</v>
      </c>
      <c r="DG9" s="55">
        <v>0</v>
      </c>
      <c r="DH9" s="55">
        <v>0</v>
      </c>
      <c r="DI9" s="55">
        <v>0</v>
      </c>
      <c r="DJ9" s="55">
        <v>0</v>
      </c>
      <c r="DK9" s="55">
        <v>0</v>
      </c>
      <c r="DL9" s="55">
        <v>1</v>
      </c>
      <c r="DM9" s="55">
        <v>0</v>
      </c>
      <c r="DN9" s="41">
        <f t="shared" si="8"/>
        <v>1</v>
      </c>
      <c r="DO9" s="55">
        <v>0</v>
      </c>
      <c r="DP9" s="55">
        <v>8</v>
      </c>
      <c r="DQ9" s="55">
        <v>0</v>
      </c>
      <c r="DR9" s="55">
        <v>0</v>
      </c>
      <c r="DS9" s="55">
        <v>0</v>
      </c>
      <c r="DT9" s="55">
        <v>0</v>
      </c>
      <c r="DU9" s="55">
        <v>0</v>
      </c>
      <c r="DV9" s="55">
        <v>0</v>
      </c>
      <c r="DW9" s="55">
        <v>0</v>
      </c>
      <c r="DX9" s="55">
        <v>0</v>
      </c>
      <c r="DY9" s="55">
        <v>10</v>
      </c>
      <c r="DZ9" s="55">
        <v>0</v>
      </c>
      <c r="EA9" s="41">
        <f t="shared" si="9"/>
        <v>18</v>
      </c>
    </row>
    <row r="10" spans="1:131" x14ac:dyDescent="0.35">
      <c r="A10" s="91" t="s">
        <v>41</v>
      </c>
      <c r="B10" s="40">
        <v>0</v>
      </c>
      <c r="C10" s="55">
        <v>0</v>
      </c>
      <c r="D10" s="55">
        <v>0</v>
      </c>
      <c r="E10" s="55">
        <v>0</v>
      </c>
      <c r="F10" s="55">
        <v>0</v>
      </c>
      <c r="G10" s="55">
        <v>2</v>
      </c>
      <c r="H10" s="55">
        <v>1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41">
        <f t="shared" si="0"/>
        <v>3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41">
        <f t="shared" si="1"/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0</v>
      </c>
      <c r="AK10" s="55">
        <v>0</v>
      </c>
      <c r="AL10" s="55">
        <v>0</v>
      </c>
      <c r="AM10" s="55">
        <v>0</v>
      </c>
      <c r="AN10" s="41">
        <f t="shared" si="2"/>
        <v>0</v>
      </c>
      <c r="AO10" s="55">
        <v>0</v>
      </c>
      <c r="AP10" s="55">
        <v>0</v>
      </c>
      <c r="AQ10" s="55">
        <v>0</v>
      </c>
      <c r="AR10" s="55">
        <v>0</v>
      </c>
      <c r="AS10" s="55">
        <v>0</v>
      </c>
      <c r="AT10" s="55">
        <v>0</v>
      </c>
      <c r="AU10" s="55">
        <v>0</v>
      </c>
      <c r="AV10" s="55">
        <v>0</v>
      </c>
      <c r="AW10" s="55">
        <v>0</v>
      </c>
      <c r="AX10" s="55">
        <v>0</v>
      </c>
      <c r="AY10" s="55">
        <v>0</v>
      </c>
      <c r="AZ10" s="55">
        <v>0</v>
      </c>
      <c r="BA10" s="41">
        <f t="shared" si="3"/>
        <v>0</v>
      </c>
      <c r="BB10" s="55">
        <v>0</v>
      </c>
      <c r="BC10" s="55">
        <v>0</v>
      </c>
      <c r="BD10" s="55">
        <v>0</v>
      </c>
      <c r="BE10" s="55">
        <v>0</v>
      </c>
      <c r="BF10" s="55">
        <v>0</v>
      </c>
      <c r="BG10" s="55">
        <v>0</v>
      </c>
      <c r="BH10" s="55">
        <v>0</v>
      </c>
      <c r="BI10" s="55">
        <v>0</v>
      </c>
      <c r="BJ10" s="55">
        <v>0</v>
      </c>
      <c r="BK10" s="55">
        <v>0</v>
      </c>
      <c r="BL10" s="55">
        <v>0</v>
      </c>
      <c r="BM10" s="55">
        <v>0</v>
      </c>
      <c r="BN10" s="41">
        <f t="shared" si="4"/>
        <v>0</v>
      </c>
      <c r="BO10" s="55">
        <v>0</v>
      </c>
      <c r="BP10" s="55">
        <v>0</v>
      </c>
      <c r="BQ10" s="55">
        <v>0</v>
      </c>
      <c r="BR10" s="55">
        <v>0</v>
      </c>
      <c r="BS10" s="55">
        <v>0</v>
      </c>
      <c r="BT10" s="55">
        <v>0</v>
      </c>
      <c r="BU10" s="55">
        <v>0</v>
      </c>
      <c r="BV10" s="55">
        <v>0</v>
      </c>
      <c r="BW10" s="55">
        <v>0</v>
      </c>
      <c r="BX10" s="55">
        <v>0</v>
      </c>
      <c r="BY10" s="55">
        <v>0</v>
      </c>
      <c r="BZ10" s="55">
        <v>0</v>
      </c>
      <c r="CA10" s="41">
        <f t="shared" si="5"/>
        <v>0</v>
      </c>
      <c r="CB10" s="55">
        <v>0</v>
      </c>
      <c r="CC10" s="55">
        <v>0</v>
      </c>
      <c r="CD10" s="55">
        <v>0</v>
      </c>
      <c r="CE10" s="55">
        <v>0</v>
      </c>
      <c r="CF10" s="55">
        <v>0</v>
      </c>
      <c r="CG10" s="55">
        <v>0</v>
      </c>
      <c r="CH10" s="55">
        <v>0</v>
      </c>
      <c r="CI10" s="55">
        <v>0</v>
      </c>
      <c r="CJ10" s="55">
        <v>0</v>
      </c>
      <c r="CK10" s="55">
        <v>0</v>
      </c>
      <c r="CL10" s="55">
        <v>0</v>
      </c>
      <c r="CM10" s="55">
        <v>0</v>
      </c>
      <c r="CN10" s="41">
        <f t="shared" si="6"/>
        <v>0</v>
      </c>
      <c r="CO10" s="55">
        <v>0</v>
      </c>
      <c r="CP10" s="55">
        <v>0</v>
      </c>
      <c r="CQ10" s="55">
        <v>0</v>
      </c>
      <c r="CR10" s="55">
        <v>0</v>
      </c>
      <c r="CS10" s="55">
        <v>0</v>
      </c>
      <c r="CT10" s="55">
        <v>0</v>
      </c>
      <c r="CU10" s="55">
        <v>0</v>
      </c>
      <c r="CV10" s="55">
        <v>0</v>
      </c>
      <c r="CW10" s="55">
        <v>0</v>
      </c>
      <c r="CX10" s="55">
        <v>0</v>
      </c>
      <c r="CY10" s="55">
        <v>0</v>
      </c>
      <c r="CZ10" s="55">
        <v>0</v>
      </c>
      <c r="DA10" s="41">
        <f t="shared" si="7"/>
        <v>0</v>
      </c>
      <c r="DB10" s="55">
        <v>0</v>
      </c>
      <c r="DC10" s="55">
        <v>0</v>
      </c>
      <c r="DD10" s="55">
        <v>0</v>
      </c>
      <c r="DE10" s="55">
        <v>0</v>
      </c>
      <c r="DF10" s="55">
        <v>0</v>
      </c>
      <c r="DG10" s="55">
        <v>0</v>
      </c>
      <c r="DH10" s="55">
        <v>0</v>
      </c>
      <c r="DI10" s="55">
        <v>0</v>
      </c>
      <c r="DJ10" s="55">
        <v>0</v>
      </c>
      <c r="DK10" s="55">
        <v>0</v>
      </c>
      <c r="DL10" s="55">
        <v>1</v>
      </c>
      <c r="DM10" s="55">
        <v>0</v>
      </c>
      <c r="DN10" s="41">
        <f t="shared" si="8"/>
        <v>1</v>
      </c>
      <c r="DO10" s="55">
        <v>0</v>
      </c>
      <c r="DP10" s="55">
        <v>7</v>
      </c>
      <c r="DQ10" s="55">
        <v>0</v>
      </c>
      <c r="DR10" s="55">
        <v>0</v>
      </c>
      <c r="DS10" s="55">
        <v>0</v>
      </c>
      <c r="DT10" s="55">
        <v>0</v>
      </c>
      <c r="DU10" s="55">
        <v>0</v>
      </c>
      <c r="DV10" s="55">
        <v>0</v>
      </c>
      <c r="DW10" s="55">
        <v>0</v>
      </c>
      <c r="DX10" s="55">
        <v>0</v>
      </c>
      <c r="DY10" s="55">
        <v>3</v>
      </c>
      <c r="DZ10" s="55">
        <v>0</v>
      </c>
      <c r="EA10" s="41">
        <f t="shared" si="9"/>
        <v>10</v>
      </c>
    </row>
    <row r="11" spans="1:131" x14ac:dyDescent="0.35">
      <c r="A11" s="91" t="s">
        <v>26</v>
      </c>
      <c r="B11">
        <v>0</v>
      </c>
      <c r="C11">
        <v>0</v>
      </c>
      <c r="D11">
        <v>0</v>
      </c>
      <c r="E11">
        <v>0</v>
      </c>
      <c r="F11">
        <v>0</v>
      </c>
      <c r="G11">
        <v>2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 s="41">
        <f t="shared" si="0"/>
        <v>3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 s="41">
        <f t="shared" si="1"/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 s="41">
        <f t="shared" si="2"/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 s="41">
        <f t="shared" si="3"/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 s="41">
        <f t="shared" si="4"/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 s="41">
        <f t="shared" si="5"/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 s="41">
        <f t="shared" si="6"/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 s="41">
        <f t="shared" si="7"/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 s="41">
        <f t="shared" si="8"/>
        <v>0</v>
      </c>
      <c r="DO11">
        <v>0</v>
      </c>
      <c r="DP11">
        <v>3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 s="41">
        <f t="shared" si="9"/>
        <v>3</v>
      </c>
    </row>
    <row r="12" spans="1:131" x14ac:dyDescent="0.35">
      <c r="A12" s="91" t="s">
        <v>42</v>
      </c>
      <c r="B12">
        <v>0</v>
      </c>
      <c r="C12">
        <v>0</v>
      </c>
      <c r="D12">
        <v>0</v>
      </c>
      <c r="E12">
        <v>0</v>
      </c>
      <c r="F12">
        <v>0</v>
      </c>
      <c r="G12">
        <v>1</v>
      </c>
      <c r="H12">
        <v>2</v>
      </c>
      <c r="I12">
        <v>0</v>
      </c>
      <c r="J12">
        <v>0</v>
      </c>
      <c r="K12">
        <v>0</v>
      </c>
      <c r="L12">
        <v>0</v>
      </c>
      <c r="M12">
        <v>0</v>
      </c>
      <c r="N12" s="41">
        <f t="shared" ref="N12:N29" si="10">SUM(B12:M12)</f>
        <v>3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 s="41">
        <f t="shared" ref="AA12:AA29" si="11">SUM(O12:Z12)</f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 s="41">
        <f t="shared" ref="AN12:AN29" si="12">SUM(AB12:AM12)</f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 s="41">
        <f t="shared" ref="BA12:BA29" si="13">SUM(AO12:AZ12)</f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 s="41">
        <f t="shared" ref="BN12:BN29" si="14">SUM(BB12:BM12)</f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 s="41">
        <f t="shared" ref="CA12:CA29" si="15">SUM(BO12:BZ12)</f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 s="41">
        <f t="shared" ref="CN12:CN29" si="16">SUM(CB12:CM12)</f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 s="41">
        <f t="shared" ref="DA12:DA29" si="17">SUM(CO12:CZ12)</f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 s="41">
        <f t="shared" ref="DN12:DN29" si="18">SUM(DB12:DM12)</f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 s="41">
        <f t="shared" ref="EA12:EA29" si="19">SUM(DO12:DZ12)</f>
        <v>0</v>
      </c>
    </row>
    <row r="13" spans="1:131" x14ac:dyDescent="0.35">
      <c r="A13" s="91" t="s">
        <v>27</v>
      </c>
      <c r="B13">
        <v>0</v>
      </c>
      <c r="C13">
        <v>0</v>
      </c>
      <c r="D13">
        <v>0</v>
      </c>
      <c r="E13">
        <v>0</v>
      </c>
      <c r="F13">
        <v>0</v>
      </c>
      <c r="G13">
        <v>1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 s="41">
        <f t="shared" si="10"/>
        <v>2</v>
      </c>
      <c r="O13">
        <v>0</v>
      </c>
      <c r="P13">
        <v>0</v>
      </c>
      <c r="Q13">
        <v>0</v>
      </c>
      <c r="R13">
        <v>0</v>
      </c>
      <c r="S13">
        <v>0</v>
      </c>
      <c r="T13">
        <v>2</v>
      </c>
      <c r="U13">
        <v>1</v>
      </c>
      <c r="V13">
        <v>0</v>
      </c>
      <c r="W13">
        <v>0</v>
      </c>
      <c r="X13">
        <v>0</v>
      </c>
      <c r="Y13">
        <v>0</v>
      </c>
      <c r="Z13">
        <v>0</v>
      </c>
      <c r="AA13" s="41">
        <f t="shared" si="11"/>
        <v>3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 s="41">
        <f t="shared" si="12"/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 s="41">
        <f t="shared" si="13"/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 s="41">
        <f t="shared" si="14"/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 s="41">
        <f t="shared" si="15"/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 s="41">
        <f t="shared" si="16"/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 s="41">
        <f t="shared" si="17"/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 s="41">
        <f t="shared" si="18"/>
        <v>0</v>
      </c>
      <c r="DO13">
        <v>0</v>
      </c>
      <c r="DP13">
        <v>5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3</v>
      </c>
      <c r="DZ13">
        <v>0</v>
      </c>
      <c r="EA13" s="41">
        <f t="shared" si="19"/>
        <v>8</v>
      </c>
    </row>
    <row r="14" spans="1:131" x14ac:dyDescent="0.35">
      <c r="A14" s="91" t="s">
        <v>28</v>
      </c>
      <c r="B14">
        <v>0</v>
      </c>
      <c r="C14">
        <v>0</v>
      </c>
      <c r="D14">
        <v>0</v>
      </c>
      <c r="E14">
        <v>0</v>
      </c>
      <c r="F14">
        <v>0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 s="41">
        <f t="shared" si="10"/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 s="41">
        <f t="shared" si="11"/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 s="41">
        <f t="shared" si="12"/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1</v>
      </c>
      <c r="AZ14">
        <v>0</v>
      </c>
      <c r="BA14" s="41">
        <f t="shared" si="13"/>
        <v>1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 s="41">
        <f t="shared" si="14"/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 s="41">
        <f t="shared" si="15"/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 s="41">
        <f t="shared" si="16"/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 s="41">
        <f t="shared" si="17"/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 s="41">
        <f t="shared" si="18"/>
        <v>0</v>
      </c>
      <c r="DO14">
        <v>0</v>
      </c>
      <c r="DP14">
        <v>3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2</v>
      </c>
      <c r="DZ14">
        <v>0</v>
      </c>
      <c r="EA14" s="41">
        <f t="shared" si="19"/>
        <v>5</v>
      </c>
    </row>
    <row r="15" spans="1:131" x14ac:dyDescent="0.35">
      <c r="A15" s="91" t="s">
        <v>29</v>
      </c>
      <c r="B15">
        <v>0</v>
      </c>
      <c r="C15">
        <v>0</v>
      </c>
      <c r="D15">
        <v>0</v>
      </c>
      <c r="E15">
        <v>0</v>
      </c>
      <c r="F15">
        <v>0</v>
      </c>
      <c r="G15">
        <v>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 s="41">
        <f t="shared" si="10"/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 s="41">
        <f t="shared" si="11"/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 s="41">
        <f t="shared" si="12"/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 s="41">
        <f t="shared" si="13"/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 s="41">
        <f t="shared" si="14"/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 s="41">
        <f t="shared" si="15"/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 s="41">
        <f t="shared" si="16"/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 s="41">
        <f t="shared" si="17"/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 s="41">
        <f t="shared" si="18"/>
        <v>0</v>
      </c>
      <c r="DO15">
        <v>0</v>
      </c>
      <c r="DP15">
        <v>2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 s="41">
        <f t="shared" si="19"/>
        <v>2</v>
      </c>
    </row>
    <row r="16" spans="1:131" x14ac:dyDescent="0.35">
      <c r="A16" s="91" t="s">
        <v>43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 s="41">
        <f t="shared" si="10"/>
        <v>2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 s="41">
        <f t="shared" si="11"/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 s="41">
        <f t="shared" si="12"/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 s="41">
        <f t="shared" si="13"/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 s="41">
        <f t="shared" si="14"/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 s="41">
        <f t="shared" si="15"/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 s="41">
        <f t="shared" si="16"/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 s="41">
        <f t="shared" si="17"/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 s="41">
        <f t="shared" si="18"/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 s="41">
        <f t="shared" si="19"/>
        <v>0</v>
      </c>
    </row>
    <row r="17" spans="1:131" x14ac:dyDescent="0.35">
      <c r="A17" s="91" t="s">
        <v>30</v>
      </c>
      <c r="B17">
        <v>0</v>
      </c>
      <c r="C17">
        <v>0</v>
      </c>
      <c r="D17">
        <v>0</v>
      </c>
      <c r="E17">
        <v>0</v>
      </c>
      <c r="F17">
        <v>0</v>
      </c>
      <c r="G17">
        <v>5</v>
      </c>
      <c r="H17">
        <v>2</v>
      </c>
      <c r="I17">
        <v>0</v>
      </c>
      <c r="J17">
        <v>0</v>
      </c>
      <c r="K17">
        <v>0</v>
      </c>
      <c r="L17">
        <v>0</v>
      </c>
      <c r="M17">
        <v>0</v>
      </c>
      <c r="N17" s="41">
        <f t="shared" si="10"/>
        <v>7</v>
      </c>
      <c r="O17">
        <v>0</v>
      </c>
      <c r="P17">
        <v>0</v>
      </c>
      <c r="Q17">
        <v>0</v>
      </c>
      <c r="R17">
        <v>0</v>
      </c>
      <c r="S17">
        <v>0</v>
      </c>
      <c r="T17">
        <v>1</v>
      </c>
      <c r="U17">
        <v>1</v>
      </c>
      <c r="V17">
        <v>0</v>
      </c>
      <c r="W17">
        <v>0</v>
      </c>
      <c r="X17">
        <v>0</v>
      </c>
      <c r="Y17">
        <v>1</v>
      </c>
      <c r="Z17">
        <v>0</v>
      </c>
      <c r="AA17" s="41">
        <f t="shared" si="11"/>
        <v>3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 s="41">
        <f t="shared" si="12"/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 s="41">
        <f t="shared" si="13"/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 s="41">
        <f t="shared" si="14"/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 s="41">
        <f t="shared" si="15"/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 s="41">
        <f t="shared" si="16"/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 s="41">
        <f t="shared" si="17"/>
        <v>0</v>
      </c>
      <c r="DB17">
        <v>0</v>
      </c>
      <c r="DC17">
        <v>1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1</v>
      </c>
      <c r="DM17">
        <v>0</v>
      </c>
      <c r="DN17" s="41">
        <f t="shared" si="18"/>
        <v>2</v>
      </c>
      <c r="DO17">
        <v>0</v>
      </c>
      <c r="DP17">
        <v>3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2</v>
      </c>
      <c r="DZ17">
        <v>0</v>
      </c>
      <c r="EA17" s="41">
        <f t="shared" si="19"/>
        <v>5</v>
      </c>
    </row>
    <row r="18" spans="1:131" x14ac:dyDescent="0.35">
      <c r="A18" s="91" t="s">
        <v>44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 s="41">
        <f t="shared" si="10"/>
        <v>1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 s="41">
        <f t="shared" si="11"/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 s="41">
        <f t="shared" si="12"/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 s="41">
        <f t="shared" si="13"/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 s="41">
        <f t="shared" si="14"/>
        <v>0</v>
      </c>
      <c r="BO18">
        <v>0</v>
      </c>
      <c r="BP18">
        <v>1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 s="41">
        <f t="shared" si="15"/>
        <v>1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 s="41">
        <f t="shared" si="16"/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 s="41">
        <f t="shared" si="17"/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 s="41">
        <f t="shared" si="18"/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 s="41">
        <f t="shared" si="19"/>
        <v>0</v>
      </c>
    </row>
    <row r="19" spans="1:131" x14ac:dyDescent="0.35">
      <c r="A19" s="91" t="s">
        <v>45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 s="41">
        <f t="shared" si="10"/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 s="41">
        <f t="shared" si="11"/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 s="41">
        <f t="shared" si="12"/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 s="41">
        <f t="shared" si="13"/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 s="41">
        <f t="shared" si="14"/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 s="41">
        <f t="shared" si="15"/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 s="41">
        <f t="shared" si="16"/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 s="41">
        <f t="shared" si="17"/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 s="41">
        <f t="shared" si="18"/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 s="41">
        <f t="shared" si="19"/>
        <v>0</v>
      </c>
    </row>
    <row r="20" spans="1:131" x14ac:dyDescent="0.35">
      <c r="A20" s="91" t="s">
        <v>49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 s="41">
        <f t="shared" si="10"/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8</v>
      </c>
      <c r="V20">
        <v>0</v>
      </c>
      <c r="W20">
        <v>0</v>
      </c>
      <c r="X20">
        <v>0</v>
      </c>
      <c r="Y20">
        <v>0</v>
      </c>
      <c r="Z20">
        <v>0</v>
      </c>
      <c r="AA20" s="41">
        <f t="shared" si="11"/>
        <v>8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 s="41">
        <f t="shared" si="12"/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 s="41">
        <f t="shared" si="13"/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 s="41">
        <f t="shared" si="14"/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 s="41">
        <f t="shared" si="15"/>
        <v>0</v>
      </c>
      <c r="CB20">
        <v>0</v>
      </c>
      <c r="CC20">
        <v>1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 s="41">
        <f t="shared" si="16"/>
        <v>1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 s="41">
        <f t="shared" si="17"/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 s="41">
        <f t="shared" si="18"/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 s="41">
        <f t="shared" si="19"/>
        <v>0</v>
      </c>
    </row>
    <row r="21" spans="1:131" x14ac:dyDescent="0.35">
      <c r="A21" s="91" t="s">
        <v>50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 s="41">
        <f t="shared" si="10"/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 s="41">
        <f t="shared" si="11"/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 s="41">
        <f t="shared" si="12"/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 s="41">
        <f t="shared" si="13"/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 s="41">
        <f t="shared" si="14"/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 s="41">
        <f t="shared" si="15"/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 s="41">
        <f t="shared" si="16"/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 s="41">
        <f t="shared" si="17"/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 s="41">
        <f t="shared" si="18"/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 s="41">
        <f t="shared" si="19"/>
        <v>0</v>
      </c>
    </row>
    <row r="22" spans="1:131" x14ac:dyDescent="0.35">
      <c r="A22" s="91" t="s">
        <v>51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 s="41">
        <f t="shared" si="10"/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 s="41">
        <f t="shared" si="11"/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 s="41">
        <f t="shared" si="12"/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 s="41">
        <f t="shared" si="13"/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 s="41">
        <f t="shared" si="14"/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 s="41">
        <f t="shared" si="15"/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 s="41">
        <f t="shared" si="16"/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 s="41">
        <f t="shared" si="17"/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 s="41">
        <f t="shared" si="18"/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 s="41">
        <f t="shared" si="19"/>
        <v>0</v>
      </c>
    </row>
    <row r="23" spans="1:131" x14ac:dyDescent="0.35">
      <c r="A23" s="91" t="s">
        <v>31</v>
      </c>
      <c r="B23">
        <v>0</v>
      </c>
      <c r="C23">
        <v>0</v>
      </c>
      <c r="D23">
        <v>0</v>
      </c>
      <c r="E23">
        <v>0</v>
      </c>
      <c r="F23">
        <v>0</v>
      </c>
      <c r="G23">
        <v>1</v>
      </c>
      <c r="H23">
        <v>5</v>
      </c>
      <c r="I23">
        <v>0</v>
      </c>
      <c r="J23">
        <v>0</v>
      </c>
      <c r="K23">
        <v>0</v>
      </c>
      <c r="L23">
        <v>0</v>
      </c>
      <c r="M23">
        <v>0</v>
      </c>
      <c r="N23" s="41">
        <f t="shared" si="10"/>
        <v>6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 s="41">
        <f t="shared" si="11"/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 s="41">
        <f t="shared" si="12"/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 s="41">
        <f t="shared" si="13"/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 s="41">
        <f t="shared" si="14"/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 s="41">
        <f t="shared" si="15"/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 s="41">
        <f t="shared" si="16"/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 s="41">
        <f t="shared" si="17"/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 s="41">
        <f t="shared" si="18"/>
        <v>0</v>
      </c>
      <c r="DO23">
        <v>0</v>
      </c>
      <c r="DP23">
        <v>5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1</v>
      </c>
      <c r="DZ23">
        <v>0</v>
      </c>
      <c r="EA23" s="41">
        <f t="shared" si="19"/>
        <v>6</v>
      </c>
    </row>
    <row r="24" spans="1:131" x14ac:dyDescent="0.35">
      <c r="A24" s="91" t="s">
        <v>52</v>
      </c>
      <c r="B24">
        <v>0</v>
      </c>
      <c r="C24">
        <v>0</v>
      </c>
      <c r="D24">
        <v>0</v>
      </c>
      <c r="E24">
        <v>0</v>
      </c>
      <c r="F24">
        <v>0</v>
      </c>
      <c r="G24">
        <v>3</v>
      </c>
      <c r="H24">
        <v>4</v>
      </c>
      <c r="I24">
        <v>0</v>
      </c>
      <c r="J24">
        <v>0</v>
      </c>
      <c r="K24">
        <v>0</v>
      </c>
      <c r="L24">
        <v>0</v>
      </c>
      <c r="M24">
        <v>0</v>
      </c>
      <c r="N24" s="41">
        <f t="shared" si="10"/>
        <v>7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</v>
      </c>
      <c r="V24">
        <v>0</v>
      </c>
      <c r="W24">
        <v>0</v>
      </c>
      <c r="X24">
        <v>0</v>
      </c>
      <c r="Y24">
        <v>0</v>
      </c>
      <c r="Z24">
        <v>0</v>
      </c>
      <c r="AA24" s="41">
        <f t="shared" si="11"/>
        <v>1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 s="41">
        <f t="shared" si="12"/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 s="41">
        <f t="shared" si="13"/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 s="41">
        <f t="shared" si="14"/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 s="41">
        <f t="shared" si="15"/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 s="41">
        <f t="shared" si="16"/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 s="41">
        <f t="shared" si="17"/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 s="41">
        <f t="shared" si="18"/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 s="41">
        <f t="shared" si="19"/>
        <v>0</v>
      </c>
    </row>
    <row r="25" spans="1:131" x14ac:dyDescent="0.35">
      <c r="A25" s="91" t="s">
        <v>32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 s="41">
        <f t="shared" si="10"/>
        <v>1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 s="41">
        <f t="shared" si="11"/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 s="41">
        <f t="shared" si="12"/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 s="41">
        <f t="shared" si="13"/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 s="41">
        <f t="shared" si="14"/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 s="41">
        <f t="shared" si="15"/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 s="41">
        <f t="shared" si="16"/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 s="41">
        <f t="shared" si="17"/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 s="41">
        <f t="shared" si="18"/>
        <v>0</v>
      </c>
      <c r="DO25">
        <v>0</v>
      </c>
      <c r="DP25">
        <v>13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1</v>
      </c>
      <c r="DY25">
        <v>2</v>
      </c>
      <c r="DZ25">
        <v>0</v>
      </c>
      <c r="EA25" s="41">
        <f t="shared" si="19"/>
        <v>16</v>
      </c>
    </row>
    <row r="26" spans="1:131" x14ac:dyDescent="0.35">
      <c r="A26" s="91" t="s">
        <v>33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21</v>
      </c>
      <c r="I26">
        <v>0</v>
      </c>
      <c r="J26">
        <v>0</v>
      </c>
      <c r="K26">
        <v>0</v>
      </c>
      <c r="L26">
        <v>0</v>
      </c>
      <c r="M26">
        <v>0</v>
      </c>
      <c r="N26" s="41">
        <f t="shared" si="10"/>
        <v>21</v>
      </c>
      <c r="O26">
        <v>0</v>
      </c>
      <c r="P26">
        <v>0</v>
      </c>
      <c r="Q26">
        <v>0</v>
      </c>
      <c r="R26">
        <v>0</v>
      </c>
      <c r="S26">
        <v>0</v>
      </c>
      <c r="T26">
        <v>1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 s="41">
        <f t="shared" si="11"/>
        <v>1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 s="41">
        <f t="shared" si="12"/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 s="41">
        <f t="shared" si="13"/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 s="41">
        <f t="shared" si="14"/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 s="41">
        <f t="shared" si="15"/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 s="41">
        <f t="shared" si="16"/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 s="41">
        <f t="shared" si="17"/>
        <v>0</v>
      </c>
      <c r="DB26">
        <v>0</v>
      </c>
      <c r="DC26">
        <v>1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1</v>
      </c>
      <c r="DM26">
        <v>0</v>
      </c>
      <c r="DN26" s="41">
        <f t="shared" si="18"/>
        <v>2</v>
      </c>
      <c r="DO26">
        <v>0</v>
      </c>
      <c r="DP26">
        <v>10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8</v>
      </c>
      <c r="DZ26">
        <v>0</v>
      </c>
      <c r="EA26" s="41">
        <f t="shared" si="19"/>
        <v>18</v>
      </c>
    </row>
    <row r="27" spans="1:131" x14ac:dyDescent="0.35">
      <c r="A27" s="91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G27">
        <v>1</v>
      </c>
      <c r="H27">
        <v>1</v>
      </c>
      <c r="I27">
        <v>0</v>
      </c>
      <c r="J27">
        <v>0</v>
      </c>
      <c r="K27">
        <v>0</v>
      </c>
      <c r="L27">
        <v>0</v>
      </c>
      <c r="M27">
        <v>0</v>
      </c>
      <c r="N27" s="41">
        <f t="shared" si="10"/>
        <v>2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 s="41">
        <f t="shared" si="11"/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 s="41">
        <f t="shared" si="12"/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 s="41">
        <f t="shared" si="13"/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 s="41">
        <f t="shared" si="14"/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 s="41">
        <f t="shared" si="15"/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 s="41">
        <f t="shared" si="16"/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 s="41">
        <f t="shared" si="17"/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1</v>
      </c>
      <c r="DM27">
        <v>0</v>
      </c>
      <c r="DN27" s="41">
        <f t="shared" si="18"/>
        <v>1</v>
      </c>
      <c r="DO27">
        <v>0</v>
      </c>
      <c r="DP27">
        <v>4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2</v>
      </c>
      <c r="DZ27">
        <v>0</v>
      </c>
      <c r="EA27" s="41">
        <f t="shared" si="19"/>
        <v>6</v>
      </c>
    </row>
    <row r="28" spans="1:131" x14ac:dyDescent="0.35">
      <c r="A28" s="91" t="s">
        <v>53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 s="41">
        <f t="shared" si="10"/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 s="41">
        <f t="shared" si="11"/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 s="41">
        <f t="shared" si="12"/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 s="41">
        <f t="shared" si="13"/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 s="41">
        <f t="shared" si="14"/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 s="41">
        <f t="shared" si="15"/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 s="41">
        <f t="shared" si="16"/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 s="41">
        <f t="shared" si="17"/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 s="41">
        <f t="shared" si="18"/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 s="41">
        <f t="shared" si="19"/>
        <v>0</v>
      </c>
    </row>
    <row r="29" spans="1:131" x14ac:dyDescent="0.35">
      <c r="A29" s="92" t="s">
        <v>54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1</v>
      </c>
      <c r="H29" s="19">
        <v>4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89">
        <f t="shared" si="10"/>
        <v>5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89">
        <f t="shared" si="11"/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1</v>
      </c>
      <c r="AH29" s="19">
        <v>1</v>
      </c>
      <c r="AI29" s="19">
        <v>0</v>
      </c>
      <c r="AJ29" s="19">
        <v>0</v>
      </c>
      <c r="AK29" s="19">
        <v>0</v>
      </c>
      <c r="AL29" s="19">
        <v>1</v>
      </c>
      <c r="AM29" s="19">
        <v>0</v>
      </c>
      <c r="AN29" s="89">
        <f t="shared" si="12"/>
        <v>3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2</v>
      </c>
      <c r="AU29" s="19">
        <v>0</v>
      </c>
      <c r="AV29" s="19">
        <v>0</v>
      </c>
      <c r="AW29" s="19">
        <v>0</v>
      </c>
      <c r="AX29" s="19">
        <v>0</v>
      </c>
      <c r="AY29" s="19">
        <v>2</v>
      </c>
      <c r="AZ29" s="19">
        <v>0</v>
      </c>
      <c r="BA29" s="89">
        <f t="shared" si="13"/>
        <v>4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1</v>
      </c>
      <c r="BH29" s="19">
        <v>0</v>
      </c>
      <c r="BI29" s="19">
        <v>0</v>
      </c>
      <c r="BJ29" s="19">
        <v>0</v>
      </c>
      <c r="BK29" s="19">
        <v>0</v>
      </c>
      <c r="BL29" s="19">
        <v>4</v>
      </c>
      <c r="BM29" s="19">
        <v>0</v>
      </c>
      <c r="BN29" s="89">
        <f t="shared" si="14"/>
        <v>5</v>
      </c>
      <c r="BO29" s="19">
        <v>0</v>
      </c>
      <c r="BP29" s="19">
        <v>1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19">
        <v>0</v>
      </c>
      <c r="BY29" s="19">
        <v>3</v>
      </c>
      <c r="BZ29" s="19">
        <v>0</v>
      </c>
      <c r="CA29" s="89">
        <f t="shared" si="15"/>
        <v>4</v>
      </c>
      <c r="CB29" s="19">
        <v>0</v>
      </c>
      <c r="CC29" s="19">
        <v>1</v>
      </c>
      <c r="CD29" s="19">
        <v>0</v>
      </c>
      <c r="CE29" s="19">
        <v>0</v>
      </c>
      <c r="CF29" s="19">
        <v>0</v>
      </c>
      <c r="CG29" s="19">
        <v>1</v>
      </c>
      <c r="CH29" s="19">
        <v>0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89">
        <f t="shared" si="16"/>
        <v>2</v>
      </c>
      <c r="CO29" s="19">
        <v>0</v>
      </c>
      <c r="CP29" s="19">
        <v>0</v>
      </c>
      <c r="CQ29" s="19">
        <v>0</v>
      </c>
      <c r="CR29" s="19">
        <v>0</v>
      </c>
      <c r="CS29" s="19">
        <v>0</v>
      </c>
      <c r="CT29" s="19">
        <v>0</v>
      </c>
      <c r="CU29" s="19">
        <v>0</v>
      </c>
      <c r="CV29" s="19">
        <v>0</v>
      </c>
      <c r="CW29" s="19">
        <v>0</v>
      </c>
      <c r="CX29" s="19">
        <v>0</v>
      </c>
      <c r="CY29" s="19">
        <v>0</v>
      </c>
      <c r="CZ29" s="19">
        <v>0</v>
      </c>
      <c r="DA29" s="89">
        <f t="shared" si="17"/>
        <v>0</v>
      </c>
      <c r="DB29" s="19">
        <v>0</v>
      </c>
      <c r="DC29" s="19">
        <v>0</v>
      </c>
      <c r="DD29" s="19">
        <v>0</v>
      </c>
      <c r="DE29" s="19">
        <v>0</v>
      </c>
      <c r="DF29" s="19">
        <v>0</v>
      </c>
      <c r="DG29" s="19">
        <v>0</v>
      </c>
      <c r="DH29" s="19">
        <v>0</v>
      </c>
      <c r="DI29" s="19">
        <v>0</v>
      </c>
      <c r="DJ29" s="19">
        <v>0</v>
      </c>
      <c r="DK29" s="19">
        <v>0</v>
      </c>
      <c r="DL29" s="19">
        <v>0</v>
      </c>
      <c r="DM29" s="19">
        <v>0</v>
      </c>
      <c r="DN29" s="89">
        <f t="shared" si="18"/>
        <v>0</v>
      </c>
      <c r="DO29" s="19">
        <v>0</v>
      </c>
      <c r="DP29" s="19">
        <v>0</v>
      </c>
      <c r="DQ29" s="19">
        <v>0</v>
      </c>
      <c r="DR29" s="19">
        <v>0</v>
      </c>
      <c r="DS29" s="19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0</v>
      </c>
      <c r="DY29" s="19">
        <v>0</v>
      </c>
      <c r="DZ29" s="19">
        <v>0</v>
      </c>
      <c r="EA29" s="89">
        <f t="shared" si="19"/>
        <v>0</v>
      </c>
    </row>
    <row r="30" spans="1:131" x14ac:dyDescent="0.35">
      <c r="M30" s="32" t="s">
        <v>107</v>
      </c>
      <c r="N30" s="62">
        <f>AVERAGE(N3:N29)</f>
        <v>3.5925925925925926</v>
      </c>
      <c r="Z30" s="32" t="s">
        <v>107</v>
      </c>
      <c r="AA30" s="62">
        <f>AVERAGE(AA3:AA29)</f>
        <v>0.70370370370370372</v>
      </c>
      <c r="AM30" s="32" t="s">
        <v>107</v>
      </c>
      <c r="AN30" s="62">
        <f>AVERAGE(AN3:AN29)</f>
        <v>0.14814814814814814</v>
      </c>
      <c r="AZ30" s="32" t="s">
        <v>107</v>
      </c>
      <c r="BA30" s="62">
        <f>AVERAGE(BA3:BA29)</f>
        <v>0.18518518518518517</v>
      </c>
      <c r="BM30" s="32" t="s">
        <v>107</v>
      </c>
      <c r="BN30" s="62">
        <f>AVERAGE(BN3:BN29)</f>
        <v>0.18518518518518517</v>
      </c>
      <c r="BZ30" s="32" t="s">
        <v>107</v>
      </c>
      <c r="CA30" s="62">
        <f>AVERAGE(CA3:CA29)</f>
        <v>0.18518518518518517</v>
      </c>
      <c r="CM30" s="32" t="s">
        <v>107</v>
      </c>
      <c r="CN30" s="62">
        <f>AVERAGE(CN3:CN29)</f>
        <v>0.1111111111111111</v>
      </c>
      <c r="CZ30" s="32" t="s">
        <v>107</v>
      </c>
      <c r="DA30" s="62">
        <f>AVERAGE(DA3:DA29)</f>
        <v>3.7037037037037035E-2</v>
      </c>
      <c r="DM30" s="32" t="s">
        <v>107</v>
      </c>
      <c r="DN30" s="62">
        <f>AVERAGE(DN3:DN29)</f>
        <v>0.37037037037037035</v>
      </c>
      <c r="DZ30" s="32" t="s">
        <v>107</v>
      </c>
      <c r="EA30" s="62">
        <f>AVERAGE(EA3:EA29)</f>
        <v>4.9629629629629628</v>
      </c>
    </row>
  </sheetData>
  <mergeCells count="11">
    <mergeCell ref="DO1:EA1"/>
    <mergeCell ref="BO1:CA1"/>
    <mergeCell ref="A1:A2"/>
    <mergeCell ref="CB1:CN1"/>
    <mergeCell ref="CO1:DA1"/>
    <mergeCell ref="DB1:DN1"/>
    <mergeCell ref="B1:N1"/>
    <mergeCell ref="O1:AA1"/>
    <mergeCell ref="AB1:AN1"/>
    <mergeCell ref="AO1:BA1"/>
    <mergeCell ref="BB1:B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Suppl_Table1</vt:lpstr>
      <vt:lpstr>Suppl_Table2</vt:lpstr>
      <vt:lpstr>Suppl_Table3</vt:lpstr>
      <vt:lpstr>Suppl_Table4</vt:lpstr>
      <vt:lpstr>Suppl_Table5</vt:lpstr>
      <vt:lpstr>Suppl_Table6</vt:lpstr>
      <vt:lpstr>Suppl_Table7</vt:lpstr>
      <vt:lpstr>Suppl_Table8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Angela Diroma</dc:creator>
  <cp:lastModifiedBy>Maria Angela Diroma</cp:lastModifiedBy>
  <dcterms:created xsi:type="dcterms:W3CDTF">2020-08-31T14:07:08Z</dcterms:created>
  <dcterms:modified xsi:type="dcterms:W3CDTF">2020-10-15T14:43:03Z</dcterms:modified>
</cp:coreProperties>
</file>