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K19" i="1" l="1"/>
  <c r="J19" i="1"/>
  <c r="I19" i="1"/>
  <c r="H19" i="1"/>
  <c r="G19" i="1"/>
  <c r="E19" i="1"/>
  <c r="D19" i="1"/>
  <c r="C19" i="1"/>
  <c r="B19" i="1"/>
  <c r="K10" i="1"/>
  <c r="J10" i="1"/>
  <c r="I10" i="1"/>
  <c r="H10" i="1"/>
  <c r="G10" i="1"/>
  <c r="E10" i="1"/>
  <c r="D10" i="1"/>
  <c r="C10" i="1"/>
  <c r="B10" i="1"/>
</calcChain>
</file>

<file path=xl/sharedStrings.xml><?xml version="1.0" encoding="utf-8"?>
<sst xmlns="http://schemas.openxmlformats.org/spreadsheetml/2006/main" count="36" uniqueCount="33">
  <si>
    <t>Sample</t>
    <phoneticPr fontId="3" type="noConversion"/>
  </si>
  <si>
    <t>Sm (ppm)</t>
  </si>
  <si>
    <t>Nd (ppm)</t>
  </si>
  <si>
    <r>
      <t>147</t>
    </r>
    <r>
      <rPr>
        <sz val="10"/>
        <color indexed="8"/>
        <rFont val="Times New Roman"/>
        <family val="1"/>
      </rPr>
      <t>Sm/</t>
    </r>
    <r>
      <rPr>
        <vertAlign val="superscript"/>
        <sz val="10"/>
        <color indexed="8"/>
        <rFont val="Times New Roman"/>
        <family val="1"/>
      </rPr>
      <t>144</t>
    </r>
    <r>
      <rPr>
        <sz val="10"/>
        <color indexed="8"/>
        <rFont val="Times New Roman"/>
        <family val="1"/>
      </rPr>
      <t>Nd</t>
    </r>
  </si>
  <si>
    <r>
      <t>143</t>
    </r>
    <r>
      <rPr>
        <sz val="10"/>
        <color indexed="8"/>
        <rFont val="Times New Roman"/>
        <family val="1"/>
      </rPr>
      <t>Nd/</t>
    </r>
    <r>
      <rPr>
        <vertAlign val="superscript"/>
        <sz val="10"/>
        <color indexed="8"/>
        <rFont val="Times New Roman"/>
        <family val="1"/>
      </rPr>
      <t>144</t>
    </r>
    <r>
      <rPr>
        <sz val="10"/>
        <color indexed="8"/>
        <rFont val="Times New Roman"/>
        <family val="1"/>
      </rPr>
      <t>Nd</t>
    </r>
  </si>
  <si>
    <t>2σ</t>
    <phoneticPr fontId="3" type="noConversion"/>
  </si>
  <si>
    <r>
      <t>f</t>
    </r>
    <r>
      <rPr>
        <vertAlign val="subscript"/>
        <sz val="10"/>
        <color indexed="8"/>
        <rFont val="Times New Roman"/>
        <family val="1"/>
      </rPr>
      <t>(Sm/Nd)</t>
    </r>
  </si>
  <si>
    <t>εNd(0)</t>
  </si>
  <si>
    <r>
      <t>T</t>
    </r>
    <r>
      <rPr>
        <vertAlign val="subscript"/>
        <sz val="10"/>
        <color indexed="8"/>
        <rFont val="Times New Roman"/>
        <family val="1"/>
      </rPr>
      <t>DM</t>
    </r>
  </si>
  <si>
    <t>εNd (t)</t>
  </si>
  <si>
    <r>
      <t>T</t>
    </r>
    <r>
      <rPr>
        <vertAlign val="subscript"/>
        <sz val="10"/>
        <color indexed="8"/>
        <rFont val="Times New Roman"/>
        <family val="1"/>
      </rPr>
      <t>DM2</t>
    </r>
  </si>
  <si>
    <t>Zircon U-Pb age = 226 Ma</t>
    <phoneticPr fontId="3" type="noConversion"/>
  </si>
  <si>
    <t>Middle-grained porphyritic biotite granite</t>
    <phoneticPr fontId="3" type="noConversion"/>
  </si>
  <si>
    <t>MS19-01</t>
  </si>
  <si>
    <t>MS19-02</t>
  </si>
  <si>
    <t>MS19-03</t>
  </si>
  <si>
    <t>MS19-04</t>
    <phoneticPr fontId="3" type="noConversion"/>
  </si>
  <si>
    <t>MS19-05</t>
  </si>
  <si>
    <t>Average</t>
    <phoneticPr fontId="3" type="noConversion"/>
  </si>
  <si>
    <t>Fine-grained porphyritic biotite granite</t>
    <phoneticPr fontId="3" type="noConversion"/>
  </si>
  <si>
    <t>MS19-12</t>
    <phoneticPr fontId="3" type="noConversion"/>
  </si>
  <si>
    <t>MS19-13</t>
  </si>
  <si>
    <t>MS19-14</t>
  </si>
  <si>
    <t>MS19-15</t>
  </si>
  <si>
    <t>MS19-16</t>
  </si>
  <si>
    <t>MS19-17</t>
  </si>
  <si>
    <t>SSZK01-123</t>
    <phoneticPr fontId="3" type="noConversion"/>
  </si>
  <si>
    <t>Average</t>
    <phoneticPr fontId="3" type="noConversion"/>
  </si>
  <si>
    <t>-</t>
    <phoneticPr fontId="2" type="noConversion"/>
  </si>
  <si>
    <t>M09-1*</t>
    <phoneticPr fontId="2" type="noConversion"/>
  </si>
  <si>
    <r>
      <t>J03-8-1</t>
    </r>
    <r>
      <rPr>
        <vertAlign val="superscript"/>
        <sz val="10"/>
        <rFont val="Times New Roman"/>
        <family val="1"/>
      </rPr>
      <t>*</t>
    </r>
    <phoneticPr fontId="2" type="noConversion"/>
  </si>
  <si>
    <r>
      <t>Note: 2 samples of J03-8-1</t>
    </r>
    <r>
      <rPr>
        <vertAlign val="superscript"/>
        <sz val="10"/>
        <rFont val="Times New Roman"/>
        <family val="1"/>
      </rPr>
      <t>*</t>
    </r>
    <r>
      <rPr>
        <sz val="10"/>
        <rFont val="Times New Roman"/>
        <family val="1"/>
      </rPr>
      <t xml:space="preserve"> and M09-1</t>
    </r>
    <r>
      <rPr>
        <vertAlign val="superscript"/>
        <sz val="10"/>
        <rFont val="Times New Roman"/>
        <family val="1"/>
      </rPr>
      <t>*</t>
    </r>
    <r>
      <rPr>
        <sz val="10"/>
        <rFont val="Times New Roman"/>
        <family val="1"/>
      </rPr>
      <t xml:space="preserve"> were from Zhong et al. (2011)</t>
    </r>
    <phoneticPr fontId="2" type="noConversion"/>
  </si>
  <si>
    <t>Supplementary Table 5 Whole-rock Sm-Nd isotopes of the studied Mengshan granites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</si>
</sst>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_);[Red]\(0.0\)"/>
    <numFmt numFmtId="177" formatCode="0.000000_);[Red]\(0.000000\)"/>
    <numFmt numFmtId="178" formatCode="0.00_ "/>
    <numFmt numFmtId="179" formatCode="0.0_ "/>
    <numFmt numFmtId="180" formatCode="0.000000_ "/>
  </numFmts>
  <fonts count="13" x14ac:knownFonts="1">
    <font>
      <sz val="11"/>
      <color theme="1"/>
      <name val="宋体"/>
      <family val="2"/>
      <scheme val="minor"/>
    </font>
    <font>
      <sz val="10"/>
      <name val="Times New Roman"/>
      <family val="1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rgb="FF000000"/>
      <name val="Times New Roman"/>
      <family val="1"/>
    </font>
    <font>
      <vertAlign val="superscript"/>
      <sz val="10"/>
      <color rgb="FF000000"/>
      <name val="Times New Roman"/>
      <family val="1"/>
    </font>
    <font>
      <sz val="10"/>
      <color indexed="8"/>
      <name val="Times New Roman"/>
      <family val="1"/>
    </font>
    <font>
      <vertAlign val="superscript"/>
      <sz val="10"/>
      <color indexed="8"/>
      <name val="Times New Roman"/>
      <family val="1"/>
    </font>
    <font>
      <vertAlign val="subscript"/>
      <sz val="10"/>
      <color indexed="8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10"/>
      <name val="Times New Roman"/>
      <family val="1"/>
    </font>
    <font>
      <vertAlign val="superscript"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76" fontId="9" fillId="0" borderId="0" xfId="0" applyNumberFormat="1" applyFont="1" applyBorder="1" applyAlignment="1">
      <alignment horizontal="center" vertical="center"/>
    </xf>
    <xf numFmtId="177" fontId="9" fillId="0" borderId="0" xfId="0" applyNumberFormat="1" applyFont="1" applyBorder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179" fontId="1" fillId="0" borderId="0" xfId="0" applyNumberFormat="1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78" fontId="11" fillId="0" borderId="1" xfId="0" applyNumberFormat="1" applyFont="1" applyBorder="1" applyAlignment="1">
      <alignment horizontal="center" vertical="center"/>
    </xf>
    <xf numFmtId="180" fontId="1" fillId="0" borderId="0" xfId="0" applyNumberFormat="1" applyFont="1" applyAlignment="1">
      <alignment horizontal="center" vertical="center"/>
    </xf>
    <xf numFmtId="180" fontId="1" fillId="0" borderId="0" xfId="0" applyNumberFormat="1" applyFont="1" applyBorder="1" applyAlignment="1">
      <alignment horizontal="center" vertical="center"/>
    </xf>
    <xf numFmtId="178" fontId="1" fillId="0" borderId="0" xfId="0" applyNumberFormat="1" applyFont="1" applyBorder="1" applyAlignment="1">
      <alignment horizontal="center" vertical="center"/>
    </xf>
    <xf numFmtId="179" fontId="1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179" fontId="11" fillId="0" borderId="1" xfId="0" applyNumberFormat="1" applyFont="1" applyBorder="1" applyAlignment="1">
      <alignment horizontal="center" vertical="center"/>
    </xf>
    <xf numFmtId="180" fontId="11" fillId="0" borderId="1" xfId="0" applyNumberFormat="1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/>
    </xf>
    <xf numFmtId="18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80" fontId="1" fillId="0" borderId="1" xfId="0" applyNumberFormat="1" applyFont="1" applyBorder="1" applyAlignment="1">
      <alignment horizontal="center" vertical="center"/>
    </xf>
    <xf numFmtId="18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zoomScale="85" zoomScaleNormal="85" workbookViewId="0">
      <selection sqref="A1:K1"/>
    </sheetView>
  </sheetViews>
  <sheetFormatPr defaultRowHeight="14.4" x14ac:dyDescent="0.25"/>
  <cols>
    <col min="1" max="1" width="11.77734375" bestFit="1" customWidth="1"/>
    <col min="4" max="4" width="10.6640625" bestFit="1" customWidth="1"/>
    <col min="5" max="5" width="10.33203125" bestFit="1" customWidth="1"/>
  </cols>
  <sheetData>
    <row r="1" spans="1:11" x14ac:dyDescent="0.25">
      <c r="A1" s="33" t="s">
        <v>32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ht="15.6" x14ac:dyDescent="0.25">
      <c r="A2" s="1" t="s">
        <v>0</v>
      </c>
      <c r="B2" s="2" t="s">
        <v>1</v>
      </c>
      <c r="C2" s="2" t="s">
        <v>2</v>
      </c>
      <c r="D2" s="3" t="s">
        <v>3</v>
      </c>
      <c r="E2" s="3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</row>
    <row r="3" spans="1:11" x14ac:dyDescent="0.25">
      <c r="A3" s="34" t="s">
        <v>11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1" x14ac:dyDescent="0.25">
      <c r="A4" s="35" t="s">
        <v>12</v>
      </c>
      <c r="B4" s="35"/>
      <c r="C4" s="35"/>
      <c r="D4" s="35"/>
      <c r="E4" s="35"/>
      <c r="F4" s="35"/>
      <c r="G4" s="35"/>
      <c r="H4" s="35"/>
      <c r="I4" s="35"/>
      <c r="J4" s="35"/>
      <c r="K4" s="35"/>
    </row>
    <row r="5" spans="1:11" x14ac:dyDescent="0.25">
      <c r="A5" s="5" t="s">
        <v>13</v>
      </c>
      <c r="B5" s="4">
        <v>4.3600000000000003</v>
      </c>
      <c r="C5" s="6">
        <v>23</v>
      </c>
      <c r="D5" s="7">
        <v>0.11459335541048697</v>
      </c>
      <c r="E5" s="7">
        <v>0.51227</v>
      </c>
      <c r="F5" s="4">
        <v>4</v>
      </c>
      <c r="G5" s="8">
        <v>-0.41742066390194732</v>
      </c>
      <c r="H5" s="8">
        <v>-7.1785548476709673</v>
      </c>
      <c r="I5" s="8">
        <v>1.3517025285411501</v>
      </c>
      <c r="J5" s="8">
        <v>-4.8122334938627276</v>
      </c>
      <c r="K5" s="8">
        <v>1.3916219427961394</v>
      </c>
    </row>
    <row r="6" spans="1:11" x14ac:dyDescent="0.25">
      <c r="A6" s="5" t="s">
        <v>14</v>
      </c>
      <c r="B6" s="4">
        <v>5.41</v>
      </c>
      <c r="C6" s="6">
        <v>28.86</v>
      </c>
      <c r="D6" s="7">
        <v>0.11331967100124912</v>
      </c>
      <c r="E6" s="7">
        <v>0.51230500000000001</v>
      </c>
      <c r="F6" s="4">
        <v>4</v>
      </c>
      <c r="G6" s="8">
        <v>-0.42389592780249563</v>
      </c>
      <c r="H6" s="8">
        <v>-6.4958118594413152</v>
      </c>
      <c r="I6" s="8">
        <v>1.281766105739037</v>
      </c>
      <c r="J6" s="8">
        <v>-4.0923318547725351</v>
      </c>
      <c r="K6" s="8">
        <v>1.3332131726181171</v>
      </c>
    </row>
    <row r="7" spans="1:11" x14ac:dyDescent="0.25">
      <c r="A7" s="5" t="s">
        <v>15</v>
      </c>
      <c r="B7" s="4">
        <v>6.77</v>
      </c>
      <c r="C7" s="6">
        <v>36.4</v>
      </c>
      <c r="D7" s="7">
        <v>0.11243072113079119</v>
      </c>
      <c r="E7" s="7">
        <v>0.51224000000000003</v>
      </c>
      <c r="F7" s="4">
        <v>3</v>
      </c>
      <c r="G7" s="8">
        <v>-0.42841524590345104</v>
      </c>
      <c r="H7" s="8">
        <v>-7.7637631232957647</v>
      </c>
      <c r="I7" s="8">
        <v>1.3678608526529095</v>
      </c>
      <c r="J7" s="8">
        <v>-5.3353393920629877</v>
      </c>
      <c r="K7" s="8">
        <v>1.4340498211854142</v>
      </c>
    </row>
    <row r="8" spans="1:11" x14ac:dyDescent="0.25">
      <c r="A8" s="5" t="s">
        <v>16</v>
      </c>
      <c r="B8" s="8">
        <v>7.81</v>
      </c>
      <c r="C8" s="9">
        <v>39.03</v>
      </c>
      <c r="D8" s="10">
        <v>0.12092978962587111</v>
      </c>
      <c r="E8" s="10">
        <v>0.51212800000000003</v>
      </c>
      <c r="F8" s="11">
        <v>5</v>
      </c>
      <c r="G8" s="8">
        <v>-0.38520696682322775</v>
      </c>
      <c r="H8" s="8">
        <v>-9.9485406856302188</v>
      </c>
      <c r="I8" s="8">
        <v>1.6752642436575707</v>
      </c>
      <c r="J8" s="8">
        <v>-7.7667235525591405</v>
      </c>
      <c r="K8" s="8">
        <v>1.6310992412113066</v>
      </c>
    </row>
    <row r="9" spans="1:11" x14ac:dyDescent="0.25">
      <c r="A9" s="5" t="s">
        <v>17</v>
      </c>
      <c r="B9" s="12">
        <v>11.33</v>
      </c>
      <c r="C9" s="9">
        <v>59.72</v>
      </c>
      <c r="D9" s="10">
        <v>0.11468534474256749</v>
      </c>
      <c r="E9" s="10">
        <v>0.51224099999999995</v>
      </c>
      <c r="F9" s="11">
        <v>4</v>
      </c>
      <c r="G9" s="8">
        <v>-0.41695300080036868</v>
      </c>
      <c r="H9" s="8">
        <v>-7.7442561807765262</v>
      </c>
      <c r="I9" s="8">
        <v>1.3973356125169447</v>
      </c>
      <c r="J9" s="8">
        <v>-5.3809117790615257</v>
      </c>
      <c r="K9" s="8">
        <v>1.4377455319466155</v>
      </c>
    </row>
    <row r="10" spans="1:11" x14ac:dyDescent="0.25">
      <c r="A10" s="13" t="s">
        <v>18</v>
      </c>
      <c r="B10" s="14">
        <f>AVERAGE(B5:B9)</f>
        <v>7.1360000000000001</v>
      </c>
      <c r="C10" s="14">
        <f>AVERAGE(C5:C9)</f>
        <v>37.402000000000001</v>
      </c>
      <c r="D10" s="14">
        <f>AVERAGE(D5:D9)</f>
        <v>0.11519177638219318</v>
      </c>
      <c r="E10" s="14">
        <f>AVERAGE(E5:E9)</f>
        <v>0.51223679999999994</v>
      </c>
      <c r="F10" s="14"/>
      <c r="G10" s="14">
        <f>AVERAGE(G5:G9)</f>
        <v>-0.41437836104629805</v>
      </c>
      <c r="H10" s="14">
        <f>AVERAGE(H5:H9)</f>
        <v>-7.8261853393629579</v>
      </c>
      <c r="I10" s="14">
        <f>AVERAGE(I5:I9)</f>
        <v>1.4147858686215224</v>
      </c>
      <c r="J10" s="14">
        <f>AVERAGE(J5:J9)</f>
        <v>-5.4775080144637842</v>
      </c>
      <c r="K10" s="14">
        <f>AVERAGE(K5:K9)</f>
        <v>1.4455459419515186</v>
      </c>
    </row>
    <row r="11" spans="1:11" x14ac:dyDescent="0.25">
      <c r="A11" s="36" t="s">
        <v>19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</row>
    <row r="12" spans="1:11" x14ac:dyDescent="0.25">
      <c r="A12" s="5" t="s">
        <v>20</v>
      </c>
      <c r="B12" s="8">
        <v>5.33</v>
      </c>
      <c r="C12" s="12">
        <v>24.34</v>
      </c>
      <c r="D12" s="15">
        <v>0.13229729959589556</v>
      </c>
      <c r="E12" s="16">
        <v>0.51224400000000003</v>
      </c>
      <c r="F12" s="11">
        <v>3</v>
      </c>
      <c r="G12" s="8">
        <v>-0.33</v>
      </c>
      <c r="H12" s="8">
        <v>-7.69</v>
      </c>
      <c r="I12" s="8">
        <v>1.69</v>
      </c>
      <c r="J12" s="8">
        <v>-5.83</v>
      </c>
      <c r="K12" s="8">
        <v>1.47</v>
      </c>
    </row>
    <row r="13" spans="1:11" x14ac:dyDescent="0.25">
      <c r="A13" s="5" t="s">
        <v>21</v>
      </c>
      <c r="B13" s="8">
        <v>5.98</v>
      </c>
      <c r="C13" s="12">
        <v>25.52</v>
      </c>
      <c r="D13" s="15">
        <v>0.14173902976383024</v>
      </c>
      <c r="E13" s="16">
        <v>0.51222199999999996</v>
      </c>
      <c r="F13" s="11">
        <v>4</v>
      </c>
      <c r="G13" s="8">
        <v>-0.28000000000000003</v>
      </c>
      <c r="H13" s="8">
        <v>-8.11</v>
      </c>
      <c r="I13" s="8">
        <v>1.96</v>
      </c>
      <c r="J13" s="8">
        <v>-6.53</v>
      </c>
      <c r="K13" s="8">
        <v>1.53</v>
      </c>
    </row>
    <row r="14" spans="1:11" x14ac:dyDescent="0.25">
      <c r="A14" s="5" t="s">
        <v>22</v>
      </c>
      <c r="B14" s="8">
        <v>3.5</v>
      </c>
      <c r="C14" s="12">
        <v>12.18</v>
      </c>
      <c r="D14" s="15">
        <v>0.17356089968507096</v>
      </c>
      <c r="E14" s="16">
        <v>0.51226700000000003</v>
      </c>
      <c r="F14" s="11">
        <v>4</v>
      </c>
      <c r="G14" s="8">
        <v>-0.12</v>
      </c>
      <c r="H14" s="8">
        <v>-7.24</v>
      </c>
      <c r="I14" s="8">
        <v>3.33</v>
      </c>
      <c r="J14" s="8">
        <v>-6.57</v>
      </c>
      <c r="K14" s="8">
        <v>1.53</v>
      </c>
    </row>
    <row r="15" spans="1:11" x14ac:dyDescent="0.25">
      <c r="A15" s="5" t="s">
        <v>23</v>
      </c>
      <c r="B15" s="17">
        <v>6.51</v>
      </c>
      <c r="C15" s="18">
        <v>28.71</v>
      </c>
      <c r="D15" s="16">
        <v>0.13708914898329741</v>
      </c>
      <c r="E15" s="16">
        <v>0.51225200000000004</v>
      </c>
      <c r="F15" s="19">
        <v>4</v>
      </c>
      <c r="G15" s="17">
        <v>-0.3</v>
      </c>
      <c r="H15" s="17">
        <v>-7.53</v>
      </c>
      <c r="I15" s="17">
        <v>1.78</v>
      </c>
      <c r="J15" s="17">
        <v>-5.81</v>
      </c>
      <c r="K15" s="17">
        <v>1.47</v>
      </c>
    </row>
    <row r="16" spans="1:11" x14ac:dyDescent="0.25">
      <c r="A16" s="5" t="s">
        <v>24</v>
      </c>
      <c r="B16" s="8">
        <v>7.09</v>
      </c>
      <c r="C16" s="12">
        <v>28.85</v>
      </c>
      <c r="D16" s="15">
        <v>0.14851245687412065</v>
      </c>
      <c r="E16" s="16">
        <v>0.51227699999999998</v>
      </c>
      <c r="F16" s="11">
        <v>4</v>
      </c>
      <c r="G16" s="8">
        <v>-0.24</v>
      </c>
      <c r="H16" s="8">
        <v>-7.04</v>
      </c>
      <c r="I16" s="8">
        <v>2.0299999999999998</v>
      </c>
      <c r="J16" s="8">
        <v>-5.65</v>
      </c>
      <c r="K16" s="8">
        <v>1.46</v>
      </c>
    </row>
    <row r="17" spans="1:11" x14ac:dyDescent="0.25">
      <c r="A17" s="5" t="s">
        <v>25</v>
      </c>
      <c r="B17" s="12">
        <v>12.04</v>
      </c>
      <c r="C17" s="12">
        <v>58.41</v>
      </c>
      <c r="D17" s="15">
        <v>0.12460100590864456</v>
      </c>
      <c r="E17" s="16">
        <v>0.512239</v>
      </c>
      <c r="F17" s="11">
        <v>5</v>
      </c>
      <c r="G17" s="8">
        <v>-0.37</v>
      </c>
      <c r="H17" s="8">
        <v>-7.78</v>
      </c>
      <c r="I17" s="8">
        <v>1.56</v>
      </c>
      <c r="J17" s="8">
        <v>-5.71</v>
      </c>
      <c r="K17" s="8">
        <v>1.46</v>
      </c>
    </row>
    <row r="18" spans="1:11" x14ac:dyDescent="0.25">
      <c r="A18" s="5" t="s">
        <v>26</v>
      </c>
      <c r="B18" s="8">
        <v>6.99</v>
      </c>
      <c r="C18" s="12">
        <v>33.46</v>
      </c>
      <c r="D18" s="15">
        <v>0.12625128808806768</v>
      </c>
      <c r="E18" s="16">
        <v>0.51221399999999995</v>
      </c>
      <c r="F18" s="11">
        <v>4</v>
      </c>
      <c r="G18" s="8">
        <v>-0.36</v>
      </c>
      <c r="H18" s="8">
        <v>-8.27</v>
      </c>
      <c r="I18" s="8">
        <v>1.63</v>
      </c>
      <c r="J18" s="8">
        <v>-6.24</v>
      </c>
      <c r="K18" s="8">
        <v>1.51</v>
      </c>
    </row>
    <row r="19" spans="1:11" x14ac:dyDescent="0.25">
      <c r="A19" s="13" t="s">
        <v>27</v>
      </c>
      <c r="B19" s="14">
        <f>AVERAGE(B12:B18)</f>
        <v>6.7771428571428576</v>
      </c>
      <c r="C19" s="20">
        <f t="shared" ref="C19:K19" si="0">AVERAGE(C12:C18)</f>
        <v>30.21</v>
      </c>
      <c r="D19" s="21">
        <f t="shared" si="0"/>
        <v>0.14057873269984669</v>
      </c>
      <c r="E19" s="21">
        <f t="shared" si="0"/>
        <v>0.51224500000000006</v>
      </c>
      <c r="F19" s="22"/>
      <c r="G19" s="14">
        <f t="shared" si="0"/>
        <v>-0.2857142857142857</v>
      </c>
      <c r="H19" s="14">
        <f t="shared" si="0"/>
        <v>-7.6657142857142855</v>
      </c>
      <c r="I19" s="14">
        <f t="shared" si="0"/>
        <v>1.9971428571428571</v>
      </c>
      <c r="J19" s="14">
        <f t="shared" si="0"/>
        <v>-6.0485714285714289</v>
      </c>
      <c r="K19" s="14">
        <f t="shared" si="0"/>
        <v>1.49</v>
      </c>
    </row>
    <row r="20" spans="1:11" s="25" customFormat="1" ht="15.6" x14ac:dyDescent="0.25">
      <c r="A20" s="24" t="s">
        <v>30</v>
      </c>
      <c r="B20" s="25">
        <v>7.44</v>
      </c>
      <c r="C20" s="12">
        <v>34.6</v>
      </c>
      <c r="D20" s="15">
        <v>0.13059999999999999</v>
      </c>
      <c r="E20" s="23">
        <v>0.51219300000000001</v>
      </c>
      <c r="F20" s="11">
        <v>1</v>
      </c>
      <c r="G20" s="25" t="s">
        <v>28</v>
      </c>
      <c r="H20" s="25" t="s">
        <v>28</v>
      </c>
      <c r="I20" s="8">
        <v>1.8</v>
      </c>
      <c r="J20" s="8">
        <v>-6.7</v>
      </c>
      <c r="K20" s="8">
        <v>1.6</v>
      </c>
    </row>
    <row r="21" spans="1:11" s="25" customFormat="1" ht="13.2" x14ac:dyDescent="0.25">
      <c r="A21" s="26" t="s">
        <v>29</v>
      </c>
      <c r="B21" s="27">
        <v>10.199999999999999</v>
      </c>
      <c r="C21" s="27">
        <v>47.3</v>
      </c>
      <c r="D21" s="28">
        <v>0.13</v>
      </c>
      <c r="E21" s="29">
        <v>0.51222400000000001</v>
      </c>
      <c r="F21" s="30">
        <v>2</v>
      </c>
      <c r="G21" s="27" t="s">
        <v>28</v>
      </c>
      <c r="H21" s="27" t="s">
        <v>28</v>
      </c>
      <c r="I21" s="31">
        <v>1.6</v>
      </c>
      <c r="J21" s="31">
        <v>-6.1</v>
      </c>
      <c r="K21" s="31">
        <v>1.5</v>
      </c>
    </row>
    <row r="23" spans="1:11" ht="15.6" x14ac:dyDescent="0.25">
      <c r="A23" s="32" t="s">
        <v>31</v>
      </c>
    </row>
  </sheetData>
  <mergeCells count="4">
    <mergeCell ref="A1:K1"/>
    <mergeCell ref="A3:K3"/>
    <mergeCell ref="A4:K4"/>
    <mergeCell ref="A11:K1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2021-03-23T08:59:06Z</dcterms:modified>
</cp:coreProperties>
</file>