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2"/>
  </bookViews>
  <sheets>
    <sheet name="120 d vs. 90 d" sheetId="7" r:id="rId1"/>
    <sheet name="150 d vs. 120 d" sheetId="9" r:id="rId2"/>
    <sheet name="150 d vs. 90 d" sheetId="10" r:id="rId3"/>
  </sheets>
  <definedNames>
    <definedName name="_xlnm._FilterDatabase" localSheetId="0" hidden="1">'120 d vs. 90 d'!$A$1:$S$182</definedName>
    <definedName name="_xlnm._FilterDatabase" localSheetId="1" hidden="1">'150 d vs. 120 d'!$A$1:$S$24</definedName>
  </definedNames>
  <calcPr calcId="144525"/>
</workbook>
</file>

<file path=xl/sharedStrings.xml><?xml version="1.0" encoding="utf-8"?>
<sst xmlns="http://schemas.openxmlformats.org/spreadsheetml/2006/main" count="1182" uniqueCount="580">
  <si>
    <t>Protein IDs</t>
  </si>
  <si>
    <t>Majority protein IDs</t>
  </si>
  <si>
    <t>Fasta headers</t>
  </si>
  <si>
    <t>Number of proteins</t>
  </si>
  <si>
    <t>Peptides</t>
  </si>
  <si>
    <t>Razor + unique peptides</t>
  </si>
  <si>
    <t>Unique peptides</t>
  </si>
  <si>
    <t>Sequence coverage [%]</t>
  </si>
  <si>
    <t>Mol. weight [kDa]</t>
  </si>
  <si>
    <t>Sequence length</t>
  </si>
  <si>
    <t>Score</t>
  </si>
  <si>
    <t>Ratio AX1</t>
  </si>
  <si>
    <t>Ratio AX2</t>
  </si>
  <si>
    <t>Ratio AX3</t>
  </si>
  <si>
    <t>Ratio BX1</t>
  </si>
  <si>
    <t>Ratio BX2</t>
  </si>
  <si>
    <t>Ratio BX3</t>
  </si>
  <si>
    <t>FC</t>
  </si>
  <si>
    <t>P.value</t>
  </si>
  <si>
    <t>A0A0A0MQ61;Q9W6J3;A0A1D5NT70</t>
  </si>
  <si>
    <t>tr|A0A0A0MQ61|A0A0A0MQ61_CHICK Uncharacterized protein OS=Gallus gallus OX=9031 GN=GSTAL2 PE=4 SV=1;tr|Q9W6J3|Q9W6J3_CHICK Glutathione S-transferase class-alpha (Fragment) OS=Gallus gallus OX=9031 PE=2 SV=1;tr|A0A1D5NT70|A0A1D5NT70_CHICK Uncharacterized pr</t>
  </si>
  <si>
    <t>A0A1D5P0B5</t>
  </si>
  <si>
    <t>tr|A0A1D5P0B5|A0A1D5P0B5_CHICK BTB domain-containing protein OS=Gallus gallus OX=9031 GN=KLHL41 PE=4 SV=1</t>
  </si>
  <si>
    <t>A0A1D5P2Y6</t>
  </si>
  <si>
    <t>tr|A0A1D5P2Y6|A0A1D5P2Y6_CHICK Uncharacterized protein OS=Gallus gallus OX=9031 GN=PBXIP1 PE=4 SV=1</t>
  </si>
  <si>
    <t>A0A1D5P909</t>
  </si>
  <si>
    <t>tr|A0A1D5P909|A0A1D5P909_CHICK PDZ domain-containing protein OS=Gallus gallus OX=9031 GN=LDB3 PE=4 SV=2</t>
  </si>
  <si>
    <t>A0A1D5PCL0</t>
  </si>
  <si>
    <t>tr|A0A1D5PCL0|A0A1D5PCL0_CHICK Uncharacterized protein OS=Gallus gallus OX=9031 GN=RYR3 PE=4 SV=2</t>
  </si>
  <si>
    <t>A0A1D5PDI2</t>
  </si>
  <si>
    <t>tr|A0A1D5PDI2|A0A1D5PDI2_CHICK Uncharacterized protein OS=Gallus gallus OX=9031 GN=DHRS7C PE=3 SV=1</t>
  </si>
  <si>
    <t>A0A1D5PDT3;A0A1D5PU07;E1C784;A0A1D5PJX0;A0A3Q2TVE8;Q98SH2;A0A1D5PFN0;A0A1D5PXJ7</t>
  </si>
  <si>
    <t>A0A1D5PDT3;A0A1D5PU07;E1C784;A0A1D5PJX0;A0A3Q2TVE8</t>
  </si>
  <si>
    <t>tr|A0A1D5PDT3|A0A1D5PDT3_CHICK Calcium-transporting ATPase OS=Gallus gallus OX=9031 GN=ATP2B4 PE=3 SV=2;tr|A0A1D5PU07|A0A1D5PU07_CHICK Calcium-transporting ATPase OS=Gallus gallus OX=9031 GN=ATP2B4 PE=3 SV=2;tr|E1C784|E1C784_CHICK Calcium-transporting ATPa</t>
  </si>
  <si>
    <t>A0A1D5PHE2</t>
  </si>
  <si>
    <t>tr|A0A1D5PHE2|A0A1D5PHE2_CHICK Inositol-1-monophosphatase OS=Gallus gallus OX=9031 GN=IMPA1 PE=3 SV=1</t>
  </si>
  <si>
    <t>A0A1D5PI23</t>
  </si>
  <si>
    <t>tr|A0A1D5PI23|A0A1D5PI23_CHICK Dual specificity protein phosphatase OS=Gallus gallus OX=9031 GN=DUSP3 PE=3 SV=1</t>
  </si>
  <si>
    <t>A0A1D5PI89;A0A1D5P9R7;A0A1D5PXK5;A0A3Q2U0I3</t>
  </si>
  <si>
    <t>tr|A0A1D5PI89|A0A1D5PI89_CHICK Calcium-transporting ATPase OS=Gallus gallus OX=9031 GN=ATP2B2 PE=3 SV=2;tr|A0A1D5P9R7|A0A1D5P9R7_CHICK Calcium-transporting ATPase OS=Gallus gallus OX=9031 GN=ATP2B2 PE=3 SV=2;tr|A0A1D5PXK5|A0A1D5PXK5_CHICK Calcium-transport</t>
  </si>
  <si>
    <t>A0A1D5PL53</t>
  </si>
  <si>
    <t>tr|A0A1D5PL53|A0A1D5PL53_CHICK Glutaredoxin domain-containing protein OS=Gallus gallus OX=9031 GN=TXNRD3 PE=3 SV=1</t>
  </si>
  <si>
    <t>A0A1D5PPT0;A0A1D5NTD3;Q98SH3</t>
  </si>
  <si>
    <t>tr|A0A1D5PPT0|A0A1D5PPT0_CHICK Proteasomal ubiquitin receptor ADRM1 OS=Gallus gallus OX=9031 GN=ADRM1 PE=4 SV=1;tr|A0A1D5NTD3|A0A1D5NTD3_CHICK Proteasomal ubiquitin receptor ADRM1 OS=Gallus gallus OX=9031 GN=ADRM1 PE=4 SV=1;sp|Q98SH3|ADRM1_CHICK Proteasoma</t>
  </si>
  <si>
    <t>A0A1D5PUM7;A0A1D5PVC1</t>
  </si>
  <si>
    <t>A0A1D5PUM7</t>
  </si>
  <si>
    <t>tr|A0A1D5PUM7|A0A1D5PUM7_CHICK Uncharacterized protein OS=Gallus gallus OX=9031 GN=IGFN1 PE=4 SV=2</t>
  </si>
  <si>
    <t>A0A1D5PYK0;A0A1D5PFJ6;F1NWP3;A0A1L1RPG0</t>
  </si>
  <si>
    <t>tr|A0A1D5PYK0|A0A1D5PYK0_CHICK Heat shock cognate 71 kDa protein OS=Gallus gallus OX=9031 GN=HSPA8 PE=3 SV=2;tr|A0A1D5PFJ6|A0A1D5PFJ6_CHICK Heat shock cognate 71 kDa protein OS=Gallus gallus OX=9031 GN=HSPA8 PE=3 SV=2;tr|F1NWP3|F1NWP3_CHICK Heat shock cogn</t>
  </si>
  <si>
    <t>A0A1L1RP46;A0A1D5PE33;Q90YX6</t>
  </si>
  <si>
    <t>tr|A0A1L1RP46|A0A1L1RP46_CHICK Uncharacterized protein OS=Gallus gallus OX=9031 GN=RAB1A PE=4 SV=2;tr|A0A1D5PE33|A0A1D5PE33_CHICK Uncharacterized protein OS=Gallus gallus OX=9031 GN=RAB1A PE=4 SV=2;tr|Q90YX6|Q90YX6_CHICK GTP binding protein Rab1a (Fragment</t>
  </si>
  <si>
    <t>A0A1L1RQQ0;A0A1L1RKH8;A0A1L1RNS0;P51913;F1NZ78;Q5ZIQ4</t>
  </si>
  <si>
    <t>A0A1L1RQQ0;A0A1L1RKH8;A0A1L1RNS0;P51913;F1NZ78</t>
  </si>
  <si>
    <t>tr|A0A1L1RQQ0|A0A1L1RQQ0_CHICK Alpha-enolase OS=Gallus gallus OX=9031 GN=ENO1 PE=3 SV=1;tr|A0A1L1RKH8|A0A1L1RKH8_CHICK Alpha-enolase OS=Gallus gallus OX=9031 GN=ENO1 PE=3 SV=2;tr|A0A1L1RNS0|A0A1L1RNS0_CHICK Alpha-enolase OS=Gallus gallus OX=9031 GN=ENO1 PE</t>
  </si>
  <si>
    <t>A0A1L1RXW8;P12620</t>
  </si>
  <si>
    <t>tr|A0A1L1RXW8|A0A1L1RXW8_CHICK Troponin T, fast skeletal muscle isoforms OS=Gallus gallus OX=9031 GN=TNNT3 PE=4 SV=2;sp|P12620|TNNT3_CHICK Troponin T, fast skeletal muscle isoforms OS=Gallus gallus OX=9031 GN=TNNT3 PE=1 SV=3</t>
  </si>
  <si>
    <t>A0A3Q2TS15</t>
  </si>
  <si>
    <t>tr|A0A3Q2TS15|A0A3Q2TS15_CHICK Uncharacterized protein OS=Gallus gallus OX=9031 PE=4 SV=1</t>
  </si>
  <si>
    <t>A0A3Q2TTX7;A0A3Q2UP73;A0A3Q2TSS1;A0A3Q3AZX6;A0A3Q2UL05;R4GIU6;A0A3Q2UH98;A0A3Q2TXX4;Q804I5;A0A3Q2U728;A0A3Q2UEN5;A0A1D5PLK5;A0A1D5PDT5;B6IDG5;B6IDG6;A0A3Q2U3E1;A0A3Q2UJY7;A0A1D5P3F6;E1BZF6;A0A3Q2U6N3;A0A3Q2TYL8;Q804I4;A0A3Q2U694;A0A1D5NXZ9;A0A3Q2U146;A0A3Q2U2L9</t>
  </si>
  <si>
    <t>A0A3Q2TTX7;A0A3Q2UP73;A0A3Q2TSS1</t>
  </si>
  <si>
    <t>tr|A0A3Q2TTX7|A0A3Q2TTX7_CHICK SH3 domain-containing protein OS=Gallus gallus OX=9031 GN=CACNB1 PE=4 SV=1;tr|A0A3Q2UP73|A0A3Q2UP73_CHICK SH3 domain-containing protein OS=Gallus gallus OX=9031 GN=CACNB1 PE=4 SV=1;tr|A0A3Q2TSS1|A0A3Q2TSS1_CHICK SH3 domain-co</t>
  </si>
  <si>
    <t>A0A3Q2U6J9;A0A1D5PFJ2;A0A1D5PFM3;E1C5E0;A4ZZ64;A0A1D5PL09;F1NB94;B6V3I0</t>
  </si>
  <si>
    <t>tr|A0A3Q2U6J9|A0A3Q2U6J9_CHICK Uncharacterized protein OS=Gallus gallus OX=9031 GN=CAST PE=4 SV=1;tr|A0A1D5PFJ2|A0A1D5PFJ2_CHICK Uncharacterized protein OS=Gallus gallus OX=9031 GN=CAST PE=4 SV=2;tr|A0A1D5PFM3|A0A1D5PFM3_CHICK Uncharacterized protein OS=Ga</t>
  </si>
  <si>
    <t>A0A3Q2U766;F1NPA2;A0A3Q2U9E9</t>
  </si>
  <si>
    <t>tr|A0A3Q2U766|A0A3Q2U766_CHICK Uncharacterized protein OS=Gallus gallus OX=9031 GN=PSMD11 PE=4 SV=1;tr|F1NPA2|F1NPA2_CHICK PCI domain-containing protein OS=Gallus gallus OX=9031 GN=PSMD11 PE=4 SV=3;tr|A0A3Q2U9E9|A0A3Q2U9E9_CHICK PCI domain-containing prote</t>
  </si>
  <si>
    <t>A0A3Q2UCH4;O57476;Q90642;Q90653</t>
  </si>
  <si>
    <t>A0A3Q2UCH4;O57476;Q90642</t>
  </si>
  <si>
    <t>tr|A0A3Q2UCH4|A0A3Q2UCH4_CHICK Hsp90 co-chaperone Cdc37 OS=Gallus gallus OX=9031 GN=CDC37 PE=4 SV=1;sp|O57476|CDC37_CHICK Hsp90 co-chaperone Cdc37 OS=Gallus gallus OX=9031 GN=CDC37 PE=2 SV=1;tr|Q90642|Q90642_CHICK Cell division cycle control protein 37 OS=</t>
  </si>
  <si>
    <t>A0A3Q2UCJ9;A0A1D5PTJ2;A0A1D5PV02</t>
  </si>
  <si>
    <t xml:space="preserve">tr|A0A3Q2UCJ9|A0A3Q2UCJ9_CHICK Voltage-dependent L-type calcium channel subunit alpha OS=Gallus gallus OX=9031 GN=CATSPER2 PE=3 SV=1;tr|A0A1D5PTJ2|A0A1D5PTJ2_CHICK Voltage-dependent L-type calcium channel subunit alpha OS=Gallus gallus OX=9031 GN=CATSPER2 </t>
  </si>
  <si>
    <t>A0A3Q2UD90;Q90955;A0A1D5PZE1;A0A3Q2UCS1;A0A3Q2U4I4;A0A3Q2U7H6;A0A3Q2TW82;A0A3Q2UEJ5</t>
  </si>
  <si>
    <t>tr|A0A3Q2UD90|A0A3Q2UD90_CHICK Prostaglandin E synthase 3 OS=Gallus gallus OX=9031 GN=PTGES3 PE=4 SV=1;sp|Q90955|TEBP_CHICK Prostaglandin E synthase 3 (Fragment) OS=Gallus gallus OX=9031 GN=PTGES3 PE=1 SV=1;tr|A0A1D5PZE1|A0A1D5PZE1_CHICK Prostaglandin E sy</t>
  </si>
  <si>
    <t>A0A3Q2UDT6;A0A1D5PKA9;Q5F3J3</t>
  </si>
  <si>
    <t>A0A3Q2UDT6;A0A1D5PKA9</t>
  </si>
  <si>
    <t>tr|A0A3Q2UDT6|A0A3Q2UDT6_CHICK Uncharacterized protein OS=Gallus gallus OX=9031 GN=NPEPPS PE=4 SV=1;tr|A0A1D5PKA9|A0A1D5PKA9_CHICK Uncharacterized protein OS=Gallus gallus OX=9031 GN=NPEPPS PE=4 SV=2</t>
  </si>
  <si>
    <t>A0A3Q2UEL1;F1NF80</t>
  </si>
  <si>
    <t>tr|A0A3Q2UEL1|A0A3Q2UEL1_CHICK Uncharacterized protein OS=Gallus gallus OX=9031 GN=PPCS PE=4 SV=1;tr|F1NF80|F1NF80_CHICK Uncharacterized protein OS=Gallus gallus OX=9031 GN=PPCS PE=4 SV=3</t>
  </si>
  <si>
    <t>A0A3Q2UHZ2</t>
  </si>
  <si>
    <t>tr|A0A3Q2UHZ2|A0A3Q2UHZ2_CHICK Uncharacterized protein OS=Gallus gallus OX=9031 PE=4 SV=1</t>
  </si>
  <si>
    <t>A0A3Q2UJM6;F1N872</t>
  </si>
  <si>
    <t>tr|A0A3Q2UJM6|A0A3Q2UJM6_CHICK Malectin domain-containing protein OS=Gallus gallus OX=9031 GN=MLEC PE=4 SV=1;tr|F1N872|F1N872_CHICK Malectin domain-containing protein OS=Gallus gallus OX=9031 GN=MLEC PE=4 SV=3</t>
  </si>
  <si>
    <t>A0A3Q2UMD3;A0A1D5NZU2;A0A3Q2UFJ3;A0A1D5PNB0;A0A1D5NZG7;A0A3Q2UPU8;A0A3Q2U2C3</t>
  </si>
  <si>
    <t>tr|A0A3Q2UMD3|A0A3Q2UMD3_CHICK Calcium/calmodulin-dependent protein kinase type II delta chain OS=Gallus gallus OX=9031 GN=CAMK2D PE=4 SV=1;tr|A0A1D5NZU2|A0A1D5NZU2_CHICK Calcium/calmodulin-dependent protein kinase type II delta chain OS=Gallus gallus OX=9</t>
  </si>
  <si>
    <t>A0A3Q3A4C6;A0A1D5NY50;Q9DEG5</t>
  </si>
  <si>
    <t>A0A3Q3A4C6;A0A1D5NY50</t>
  </si>
  <si>
    <t>tr|A0A3Q3A4C6|A0A3Q3A4C6_CHICK Uncharacterized protein OS=Gallus gallus OX=9031 PE=4 SV=1;tr|A0A1D5NY50|A0A1D5NY50_CHICK Uncharacterized protein OS=Gallus gallus OX=9031 PE=4 SV=2</t>
  </si>
  <si>
    <t>A0A3Q3A846;A0A3Q2UCS5;A0A3Q2TWS0;E1BRQ5;A0A3Q3AFS3;A0A1D5P8Q5</t>
  </si>
  <si>
    <t>tr|A0A3Q3A846|A0A3Q3A846_CHICK NFACT-R_1 domain-containing protein OS=Gallus gallus OX=9031 GN=CCDC25 PE=4 SV=1;tr|A0A3Q2UCS5|A0A3Q2UCS5_CHICK NFACT-R_1 domain-containing protein OS=Gallus gallus OX=9031 GN=CCDC25 PE=4 SV=1;tr|A0A3Q2TWS0|A0A3Q2TWS0_CHICK N</t>
  </si>
  <si>
    <t>A0A3Q3ADU5;F1NIB4;Q90626;Q90602;A0A1D5NX25</t>
  </si>
  <si>
    <t>tr|A0A3Q3ADU5|A0A3Q3ADU5_CHICK Uncharacterized protein OS=Gallus gallus OX=9031 GN=HNRNPAB PE=4 SV=1;tr|F1NIB4|F1NIB4_CHICK Uncharacterized protein OS=Gallus gallus OX=9031 GN=HNRNPAB PE=4 SV=5;tr|Q90626|Q90626_CHICK Ribonucleoprotein OS=Gallus gallus OX=9</t>
  </si>
  <si>
    <t>A0A3Q3AHU9</t>
  </si>
  <si>
    <t>tr|A0A3Q3AHU9|A0A3Q3AHU9_CHICK Uncharacterized protein OS=Gallus gallus OX=9031 GN=LOC424401 PE=4 SV=1</t>
  </si>
  <si>
    <t>A0A3Q3ATJ1;A0A3Q2TUF8;E1BST5;A0A3Q2U1Y1;A0A3Q2TVT0;A0A3Q2U938;A0A3Q3AZE6</t>
  </si>
  <si>
    <t>tr|A0A3Q3ATJ1|A0A3Q3ATJ1_CHICK VWFA domain-containing protein OS=Gallus gallus OX=9031 GN=CACNA2D1 PE=4 SV=1;tr|A0A3Q2TUF8|A0A3Q2TUF8_CHICK VWFA domain-containing protein OS=Gallus gallus OX=9031 GN=CACNA2D1 PE=4 SV=1;tr|E1BST5|E1BST5_CHICK VWFA domain-con</t>
  </si>
  <si>
    <t>A0A3Q3AZP2;Q5ZJU8;F1NZ26</t>
  </si>
  <si>
    <t>A0A3Q3AZP2</t>
  </si>
  <si>
    <t>tr|A0A3Q3AZP2|A0A3Q3AZP2_CHICK Uncharacterized protein OS=Gallus gallus OX=9031 GN=TNFAIP8L3 PE=4 SV=1</t>
  </si>
  <si>
    <t>A1IMF0</t>
  </si>
  <si>
    <t>tr|A1IMF0|A1IMF0_CHICK Ubiquitin carboxyl-terminal hydrolase OS=Gallus gallus OX=9031 GN=UCH-L1 PE=2 SV=1</t>
  </si>
  <si>
    <t>A6BM71;Q98918;A6BLM5;Q08476;A6BM73;A6BLM6;A0A3Q2UG28;Q788U5;REV__Q5ZI37;REV__F1NPQ0</t>
  </si>
  <si>
    <t>A6BM71</t>
  </si>
  <si>
    <t>tr|A6BM71|A6BM71_CHICK Connectin (Fragment) OS=Gallus gallus OX=9031 GN=TTN PE=2 SV=1</t>
  </si>
  <si>
    <t>E1BTT7</t>
  </si>
  <si>
    <t>tr|E1BTT7|E1BTT7_CHICK Gal_mutarotas_2 domain-containing protein OS=Gallus gallus OX=9031 GN=GANC PE=3 SV=1</t>
  </si>
  <si>
    <t>E1BVU4</t>
  </si>
  <si>
    <t>tr|E1BVU4|E1BVU4_CHICK SH3 domain-binding glutamic acid-rich-like protein OS=Gallus gallus OX=9031 PE=3 SV=4</t>
  </si>
  <si>
    <t>E1C0Q5</t>
  </si>
  <si>
    <t>tr|E1C0Q5|E1C0Q5_CHICK Uncharacterized protein OS=Gallus gallus OX=9031 GN=ACAT1 PE=3 SV=2</t>
  </si>
  <si>
    <t>E1C6A3</t>
  </si>
  <si>
    <t>tr|E1C6A3|E1C6A3_CHICK WH2 domain-containing protein OS=Gallus gallus OX=9031 GN=LMOD3 PE=4 SV=4</t>
  </si>
  <si>
    <t>E1C6T8;A0A1L1RQW9</t>
  </si>
  <si>
    <t>tr|E1C6T8|E1C6T8_CHICK Eukaryotic translation initiation factor 3 subunit I OS=Gallus gallus OX=9031 GN=EIF3I PE=3 SV=1;tr|A0A1L1RQW9|A0A1L1RQW9_CHICK WD_REPEATS_REGION domain-containing protein OS=Gallus gallus OX=9031 GN=EIF3I PE=4 SV=2</t>
  </si>
  <si>
    <t>E1C7I7</t>
  </si>
  <si>
    <t>tr|E1C7I7|E1C7I7_CHICK Uncharacterized protein OS=Gallus gallus OX=9031 GN=IGFN1 PE=4 SV=4</t>
  </si>
  <si>
    <t>E1C846;A0A1D5PTL0</t>
  </si>
  <si>
    <t>tr|E1C846|E1C846_CHICK Ig-like domain-containing protein OS=Gallus gallus OX=9031 GN=CILP PE=4 SV=4;tr|A0A1D5PTL0|A0A1D5PTL0_CHICK Ig-like domain-containing protein OS=Gallus gallus OX=9031 GN=CILP PE=4 SV=2</t>
  </si>
  <si>
    <t>F1N903;A0A3Q3ACV0</t>
  </si>
  <si>
    <t>tr|F1N903|F1N903_CHICK PCI domain-containing protein OS=Gallus gallus OX=9031 GN=PSMD6 PE=4 SV=2;tr|A0A3Q3ACV0|A0A3Q3ACV0_CHICK PCI domain-containing protein OS=Gallus gallus OX=9031 GN=PSMD6 PE=4 SV=1</t>
  </si>
  <si>
    <t>F1N9Z6;A0A1D5PSF9;Q90724</t>
  </si>
  <si>
    <t>tr|F1N9Z6|F1N9Z6_CHICK Uncharacterized protein OS=Gallus gallus OX=9031 GN=MYOM1 PE=4 SV=4;tr|A0A1D5PSF9|A0A1D5PSF9_CHICK Uncharacterized protein OS=Gallus gallus OX=9031 GN=MYOM1 PE=4 SV=1;tr|Q90724|Q90724_CHICK Myomesin OS=Gallus gallus OX=9031 PE=2 SV=1</t>
  </si>
  <si>
    <t>F1NBV0;Q5ZJF4</t>
  </si>
  <si>
    <t>tr|F1NBV0|F1NBV0_CHICK Peroxiredoxin-6 OS=Gallus gallus OX=9031 GN=PRDX6 PE=4 SV=1;sp|Q5ZJF4|PRDX6_CHICK Peroxiredoxin-6 OS=Gallus gallus OX=9031 GN=PRDX6 PE=2 SV=3</t>
  </si>
  <si>
    <t>F1NE32</t>
  </si>
  <si>
    <t>tr|F1NE32|F1NE32_CHICK MSP domain-containing protein OS=Gallus gallus OX=9031 GN=MOSPD1 PE=4 SV=2</t>
  </si>
  <si>
    <t>F1NG97</t>
  </si>
  <si>
    <t>tr|F1NG97|F1NG97_CHICK AMP deaminase OS=Gallus gallus OX=9031 GN=AMPD3 PE=3 SV=2</t>
  </si>
  <si>
    <t>F1NHA9;Q9PU47;A0A3Q2UH56</t>
  </si>
  <si>
    <t>tr|F1NHA9|F1NHA9_CHICK PDZ and LIM domain protein 3 OS=Gallus gallus OX=9031 GN=PDLIM3 PE=4 SV=2;sp|Q9PU47|PDLI3_CHICK PDZ and LIM domain protein 3 OS=Gallus gallus OX=9031 GN=PDLIM3 PE=1 SV=1;tr|A0A3Q2UH56|A0A3Q2UH56_CHICK PDZ and LIM domain protein 3 OS=</t>
  </si>
  <si>
    <t>F1NIJ6;Q5ZMU3;A0A1L1RQ91;A0A1L1RPE8;A0A1D5PRS4</t>
  </si>
  <si>
    <t>tr|F1NIJ6|F1NIJ6_CHICK Glucose-6-phosphate isomerase OS=Gallus gallus OX=9031 GN=GPI PE=3 SV=2;tr|Q5ZMU3|Q5ZMU3_CHICK Glucose-6-phosphate isomerase OS=Gallus gallus OX=9031 GN=RCJMB04_1c14 PE=2 SV=1;tr|A0A1L1RQ91|A0A1L1RQ91_CHICK Glucose-6-phosphate isomer</t>
  </si>
  <si>
    <t>F1NNW0;Q02173;A0A1D5PKV3</t>
  </si>
  <si>
    <t>tr|F1NNW0|F1NNW0_CHICK Uncharacterized protein OS=Gallus gallus OX=9031 GN=MYOM2 PE=4 SV=1;sp|Q02173|MPSF_CHICK M-protein, striated muscle OS=Gallus gallus OX=9031 PE=2 SV=1;tr|A0A1D5PKV3|A0A1D5PKV3_CHICK Uncharacterized protein OS=Gallus gallus OX=9031 GN</t>
  </si>
  <si>
    <t>F1NPJ4;Q9YHT1</t>
  </si>
  <si>
    <t>tr|F1NPJ4|F1NPJ4_CHICK Succinate dehydrogenase [ubiquinone] flavoprotein subunit, mitochondrial OS=Gallus gallus OX=9031 GN=SDHA PE=3 SV=2;sp|Q9YHT1|SDHA_CHICK Succinate dehydrogenase [ubiquinone] flavoprotein subunit, mitochondrial OS=Gallus gallus OX=903</t>
  </si>
  <si>
    <t>F1NSC1</t>
  </si>
  <si>
    <t>tr|F1NSC1|F1NSC1_CHICK Uncharacterized protein OS=Gallus gallus OX=9031 GN=ATP5F1 PE=4 SV=3</t>
  </si>
  <si>
    <t>F1NSZ4</t>
  </si>
  <si>
    <t>tr|F1NSZ4|F1NSZ4_CHICK CYTOSOL_AP domain-containing protein OS=Gallus gallus OX=9031 GN=NPEPL1 PE=4 SV=2</t>
  </si>
  <si>
    <t>F1NU17;P51903</t>
  </si>
  <si>
    <t>tr|F1NU17|F1NU17_CHICK Phosphoglycerate kinase OS=Gallus gallus OX=9031 GN=PGK1 PE=3 SV=1;sp|P51903|PGK_CHICK Phosphoglycerate kinase OS=Gallus gallus OX=9031 GN=PGK PE=2 SV=2</t>
  </si>
  <si>
    <t>F1NVD4;Q5ZJL5;A0A1D5PL45</t>
  </si>
  <si>
    <t>F1NVD4</t>
  </si>
  <si>
    <t>tr|F1NVD4|F1NVD4_CHICK Adenylosuccinate synthetase isozyme 1 OS=Gallus gallus OX=9031 GN=ADSSL1 PE=3 SV=4</t>
  </si>
  <si>
    <t>F1NYA9;Q5ZHY1;Q9YGQ1</t>
  </si>
  <si>
    <t>tr|F1NYA9|F1NYA9_CHICK Uncharacterized protein OS=Gallus gallus OX=9031 GN=EEF1B2 PE=3 SV=1;tr|Q5ZHY1|Q5ZHY1_CHICK Uncharacterized protein OS=Gallus gallus OX=9031 GN=RCJMB04_32c11 PE=2 SV=1;sp|Q9YGQ1|EF1B_CHICK Elongation factor 1-beta OS=Gallus gallus OX</t>
  </si>
  <si>
    <t>F1NYI3</t>
  </si>
  <si>
    <t>tr|F1NYI3|F1NYI3_CHICK tRNA-splicing ligase RtcB homolog OS=Gallus gallus OX=9031 GN=RTCB PE=3 SV=2</t>
  </si>
  <si>
    <t>F1NZY9;A0A1L1RLZ8;A0A1L1RZM9</t>
  </si>
  <si>
    <t>tr|F1NZY9|F1NZY9_CHICK NADH-cytochrome b5 reductase OS=Gallus gallus OX=9031 GN=CYB5R3 PE=3 SV=3;tr|A0A1L1RLZ8|A0A1L1RLZ8_CHICK NADH-cytochrome b5 reductase OS=Gallus gallus OX=9031 GN=CYB5R3 PE=3 SV=2;tr|A0A1L1RZM9|A0A1L1RZM9_CHICK NADH-cytochrome b5 redu</t>
  </si>
  <si>
    <t>F1P0Z7</t>
  </si>
  <si>
    <t>tr|F1P0Z7|F1P0Z7_CHICK Uncharacterized protein OS=Gallus gallus OX=9031 GN=ARL8B PE=3 SV=2</t>
  </si>
  <si>
    <t>F1P2E9</t>
  </si>
  <si>
    <t>tr|F1P2E9|F1P2E9_CHICK Uncharacterized protein OS=Gallus gallus OX=9031 GN=MYPN PE=4 SV=5</t>
  </si>
  <si>
    <t>F1P3P3;Q5ZMT1</t>
  </si>
  <si>
    <t>tr|F1P3P3|F1P3P3_CHICK Uncharacterized protein OS=Gallus gallus OX=9031 GN=ARHGDIA PE=4 SV=1;tr|Q5ZMT1|Q5ZMT1_CHICK Uncharacterized protein OS=Gallus gallus OX=9031 GN=RCJMB04_1d23 PE=2 SV=1</t>
  </si>
  <si>
    <t>F1P593;Q00649;Q90784;E1C1Q2</t>
  </si>
  <si>
    <t>F1P593;Q00649</t>
  </si>
  <si>
    <t>tr|F1P593|F1P593_CHICK Heat shock protein beta-1 OS=Gallus gallus OX=9031 GN=HSPB1 PE=3 SV=2;sp|Q00649|HSPB1_CHICK Heat shock protein beta-1 OS=Gallus gallus OX=9031 GN=HSPB1 PE=2 SV=1</t>
  </si>
  <si>
    <t>F1P5R7;A0A1L1RPT1</t>
  </si>
  <si>
    <t>tr|F1P5R7|F1P5R7_CHICK Uncharacterized protein OS=Gallus gallus OX=9031 GN=SMYD1 PE=4 SV=4;tr|A0A1L1RPT1|A0A1L1RPT1_CHICK Uncharacterized protein OS=Gallus gallus OX=9031 GN=SMYD1 PE=4 SV=1</t>
  </si>
  <si>
    <t>G4WW42</t>
  </si>
  <si>
    <t>tr|G4WW42|G4WW42_CHICK Beta-actin (Fragment) OS=Gallus gallus OX=9031 PE=2 SV=1</t>
  </si>
  <si>
    <t>H9L3K0;H9L074</t>
  </si>
  <si>
    <t>tr|H9L3K0|H9L3K0_CHICK Tropomyosin 3 alpha isoform OS=Gallus gallus OX=9031 GN=TPM3 PE=2 SV=3;tr|H9L074|H9L074_CHICK Uncharacterized protein OS=Gallus gallus OX=9031 GN=TPM3 PE=3 SV=3</t>
  </si>
  <si>
    <t>P00340;E1BTT8;A0A1D5NZ01</t>
  </si>
  <si>
    <t>sp|P00340|LDHA_CHICK L-lactate dehydrogenase A chain OS=Gallus gallus OX=9031 GN=LDHA PE=1 SV=3;tr|E1BTT8|E1BTT8_CHICK L-lactate dehydrogenase OS=Gallus gallus OX=9031 GN=LDHA PE=3 SV=2;tr|A0A1D5NZ01|A0A1D5NZ01_CHICK L-lactate dehydrogenase OS=Gallus gallu</t>
  </si>
  <si>
    <t>P00565;A0A3Q2U6M6;A0A3Q2U807</t>
  </si>
  <si>
    <t>P00565</t>
  </si>
  <si>
    <t>sp|P00565|KCRM_CHICK Creatine kinase M-type OS=Gallus gallus OX=9031 GN=CKM PE=2 SV=1</t>
  </si>
  <si>
    <t>P02604</t>
  </si>
  <si>
    <t>sp|P02604|MLE1_CHICK Myosin light chain 1, skeletal muscle isoform OS=Gallus gallus OX=9031 PE=1 SV=3</t>
  </si>
  <si>
    <t>P02609;A0A3Q3A970</t>
  </si>
  <si>
    <t>P02609</t>
  </si>
  <si>
    <t>sp|P02609|MLRS_CHICK Myosin regulatory light chain 2, skeletal muscle isoform OS=Gallus gallus OX=9031 GN=MYLPF PE=1 SV=2</t>
  </si>
  <si>
    <t>P04268;F1NM23;A0A1D5P342;A0A1D5NVL7;Q91968;A0A1D5PSX3;A0A1L1RVF2</t>
  </si>
  <si>
    <t xml:space="preserve">sp|P04268|TPM1_CHICK Tropomyosin alpha-1 chain OS=Gallus gallus OX=9031 GN=TPM1 PE=1 SV=2;tr|F1NM23|F1NM23_CHICK Tropomyosin alpha-1 chain OS=Gallus gallus OX=9031 GN=TPM1 PE=3 SV=3;tr|A0A1D5P342|A0A1D5P342_CHICK Tropomyosin alpha-1 chain OS=Gallus gallus </t>
  </si>
  <si>
    <t>P07322</t>
  </si>
  <si>
    <t>sp|P07322|ENOB_CHICK Beta-enolase OS=Gallus gallus OX=9031 GN=ENO3 PE=1 SV=3</t>
  </si>
  <si>
    <t>P13538</t>
  </si>
  <si>
    <t>sp|P13538|MYSS_CHICK Myosin heavy chain, skeletal muscle, adult OS=Gallus gallus OX=9031 PE=1 SV=4</t>
  </si>
  <si>
    <t>P13585</t>
  </si>
  <si>
    <t>sp|P13585|AT2A1_CHICK Sarcoplasmic/endoplasmic reticulum calcium ATPase 1 OS=Gallus gallus OX=9031 GN=ATP2A1 PE=2 SV=2</t>
  </si>
  <si>
    <t>P16419;A0A3Q2TY75</t>
  </si>
  <si>
    <t>P16419</t>
  </si>
  <si>
    <t>sp|P16419|MYPC2_CHICK Myosin-binding protein C, fast-type OS=Gallus gallus OX=9031 GN=MYBPC2 PE=1 SV=3</t>
  </si>
  <si>
    <t>P19121</t>
  </si>
  <si>
    <t>sp|P19121|ALBU_CHICK Serum albumin OS=Gallus gallus OX=9031 GN=ALB PE=1 SV=2</t>
  </si>
  <si>
    <t>P19966;E1C7W7</t>
  </si>
  <si>
    <t>P19966</t>
  </si>
  <si>
    <t>sp|P19966|TAGL_CHICK Transgelin OS=Gallus gallus OX=9031 GN=TAGLN PE=1 SV=3</t>
  </si>
  <si>
    <t>P28497;A0M8U0</t>
  </si>
  <si>
    <t>sp|P28497|CAZA2_CHICK F-actin-capping protein subunit alpha-2 OS=Gallus gallus OX=9031 GN=CAPZA2 PE=1 SV=1;tr|A0M8U0|A0M8U0_CHICK F-actin-capping protein subunit alpha OS=Gallus gallus OX=9031 GN=CAPZA2 PE=3 SV=1</t>
  </si>
  <si>
    <t>P61355;A0A452J7V8;A0A1L1RRZ8</t>
  </si>
  <si>
    <t>P61355;A0A452J7V8</t>
  </si>
  <si>
    <t>sp|P61355|RL27_CHICK 60S ribosomal protein L27 OS=Gallus gallus OX=9031 GN=RPL27 PE=2 SV=2;tr|A0A452J7V8|A0A452J7V8_CHICK 60S ribosomal protein L27 OS=Gallus gallus OX=9031 GN=RPL27 PE=3 SV=1</t>
  </si>
  <si>
    <t>P79792</t>
  </si>
  <si>
    <t>tr|P79792|P79792_CHICK Slow myosin heavy chain 1 (Fragment) OS=Gallus gallus OX=9031 GN=SM1 PE=2 SV=1</t>
  </si>
  <si>
    <t>P87362</t>
  </si>
  <si>
    <t>sp|P87362|BLMH_CHICK Bleomycin hydrolase OS=Gallus gallus OX=9031 GN=BLMH PE=1 SV=1</t>
  </si>
  <si>
    <t>Q07784</t>
  </si>
  <si>
    <t>tr|Q07784|Q07784_CHICK Titin (Fragment) OS=Gallus gallus OX=9031 PE=2 SV=1</t>
  </si>
  <si>
    <t>Q5F3M8;F1N9Z7;Q5F365;Q5ZHL9</t>
  </si>
  <si>
    <t>Q5F3M8;F1N9Z7</t>
  </si>
  <si>
    <t>tr|Q5F3M8|Q5F3M8_CHICK Succinyl-CoA:3-ketoacid-coenzyme A transferase OS=Gallus gallus OX=9031 GN=RCJMB04_12o19 PE=2 SV=1;tr|F1N9Z7|F1N9Z7_CHICK Succinyl-CoA:3-ketoacid-coenzyme A transferase OS=Gallus gallus OX=9031 GN=OXCT1 PE=3 SV=2</t>
  </si>
  <si>
    <t>Q5F3W6;F1NMY1;A0A3Q2U4C6</t>
  </si>
  <si>
    <t>sp|Q5F3W6|1433G_CHICK 14-3-3 protein gamma OS=Gallus gallus OX=9031 GN=YWHAG PE=1 SV=1;tr|F1NMY1|F1NMY1_CHICK 14-3-3 protein gamma OS=Gallus gallus OX=9031 GN=YWHAG PE=3 SV=3;tr|A0A3Q2U4C6|A0A3Q2U4C6_CHICK 14-3-3 protein gamma OS=Gallus gallus OX=9031 GN=Y</t>
  </si>
  <si>
    <t>Q5F3Z3;A0A1L1RZV0</t>
  </si>
  <si>
    <t>sp|Q5F3Z3|UB2V2_CHICK Ubiquitin-conjugating enzyme E2 variant 2 OS=Gallus gallus OX=9031 GN=UBE2V2 PE=2 SV=1;tr|A0A1L1RZV0|A0A1L1RZV0_CHICK Ubiquitin-conjugating enzyme E2 variant 2 OS=Gallus gallus OX=9031 GN=UBE2V2 PE=4 SV=2</t>
  </si>
  <si>
    <t>Q5ZHP2</t>
  </si>
  <si>
    <t>tr|Q5ZHP2|Q5ZHP2_CHICK Macro domain-containing protein OS=Gallus gallus OX=9031 GN=OARD1 PE=2 SV=1</t>
  </si>
  <si>
    <t>Q5ZJ38;A0A3Q2TU27</t>
  </si>
  <si>
    <t>tr|Q5ZJ38|Q5ZJ38_CHICK RanBD1 domain-containing protein OS=Gallus gallus OX=9031 GN=RANBP1 PE=2 SV=1;tr|A0A3Q2TU27|A0A3Q2TU27_CHICK RanBD1 domain-containing protein OS=Gallus gallus OX=9031 GN=RANBP1 PE=4 SV=1</t>
  </si>
  <si>
    <t>Q5ZK18;F1P156</t>
  </si>
  <si>
    <t>tr|Q5ZK18|Q5ZK18_CHICK 3HCDH_N domain-containing protein OS=Gallus gallus OX=9031 GN=RCJMB04_13l16 PE=2 SV=1;tr|F1P156|F1P156_CHICK Uncharacterized protein OS=Gallus gallus OX=9031 GN=CRYL1 PE=4 SV=2</t>
  </si>
  <si>
    <t>Q5ZLF7</t>
  </si>
  <si>
    <t>tr|Q5ZLF7|Q5ZLF7_CHICK Importin subunit alpha OS=Gallus gallus OX=9031 GN=KPNA4 PE=2 SV=1</t>
  </si>
  <si>
    <t>Q5ZMC0;A0A3Q3AS95</t>
  </si>
  <si>
    <t>Q5ZMC0</t>
  </si>
  <si>
    <t>sp|Q5ZMC0|EDF1_CHICK Endothelial differentiation-related factor 1 homolog OS=Gallus gallus OX=9031 GN=EDF1 PE=2 SV=1</t>
  </si>
  <si>
    <t>Q5ZME4;E1BSN7;Q7ZZK3</t>
  </si>
  <si>
    <t>Q5ZME4;E1BSN7</t>
  </si>
  <si>
    <t>tr|Q5ZME4|Q5ZME4_CHICK Alpha-1,4 glucan phosphorylase OS=Gallus gallus OX=9031 GN=RCJMB04_2f16 PE=2 SV=1;tr|E1BSN7|E1BSN7_CHICK Alpha-1,4 glucan phosphorylase OS=Gallus gallus OX=9031 GN=PYGB PE=3 SV=2</t>
  </si>
  <si>
    <t>Q5ZMF5;A0A1D5PF08</t>
  </si>
  <si>
    <t>tr|Q5ZMF5|Q5ZMF5_CHICK Uncharacterized protein OS=Gallus gallus OX=9031 GN=RCJMB04_2d15 PE=2 SV=1;tr|A0A1D5PF08|A0A1D5PF08_CHICK Uncharacterized protein OS=Gallus gallus OX=9031 GN=CANX PE=3 SV=1</t>
  </si>
  <si>
    <t>Q5ZMQ7</t>
  </si>
  <si>
    <t>tr|Q5ZMQ7|Q5ZMQ7_CHICK Uncharacterized protein OS=Gallus gallus OX=9031 GN=SH3KBP1 PE=1 SV=1</t>
  </si>
  <si>
    <t>Q6DRR5;F1NUQ3;Q6VYR1;Q800V4;P80565;A0A1D5PJZ5</t>
  </si>
  <si>
    <t>Q6DRR5;F1NUQ3</t>
  </si>
  <si>
    <t>tr|Q6DRR5|Q6DRR5_CHICK Fatty acid-binding protein OS=Gallus gallus OX=9031 GN=FABP PE=3 SV=1;tr|F1NUQ3|F1NUQ3_CHICK Heart fatty acid binding protein OS=Gallus gallus OX=9031 GN=FABP3 PE=2 SV=2</t>
  </si>
  <si>
    <t>Q6EE33;Q5ZK81;F1NI89</t>
  </si>
  <si>
    <t>tr|Q6EE33|Q6EE33_CHICK S-(hydroxymethyl)glutathione dehydrogenase (Fragment) OS=Gallus gallus OX=9031 PE=2 SV=1;tr|Q5ZK81|Q5ZK81_CHICK S-(hydroxymethyl)glutathione dehydrogenase OS=Gallus gallus OX=9031 GN=RCJMB04_12i19 PE=2 SV=1;tr|F1NI89|F1NI89_CHICK S-(</t>
  </si>
  <si>
    <t>Q7LZE8</t>
  </si>
  <si>
    <t>tr|Q7LZE8|Q7LZE8_CHICK Fructose-bisphosphate aldolase (Fragment) OS=Gallus gallus OX=9031 PE=1 SV=1</t>
  </si>
  <si>
    <t>Q7SX63;B3VHV2;B6EAX2;P08106;A0A346RQZ3;D6PVB7;A0A4P8GB30;A0A4P8G8N8;M4MBM4;M4MA50;A0A2I4KE16;Q7ZSX8;C0L3J6;A0A4P8GA18;A0A0A0V762;M4MA71;M4MDA2;C3VQ56</t>
  </si>
  <si>
    <t>Q7SX63;B3VHV2;B6EAX2;P08106;A0A346RQZ3;D6PVB7</t>
  </si>
  <si>
    <t>tr|Q7SX63|Q7SX63_CHICK Heat shock protein 70 OS=Gallus gallus OX=9031 GN=HSP70 PE=3 SV=1;tr|B3VHV2|B3VHV2_CHICK Heat shock protein 70 OS=Gallus gallus OX=9031 GN=HSP70 PE=2 SV=1;tr|B6EAX2|B6EAX2_CHICK Heat shock protein 70 OS=Gallus gallus OX=9031 GN=HSP70</t>
  </si>
  <si>
    <t>Q90X55;A0A1D5NYF3;A0A0N7G7I8;Q6VYQ9</t>
  </si>
  <si>
    <t>Q90X55;A0A1D5NYF3;A0A0N7G7I8</t>
  </si>
  <si>
    <t>tr|Q90X55|Q90X55_CHICK Adipocyte fatty acid binding protein OS=Gallus gallus OX=9031 GN=AFABP PE=2 SV=2;tr|A0A1D5NYF3|A0A1D5NYF3_CHICK FABP domain-containing protein OS=Gallus gallus OX=9031 GN=FABP4 PE=3 SV=1;tr|A0A0N7G7I8|A0A0N7G7I8_CHICK Adipocyte fatty</t>
  </si>
  <si>
    <t>Q90YA3;Q5ZHU4;F1NKB6;A0A1D5NYM1;A0A1D5P4S8;Q8AYP9</t>
  </si>
  <si>
    <t>Q90YA3</t>
  </si>
  <si>
    <t>tr|Q90YA3|Q90YA3_CHICK ATP-dependent 6-phosphofructokinase OS=Gallus gallus OX=9031 GN=pfk PE=2 SV=1</t>
  </si>
  <si>
    <t>Q98932</t>
  </si>
  <si>
    <t>sp|Q98932|RAB5C_CHICK Ras-related protein Rab-5C OS=Gallus gallus OX=9031 GN=RAB5C PE=1 SV=1</t>
  </si>
  <si>
    <t>Q9DEA4;H9KZU7;Q9PUQ7;A0A3Q2UAU4;Q9DEA6</t>
  </si>
  <si>
    <t>Q9DEA4;H9KZU7;Q9PUQ7;A0A3Q2UAU4</t>
  </si>
  <si>
    <t>tr|Q9DEA4|Q9DEA4_CHICK Skeletal muscle type tropomodulin (Fragment) OS=Gallus gallus OX=9031 GN=skTmod PE=2 SV=1;tr|H9KZU7|H9KZU7_CHICK Uncharacterized protein OS=Gallus gallus OX=9031 GN=TMOD4 PE=4 SV=3;tr|Q9PUQ7|Q9PUQ7_CHICK Sk-tropomodulin OS=Gallus gal</t>
  </si>
  <si>
    <t>Q9DEG4</t>
  </si>
  <si>
    <t>tr|Q9DEG4|Q9DEG4_CHICK Nebulin (Fragment) OS=Gallus gallus OX=9031 PE=2 SV=1</t>
  </si>
  <si>
    <t>Q9W7P7;F1NJF0</t>
  </si>
  <si>
    <t>tr|Q9W7P7|Q9W7P7_CHICK p32 subunit of splicing factor SF2 (Fragment) OS=Gallus gallus OX=9031 GN=SF2 PE=2 SV=1;tr|F1NJF0|F1NJF0_CHICK Uncharacterized protein OS=Gallus gallus OX=9031 GN=C1QBP PE=4 SV=3</t>
  </si>
  <si>
    <t>R4GGQ4</t>
  </si>
  <si>
    <t>tr|R4GGQ4|R4GGQ4_CHICK zf-Tim10_DDP domain-containing protein OS=Gallus gallus OX=9031 GN=TIMM13 PE=3 SV=2</t>
  </si>
  <si>
    <t>R4GI80;REV__E1BX08</t>
  </si>
  <si>
    <t>R4GI80</t>
  </si>
  <si>
    <t>tr|R4GI80|R4GI80_CHICK Uncharacterized protein OS=Gallus gallus OX=9031 GN=SYNPO PE=4 SV=3</t>
  </si>
  <si>
    <t>R4GI86;F1NV80;A0A1L1RL30;A0A3Q3A8S4</t>
  </si>
  <si>
    <t>R4GI86</t>
  </si>
  <si>
    <t>tr|R4GI86|R4GI86_CHICK Uncharacterized protein OS=Gallus gallus OX=9031 GN=CAB39 PE=4 SV=1</t>
  </si>
  <si>
    <t>R4GJW8;P62149;A0A1D5P2H5;A0A3Q3AZM2;F2Z4K8;O93410;P05419</t>
  </si>
  <si>
    <t>tr|R4GJW8|R4GJW8_CHICK Calmodulin OS=Gallus gallus OX=9031 GN=CALM PE=3 SV=1;sp|P62149|CALM_CHICK Calmodulin OS=Gallus gallus OX=9031 GN=CALM PE=1 SV=2;tr|A0A1D5P2H5|A0A1D5P2H5_CHICK Uncharacterized protein OS=Gallus gallus OX=9031 GN=CALM2 PE=3 SV=2;tr|A0</t>
  </si>
  <si>
    <t>R4GLP0</t>
  </si>
  <si>
    <t>tr|R4GLP0|R4GLP0_CHICK Uncharacterized protein OS=Gallus gallus OX=9031 GN=COX7C PE=4 SV=2</t>
  </si>
  <si>
    <t>R4GM10;P53449;B4Z858</t>
  </si>
  <si>
    <t>R4GM10</t>
  </si>
  <si>
    <t>tr|R4GM10|R4GM10_CHICK Fructose-bisphosphate aldolase OS=Gallus gallus OX=9031 GN=ALDOC PE=3 SV=1</t>
  </si>
  <si>
    <t>A0A1D5NXR2</t>
  </si>
  <si>
    <t>tr|A0A1D5NXR2|A0A1D5NXR2_CHICK Uncharacterized protein OS=Gallus gallus OX=9031 GN=BCAP31 PE=4 SV=1</t>
  </si>
  <si>
    <t>A0A1D5P0Y1;Q5ZKF0;A0A1L1RNV9</t>
  </si>
  <si>
    <t>tr|A0A1D5P0Y1|A0A1D5P0Y1_CHICK TPR_REGION domain-containing protein OS=Gallus gallus OX=9031 GN=OGT PE=4 SV=2;tr|Q5ZKF0|Q5ZKF0_CHICK TPR_REGION domain-containing protein OS=Gallus gallus OX=9031 GN=RCJMB04_11d15 PE=2 SV=1;tr|A0A1L1RNV9|A0A1L1RNV9_CHICK TPR</t>
  </si>
  <si>
    <t>A0A1D5P6V5;A0A3Q2UKL3</t>
  </si>
  <si>
    <t>tr|A0A1D5P6V5|A0A1D5P6V5_CHICK Perilipin OS=Gallus gallus OX=9031 GN=PLIN4 PE=3 SV=1;tr|A0A3Q2UKL3|A0A3Q2UKL3_CHICK Perilipin OS=Gallus gallus OX=9031 GN=PLIN5 PE=3 SV=1</t>
  </si>
  <si>
    <t>A0A1D5PEK3;O42133</t>
  </si>
  <si>
    <t>tr|A0A1D5PEK3|A0A1D5PEK3_CHICK Uncharacterized protein OS=Gallus gallus OX=9031 GN=CAPN1 PE=3 SV=2;tr|O42133|O42133_CHICK Mu-calpain large subunit OS=Gallus gallus OX=9031 PE=2 SV=1</t>
  </si>
  <si>
    <t>A0A1D5PGY8</t>
  </si>
  <si>
    <t>tr|A0A1D5PGY8|A0A1D5PGY8_CHICK CS domain-containing protein OS=Gallus gallus OX=9031 GN=PTGES3L PE=4 SV=2</t>
  </si>
  <si>
    <t>A0A1D5PJI9</t>
  </si>
  <si>
    <t>tr|A0A1D5PJI9|A0A1D5PJI9_CHICK Uncharacterized protein OS=Gallus gallus OX=9031 GN=VPS13A PE=4 SV=2</t>
  </si>
  <si>
    <t>A0A1D5PKQ4;A0A1D5NY11;A0A1D5P959;A0A1D5PE57;P12105;Q90612</t>
  </si>
  <si>
    <t>A0A1D5PKQ4;A0A1D5NY11;A0A1D5P959;A0A1D5PE57;P12105</t>
  </si>
  <si>
    <t>tr|A0A1D5PKQ4|A0A1D5PKQ4_CHICK Collagen alpha-1(III) chain OS=Gallus gallus OX=9031 GN=COL3A1 PE=4 SV=2;tr|A0A1D5NY11|A0A1D5NY11_CHICK Collagen alpha-1(III) chain OS=Gallus gallus OX=9031 GN=COL3A1 PE=4 SV=2;tr|A0A1D5P959|A0A1D5P959_CHICK Collagen alpha-1(</t>
  </si>
  <si>
    <t>A0A1D5PTE8;Q5ZJ22</t>
  </si>
  <si>
    <t>tr|A0A1D5PTE8|A0A1D5PTE8_CHICK Glia maturation factor OS=Gallus gallus OX=9031 GN=GMFB PE=3 SV=2;tr|Q5ZJ22|Q5ZJ22_CHICK Glia maturation factor OS=Gallus gallus OX=9031 GN=RCJMB04_21j8 PE=2 SV=1</t>
  </si>
  <si>
    <t>A0A1D5PYU1</t>
  </si>
  <si>
    <t>tr|A0A1D5PYU1|A0A1D5PYU1_CHICK Collagen alpha-1(I) chain OS=Gallus gallus OX=9031 GN=COL1A1 PE=4 SV=2</t>
  </si>
  <si>
    <t>A0A1I7Q403;Q90879</t>
  </si>
  <si>
    <t>tr|A0A1I7Q403|A0A1I7Q403_CHICK Ubiquitin-conjugating enzyme E2 variant 1 OS=Gallus gallus OX=9031 GN=UBE2V1 PE=4 SV=2;sp|Q90879|UB2V1_CHICK Ubiquitin-conjugating enzyme E2 variant 1 OS=Gallus gallus OX=9031 GN=UBE2V1 PE=2 SV=2</t>
  </si>
  <si>
    <t>A0A1I7Q432;Q1KME6;R4GJ51;A0A3Q2UIM5;A0A3Q2TZA9;A0A3Q3A9N4;F1P0F8</t>
  </si>
  <si>
    <t>tr|A0A1I7Q432|A0A1I7Q432_CHICK Ras-related protein Rab-6A OS=Gallus gallus OX=9031 GN=RAB6A PE=4 SV=1;sp|Q1KME6|RAB6A_CHICK Ras-related protein Rab-6A OS=Gallus gallus OX=9031 GN=RAB6A PE=2 SV=3;tr|R4GJ51|R4GJ51_CHICK Uncharacterized protein OS=Gallus gall</t>
  </si>
  <si>
    <t>A0A1L1RIQ6;A0A1D5PNV6;F1NNQ3;Q5ZIL2</t>
  </si>
  <si>
    <t>tr|A0A1L1RIQ6|A0A1L1RIQ6_CHICK Vacuolar protein sorting-associated protein 29 OS=Gallus gallus OX=9031 GN=VPS29 PE=3 SV=1;tr|A0A1D5PNV6|A0A1D5PNV6_CHICK Vacuolar protein sorting-associated protein 29 OS=Gallus gallus OX=9031 GN=VPS29 PE=3 SV=2;tr|F1NNQ3|F1</t>
  </si>
  <si>
    <t>A0A1L1RLN6;P02607;A0A3Q2U5H1;A0A1D5PEM4</t>
  </si>
  <si>
    <t>tr|A0A1L1RLN6|A0A1L1RLN6_CHICK Myosin light polypeptide 6 OS=Gallus gallus OX=9031 GN=MYL6 PE=4 SV=2;sp|P02607|MYL6_CHICK Myosin light polypeptide 6 OS=Gallus gallus OX=9031 GN=MYL6 PE=1 SV=3;tr|A0A3Q2U5H1|A0A3Q2U5H1_CHICK Myosin light polypeptide 6 OS=Gal</t>
  </si>
  <si>
    <t>A0A1L1S0E4;F1P418</t>
  </si>
  <si>
    <t>tr|A0A1L1S0E4|A0A1L1S0E4_CHICK TP_methylase domain-containing protein OS=Gallus gallus OX=9031 GN=DPH5 PE=4 SV=2;tr|F1P418|F1P418_CHICK TP_methylase domain-containing protein OS=Gallus gallus OX=9031 GN=DPH5 PE=3 SV=2</t>
  </si>
  <si>
    <t>A0A286QZR1;A0A292SXQ0;F1NJK8</t>
  </si>
  <si>
    <t>tr|A0A286QZR1|A0A286QZR1_CHICK Arginine methyltransferase 1 variant 1 OS=Gallus gallus OX=9031 GN=prmt1 PE=2 SV=1;tr|A0A292SXQ0|A0A292SXQ0_CHICK Arginine methyltransferase 1 variant 2 OS=Gallus gallus OX=9031 GN=prmt1 PE=2 SV=1;tr|F1NJK8|F1NJK8_CHICK Uncha</t>
  </si>
  <si>
    <t>A0A3Q2TSV4</t>
  </si>
  <si>
    <t>tr|A0A3Q2TSV4|A0A3Q2TSV4_CHICK Uncharacterized protein OS=Gallus gallus OX=9031 PE=4 SV=1</t>
  </si>
  <si>
    <t>A0A3Q2U769</t>
  </si>
  <si>
    <t>tr|A0A3Q2U769|A0A3Q2U769_CHICK GOLD domain-containing protein OS=Gallus gallus OX=9031 GN=TMED2 PE=3 SV=1</t>
  </si>
  <si>
    <t>A0A3Q2U9K9;A0A3Q2TVP3;A0A1D5PTF1</t>
  </si>
  <si>
    <t>tr|A0A3Q2U9K9|A0A3Q2U9K9_CHICK Uncharacterized protein OS=Gallus gallus OX=9031 GN=SPEG PE=4 SV=1;tr|A0A3Q2TVP3|A0A3Q2TVP3_CHICK Uncharacterized protein OS=Gallus gallus OX=9031 GN=SPEG PE=4 SV=1;tr|A0A1D5PTF1|A0A1D5PTF1_CHICK Uncharacterized protein OS=Ga</t>
  </si>
  <si>
    <t>A0A3Q2UBV6;F1P4N9;F1N8W3;A0A3Q2UC30;A0A3Q2TUR8;A0A3Q2U321;Q6DMS3;A0A3Q2U1B0;Q9DEX4</t>
  </si>
  <si>
    <t>A0A3Q2UBV6;F1P4N9;F1N8W3;A0A3Q2UC30;A0A3Q2TUR8;A0A3Q2U321;Q6DMS3;A0A3Q2U1B0</t>
  </si>
  <si>
    <t>tr|A0A3Q2UBV6|A0A3Q2UBV6_CHICK Uncharacterized protein OS=Gallus gallus OX=9031 GN=POSTN PE=4 SV=1;tr|F1P4N9|F1P4N9_CHICK Uncharacterized protein OS=Gallus gallus OX=9031 GN=POSTN PE=4 SV=2;tr|F1N8W3|F1N8W3_CHICK Uncharacterized protein OS=Gallus gallus OX</t>
  </si>
  <si>
    <t>A0A3Q2UD70;A0A3Q3AZS4;A2N887</t>
  </si>
  <si>
    <t xml:space="preserve">tr|A0A3Q2UD70|A0A3Q2UD70_CHICK Ig-like domain-containing protein OS=Gallus gallus OX=9031 PE=4 SV=1;tr|A0A3Q3AZS4|A0A3Q3AZS4_CHICK Ig-like domain-containing protein OS=Gallus gallus OX=9031 PE=4 SV=1;tr|A2N887|A2N887_CHICK VH1 protein (Fragment) OS=Gallus </t>
  </si>
  <si>
    <t>A0A3Q2UGE0;A0A3Q2UA24;A0A3Q2U6P5</t>
  </si>
  <si>
    <t>tr|A0A3Q2UGE0|A0A3Q2UGE0_CHICK Uncharacterized protein OS=Gallus gallus OX=9031 GN=LOC107051263 PE=4 SV=1;tr|A0A3Q2UA24|A0A3Q2UA24_CHICK Uncharacterized protein OS=Gallus gallus OX=9031 GN=LOC107051263 PE=4 SV=1;tr|A0A3Q2U6P5|A0A3Q2U6P5_CHICK Uncharacteriz</t>
  </si>
  <si>
    <t>A0A3Q3AUQ1</t>
  </si>
  <si>
    <t>tr|A0A3Q3AUQ1|A0A3Q3AUQ1_CHICK Cytochrome c oxidase subunit 6A, mitochondrial OS=Gallus gallus OX=9031 PE=3 SV=1</t>
  </si>
  <si>
    <t>A0A3Q3AZJ6;Q45KQ2;Q5ZLU8</t>
  </si>
  <si>
    <t>tr|A0A3Q3AZJ6|A0A3Q3AZJ6_CHICK RRM domain-containing protein OS=Gallus gallus OX=9031 GN=CIRBP PE=4 SV=1;tr|Q45KQ2|Q45KQ2_CHICK Aggrecan promoter binding protein OS=Gallus gallus OX=9031 PE=2 SV=1;tr|Q5ZLU8|Q5ZLU8_CHICK Cold-inducible RNA-binding protein O</t>
  </si>
  <si>
    <t>A2N883;A2N886;A2N885;A2N882;A2N881</t>
  </si>
  <si>
    <t>tr|A2N883|A2N883_CHICK VH1 protein (Fragment) OS=Gallus gallus OX=9031 GN=VH1 PE=2 SV=1;tr|A2N886|A2N886_CHICK VH1 protein (Fragment) OS=Gallus gallus OX=9031 GN=VH1 PE=2 SV=1;tr|A2N885|A2N885_CHICK VH1 protein (Fragment) OS=Gallus gallus OX=9031 GN=VH1 PE</t>
  </si>
  <si>
    <t>A7XMU6;A0A3Q2U3K1;A0A1D5PHV0;A0A1D5PIF5;A0A1D5NVX3;A0A3Q2U8I4;A0A3Q3A9F0;E1BWY8;A0A1L1RLW9;A0A1L1RYC9;A0A3Q2UDW3;A0A3Q2UC96;A0A3Q2TSX2;Q8QGJ2;A0A1D5PZL4;A0A1D5PQ02;A0A182C5X7;A0A1D5NY54;A0A1D5PRJ2;A0A182C6H9</t>
  </si>
  <si>
    <t>tr|A7XMU6|A7XMU6_CHICK NEDD4L (Fragment) OS=Gallus gallus OX=9031 PE=2 SV=1;tr|A0A3Q2U3K1|A0A3Q2U3K1_CHICK E3 ubiquitin-protein ligase OS=Gallus gallus OX=9031 GN=LOC107055431 PE=4 SV=1;tr|A0A1D5PHV0|A0A1D5PHV0_CHICK E3 ubiquitin-protein ligase OS=Gallus g</t>
  </si>
  <si>
    <t>E1BSL7</t>
  </si>
  <si>
    <t>tr|E1BSL7|E1BSL7_CHICK Thioredoxin domain-containing protein OS=Gallus gallus OX=9031 GN=ERP44 PE=4 SV=3</t>
  </si>
  <si>
    <t>E1BT66;A0A1D5P411;A0A1D5PPI6;A0A3Q3AMH7</t>
  </si>
  <si>
    <t>E1BT66</t>
  </si>
  <si>
    <t>tr|E1BT66|E1BT66_CHICK Uncharacterized protein OS=Gallus gallus OX=9031 GN=TAF15 PE=4 SV=2</t>
  </si>
  <si>
    <t>E1BV98</t>
  </si>
  <si>
    <t>tr|E1BV98|E1BV98_CHICK Pantothenate kinase OS=Gallus gallus OX=9031 GN=PANK4 PE=3 SV=3</t>
  </si>
  <si>
    <t>E1BY00;Q5ZLF9;A0A3Q2UNH1</t>
  </si>
  <si>
    <t xml:space="preserve">tr|E1BY00|E1BY00_CHICK Uncharacterized protein OS=Gallus gallus OX=9031 GN=SRSF5 PE=4 SV=2;tr|Q5ZLF9|Q5ZLF9_CHICK RRM domain-containing protein OS=Gallus gallus OX=9031 GN=RCJMB04_6g11 PE=2 SV=1;tr|A0A3Q2UNH1|A0A3Q2UNH1_CHICK RRM domain-containing protein </t>
  </si>
  <si>
    <t>E1C3R1</t>
  </si>
  <si>
    <t>tr|E1C3R1|E1C3R1_CHICK PCI domain-containing protein OS=Gallus gallus OX=9031 GN=COPS7B PE=4 SV=3</t>
  </si>
  <si>
    <t>E1C4C6;A0A1D5PRI5</t>
  </si>
  <si>
    <t>tr|E1C4C6|E1C4C6_CHICK Calponin-homology (CH) domain-containing protein OS=Gallus gallus OX=9031 GN=SMTNL2 PE=4 SV=1;tr|A0A1D5PRI5|A0A1D5PRI5_CHICK Calponin-homology (CH) domain-containing protein OS=Gallus gallus OX=9031 GN=SMTNL2 PE=4 SV=1</t>
  </si>
  <si>
    <t>E1C8A2;A0A1D5PGC2</t>
  </si>
  <si>
    <t>tr|E1C8A2|E1C8A2_CHICK POTRA domain-containing protein OS=Gallus gallus OX=9031 GN=SAMM50 PE=4 SV=1;tr|A0A1D5PGC2|A0A1D5PGC2_CHICK POTRA domain-containing protein OS=Gallus gallus OX=9031 GN=SAMM50 PE=4 SV=2</t>
  </si>
  <si>
    <t>F1N829;A0A1D5PDA2;F1P2W9;Q5F385</t>
  </si>
  <si>
    <t>F1N829;A0A1D5PDA2;F1P2W9</t>
  </si>
  <si>
    <t>tr|F1N829|F1N829_CHICK CULLIN_2 domain-containing protein OS=Gallus gallus OX=9031 GN=CUL2 PE=3 SV=2;tr|A0A1D5PDA2|A0A1D5PDA2_CHICK CULLIN_2 domain-containing protein OS=Gallus gallus OX=9031 GN=CUL2 PE=3 SV=1;tr|F1P2W9|F1P2W9_CHICK CULLIN_2 domain-contain</t>
  </si>
  <si>
    <t>F1N8D4;A0A1D5PXM1;A0A3Q2U9M2;A0A1D5NYG3</t>
  </si>
  <si>
    <t>tr|F1N8D4|F1N8D4_CHICK Uncharacterized protein OS=Gallus gallus OX=9031 GN=FLNB PE=4 SV=4;tr|A0A1D5PXM1|A0A1D5PXM1_CHICK Uncharacterized protein OS=Gallus gallus OX=9031 GN=FLNB PE=4 SV=3;tr|A0A3Q2U9M2|A0A3Q2U9M2_CHICK Uncharacterized protein OS=Gallus gal</t>
  </si>
  <si>
    <t>F1NCK8;A0A1D5PTW6</t>
  </si>
  <si>
    <t>tr|F1NCK8|F1NCK8_CHICK Glycophorin C OS=Gallus gallus OX=9031 GN=GYPC PE=2 SV=2;tr|A0A1D5PTW6|A0A1D5PTW6_CHICK Uncharacterized protein OS=Gallus gallus OX=9031 GN=CNTNAP2 PE=4 SV=2</t>
  </si>
  <si>
    <t>F1NCS6</t>
  </si>
  <si>
    <t>tr|F1NCS6|F1NCS6_CHICK Uncharacterized protein OS=Gallus gallus OX=9031 GN=MTHFD1L PE=3 SV=3</t>
  </si>
  <si>
    <t>F1NDL4;A0A3Q2TSW8</t>
  </si>
  <si>
    <t>tr|F1NDL4|F1NDL4_CHICK Uncharacterized protein OS=Gallus gallus OX=9031 GN=NID2 PE=4 SV=4;tr|A0A3Q2TSW8|A0A3Q2TSW8_CHICK Uncharacterized protein OS=Gallus gallus OX=9031 GN=NID2 PE=4 SV=1</t>
  </si>
  <si>
    <t>F1NSK8;Q5ZMJ1</t>
  </si>
  <si>
    <t>tr|F1NSK8|F1NSK8_CHICK Uncharacterized protein OS=Gallus gallus OX=9031 GN=ADPRH PE=4 SV=3;tr|Q5ZMJ1|Q5ZMJ1_CHICK Uncharacterized protein OS=Gallus gallus OX=9031 GN=RCJMB04_1o1 PE=2 SV=1</t>
  </si>
  <si>
    <t>F1NSZ5</t>
  </si>
  <si>
    <t>tr|F1NSZ5|F1NSZ5_CHICK Uncharacterized protein OS=Gallus gallus OX=9031 GN=LAMA4 PE=4 SV=2</t>
  </si>
  <si>
    <t>F1NV47;A0A3Q2UHT9</t>
  </si>
  <si>
    <t>tr|F1NV47|F1NV47_CHICK Uncharacterized protein OS=Gallus gallus OX=9031 GN=EHD4 PE=3 SV=4;tr|A0A3Q2UHT9|A0A3Q2UHT9_CHICK Uncharacterized protein OS=Gallus gallus OX=9031 GN=EHD4 PE=3 SV=1</t>
  </si>
  <si>
    <t>F1NV68;C6KIB2</t>
  </si>
  <si>
    <t>tr|F1NV68|F1NV68_CHICK Importin subunit alpha OS=Gallus gallus OX=9031 GN=KPNA3 PE=3 SV=3;tr|C6KIB2|C6KIB2_CHICK Importin alpha 4 (Fragment) OS=Gallus gallus OX=9031 GN=KPNA3 PE=2 SV=1</t>
  </si>
  <si>
    <t>F1NWN4</t>
  </si>
  <si>
    <t>tr|F1NWN4|F1NWN4_CHICK Uncharacterized protein OS=Gallus gallus OX=9031 GN=FBLN2 PE=4 SV=4</t>
  </si>
  <si>
    <t>F1P0A1</t>
  </si>
  <si>
    <t>tr|F1P0A1|F1P0A1_CHICK Uncharacterized protein OS=Gallus gallus OX=9031 GN=XPNPEP1 PE=3 SV=2</t>
  </si>
  <si>
    <t>P02467</t>
  </si>
  <si>
    <t>sp|P02467|CO1A2_CHICK Collagen alpha-2(I) chain OS=Gallus gallus OX=9031 GN=COL1A2 PE=1 SV=3</t>
  </si>
  <si>
    <t>P08286</t>
  </si>
  <si>
    <t>sp|P08286|H110_CHICK Histone H1.10 OS=Gallus gallus OX=9031 PE=1 SV=3</t>
  </si>
  <si>
    <t>P15720;A0A3Q3A587;A0A1D5NWU0;A0A3Q2UDG6</t>
  </si>
  <si>
    <t>P15720;A0A3Q3A587</t>
  </si>
  <si>
    <t>sp|P15720|MBP_CHICK Myelin basic protein OS=Gallus gallus OX=9031 GN=MBP PE=1 SV=2;tr|A0A3Q3A587|A0A3Q3A587_CHICK Myelin basic protein OS=Gallus gallus OX=9031 GN=MBP PE=4 SV=1</t>
  </si>
  <si>
    <t>P30352</t>
  </si>
  <si>
    <t>sp|P30352|SRSF2_CHICK Serine/arginine-rich splicing factor 2 OS=Gallus gallus OX=9031 GN=SRSF2 PE=2 SV=1</t>
  </si>
  <si>
    <t>P37301;A0A1D5NXP5</t>
  </si>
  <si>
    <t>sp|P37301|MYP0_CHICK Myelin protein P0 OS=Gallus gallus OX=9031 GN=MPZ PE=2 SV=1;tr|A0A1D5NXP5|A0A1D5NXP5_CHICK Myelin protein P0 OS=Gallus gallus OX=9031 GN=MPZ PE=4 SV=1</t>
  </si>
  <si>
    <t>P62207;A0A1I7Q435</t>
  </si>
  <si>
    <t>sp|P62207|PP1B_CHICK Serine/threonine-protein phosphatase PP1-beta catalytic subunit OS=Gallus gallus OX=9031 GN=PPP1CB PE=1 SV=3;tr|A0A1I7Q435|A0A1I7Q435_CHICK Serine/threonine-protein phosphatase OS=Gallus gallus OX=9031 GN=PPP1CB PE=3 SV=1</t>
  </si>
  <si>
    <t>Q02020;F1NUL9;B4ZBS4</t>
  </si>
  <si>
    <t>Q02020;F1NUL9</t>
  </si>
  <si>
    <t>sp|Q02020|FIBB_CHICK Fibrinogen beta chain (Fragment) OS=Gallus gallus OX=9031 GN=FGB PE=1 SV=1;tr|F1NUL9|F1NUL9_CHICK Fibrinogen beta chain OS=Gallus gallus OX=9031 GN=FGB PE=4 SV=3</t>
  </si>
  <si>
    <t>Q156C5;Q156C7</t>
  </si>
  <si>
    <t>tr|Q156C5|Q156C5_CHICK 5-AMP-activated protein kinase beta-2 non-catalytic subunit transcript variant 1 OS=Gallus gallus OX=9031 GN=PRKAB2 PE=2 SV=1;tr|Q156C7|Q156C7_CHICK 5-AMP-activated protein kinase beta-2 non-catalytic subunit transcript variant 2 O</t>
  </si>
  <si>
    <t>Q58I02;Q5ZLA4;K9J9Q6;G8XRU0</t>
  </si>
  <si>
    <t>Q58I02</t>
  </si>
  <si>
    <t>tr|Q58I02|Q58I02_CHICK Nicotinamide phosphoribosyltransferase OS=Gallus gallus OX=9031 GN=PBEF1 PE=2 SV=1</t>
  </si>
  <si>
    <t>Q5F327</t>
  </si>
  <si>
    <t>tr|Q5F327|Q5F327_CHICK Uncharacterized protein OS=Gallus gallus OX=9031 GN=PPP1R2 PE=2 SV=1</t>
  </si>
  <si>
    <t>Q5F3X1;R4GHL2</t>
  </si>
  <si>
    <t>tr|Q5F3X1|Q5F3X1_CHICK Protein kinase C OS=Gallus gallus OX=9031 GN=PRKCA PE=2 SV=1;tr|R4GHL2|R4GHL2_CHICK Protein kinase C OS=Gallus gallus OX=9031 GN=PRKCA PE=3 SV=2</t>
  </si>
  <si>
    <t>Q5ZJC3;A0A1D5P7G6</t>
  </si>
  <si>
    <t>tr|Q5ZJC3|Q5ZJC3_CHICK RING finger and CHY zinc finger domain-containing protein 1 OS=Gallus gallus OX=9031 GN=RCHY1 PE=2 SV=1;tr|A0A1D5P7G6|A0A1D5P7G6_CHICK Uncharacterized protein OS=Gallus gallus OX=9031 GN=RCHY1 PE=4 SV=1</t>
  </si>
  <si>
    <t>Q5ZK23</t>
  </si>
  <si>
    <t>tr|Q5ZK23|Q5ZK23_CHICK Glutaredoxin domain-containing protein OS=Gallus gallus OX=9031 GN=GLRX5 PE=2 SV=1</t>
  </si>
  <si>
    <t>Q5ZK63;A0A1D5P521;A0A182C621;A0A182C5X3</t>
  </si>
  <si>
    <t>sp|Q5ZK63|TCP4_CHICK Activated RNA polymerase II transcriptional coactivator p15 OS=Gallus gallus OX=9031 GN=SUB1 PE=2 SV=1;tr|A0A1D5P521|A0A1D5P521_CHICK PC4 domain-containing protein OS=Gallus gallus OX=9031 GN=RPTC15L PE=4 SV=1;tr|A0A182C621|A0A182C621_</t>
  </si>
  <si>
    <t>Q5ZKQ9;F1NZD3</t>
  </si>
  <si>
    <t>tr|Q5ZKQ9|Q5ZKQ9_CHICK RNA binding motif protein, X-linked OS=Gallus gallus OX=9031 GN=RBMX PE=2 SV=1;tr|F1NZD3|F1NZD3_CHICK RRM domain-containing protein OS=Gallus gallus OX=9031 GN=RBMX PE=4 SV=1</t>
  </si>
  <si>
    <t>Q5ZM33;F1N8H6</t>
  </si>
  <si>
    <t>sp|Q5ZM33|HP1B3_CHICK Heterochromatin protein 1-binding protein 3 OS=Gallus gallus OX=9031 GN=HP1BP3 PE=2 SV=1;tr|F1N8H6|F1N8H6_CHICK Heterochromatin protein 1-binding protein 3 OS=Gallus gallus OX=9031 GN=HP1BP3 PE=4 SV=1</t>
  </si>
  <si>
    <t>Q5ZM59</t>
  </si>
  <si>
    <t>tr|Q5ZM59|Q5ZM59_CHICK FXYD domain-containing ion transport regulator OS=Gallus gallus OX=9031 GN=FXYD6 PE=2 SV=1</t>
  </si>
  <si>
    <t>Q6EE39;Q5ZKK8</t>
  </si>
  <si>
    <t>tr|Q6EE39|Q6EE39_CHICK Ribosomal protein L19 (Fragment) OS=Gallus gallus OX=9031 PE=2 SV=1;tr|Q5ZKK8|Q5ZKK8_CHICK Ribosomal protein L19 OS=Gallus gallus OX=9031 GN=RPL19 PE=2 SV=1</t>
  </si>
  <si>
    <t>Q6EE60</t>
  </si>
  <si>
    <t>tr|Q6EE60|Q6EE60_CHICK Ribosomal protein L18 (Fragment) OS=Gallus gallus OX=9031 PE=2 SV=1</t>
  </si>
  <si>
    <t>Q8AWE3;Q5ZLP4;F1NBJ2;A0A1D5PED5</t>
  </si>
  <si>
    <t>tr|Q8AWE3|Q8AWE3_CHICK Serine/threonine-protein phosphatase 2A 55 kDa regulatory subunit B (Fragment) OS=Gallus gallus OX=9031 PE=2 SV=1;tr|Q5ZLP4|Q5ZLP4_CHICK Serine/threonine-protein phosphatase 2A 55 kDa regulatory subunit B OS=Gallus gallus OX=9031 GN=</t>
  </si>
  <si>
    <t>Q8JIG5;A7UEB0</t>
  </si>
  <si>
    <t>tr|Q8JIG5|Q8JIG5_CHICK Alpha-1-acid glycoprotein OS=Gallus gallus OX=9031 GN=ogchi PE=2 SV=1;tr|A7UEB0|A7UEB0_CHICK Alpha-1-acid glycoprotein OS=Gallus gallus OX=9031 GN=OGCHI PE=2 SV=1</t>
  </si>
  <si>
    <t>Q8QGU2</t>
  </si>
  <si>
    <t>tr|Q8QGU2|Q8QGU2_CHICK Peptidylprolyl isomerase OS=Gallus gallus OX=9031 GN=FKBP12.6 PE=2 SV=1</t>
  </si>
  <si>
    <t>Q90576</t>
  </si>
  <si>
    <t>tr|Q90576|Q90576_CHICK 450 kDa protein (Fragment) OS=Gallus gallus OX=9031 PE=2 SV=1</t>
  </si>
  <si>
    <t>Q90635;Q71SG1;Q71SG2</t>
  </si>
  <si>
    <t>sp|Q90635|DPYL2_CHICK Dihydropyrimidinase-related protein 2 OS=Gallus gallus OX=9031 GN=DPYSL2 PE=2 SV=1;tr|Q71SG1|Q71SG1_CHICK Collapsin response mediator protein-2B OS=Gallus gallus OX=9031 GN=CRMP2B PE=2 SV=1;tr|Q71SG2|Q71SG2_CHICK Collapsin response me</t>
  </si>
  <si>
    <t>Q91008;A5HUM6</t>
  </si>
  <si>
    <t>tr|Q91008|Q91008_CHICK Tenascin Y variant OS=Gallus gallus OX=9031 GN=tn-y PE=2 SV=1;tr|A5HUM6|A5HUM6_CHICK Tenascin X B OS=Gallus gallus OX=9031 GN=TNXB PE=4 SV=1</t>
  </si>
  <si>
    <t>Q9IAU4;A0A1D5PE74;Q90796;A0A1L1RNI7;Q90589</t>
  </si>
  <si>
    <t>Q9IAU4;A0A1D5PE74;Q90796;A0A1L1RNI7</t>
  </si>
  <si>
    <t>tr|Q9IAU4|Q9IAU4_CHICK Alpha 1 (V) collagen OS=Gallus gallus OX=9031 PE=2 SV=1;tr|A0A1D5PE74|A0A1D5PE74_CHICK Fibrillar collagen NC1 domain-containing protein OS=Gallus gallus OX=9031 GN=COL5A1 PE=4 SV=2;tr|Q90796|Q90796_CHICK Alpha-1 type XI collagen (Fra</t>
  </si>
  <si>
    <t>R4GGF3</t>
  </si>
  <si>
    <t>tr|R4GGF3|R4GGF3_CHICK SCP domain-containing protein OS=Gallus gallus OX=9031 GN=GLIPR2 PE=3 SV=1</t>
  </si>
  <si>
    <t>R4GJY1</t>
  </si>
  <si>
    <t>tr|R4GJY1|R4GJY1_CHICK ORM1-like protein OS=Gallus gallus OX=9031 GN=ORMDL3 PE=3 SV=2</t>
  </si>
  <si>
    <t>Ratio CX1</t>
  </si>
  <si>
    <t>Ratio CX2</t>
  </si>
  <si>
    <t>Ratio CX3</t>
  </si>
  <si>
    <t>A0A1D5NTT1;A0A3Q2UMF4;F1NIP2</t>
  </si>
  <si>
    <t>tr|A0A1D5NTT1|A0A1D5NTT1_CHICK 5-demethoxyubiquinone hydroxylase, mitochondrial OS=Gallus gallus OX=9031 GN=COQ7 PE=3 SV=2;tr|A0A3Q2UMF4|A0A3Q2UMF4_CHICK Uncharacterized protein OS=Gallus gallus OX=9031 GN=COQ7 PE=4 SV=1;tr|F1NIP2|F1NIP2_CHICK 5-demethoxyu</t>
  </si>
  <si>
    <t>A0A1D5P3K4</t>
  </si>
  <si>
    <t>tr|A0A1D5P3K4|A0A1D5P3K4_CHICK NADH dehydrogenase [ubiquinone] 1 alpha subcomplex subunit 8 OS=Gallus gallus OX=9031 GN=NDUFA8 PE=3 SV=1</t>
  </si>
  <si>
    <t>A0A1D5PIL5;Q5ZMD1;Q5ZM05</t>
  </si>
  <si>
    <t>tr|A0A1D5PIL5|A0A1D5PIL5_CHICK 14-3-3 protein theta OS=Gallus gallus OX=9031 GN=YWHAQ PE=3 SV=1;sp|Q5ZMD1|1433T_CHICK 14-3-3 protein theta OS=Gallus gallus OX=9031 GN=YWHAQ PE=1 SV=1;tr|Q5ZM05|Q5ZM05_CHICK 14_3_3 domain-containing protein (Fragment) OS=Gal</t>
  </si>
  <si>
    <t>A0A1L1RRM0</t>
  </si>
  <si>
    <t>tr|A0A1L1RRM0|A0A1L1RRM0_CHICK Uncharacterized protein OS=Gallus gallus OX=9031 GN=VTA1 PE=4 SV=2</t>
  </si>
  <si>
    <t>A0A3Q2UFV6;E1C8N1</t>
  </si>
  <si>
    <t>tr|A0A3Q2UFV6|A0A3Q2UFV6_CHICK Uncharacterized protein OS=Gallus gallus OX=9031 GN=COMP PE=4 SV=1;tr|E1C8N1|E1C8N1_CHICK Uncharacterized protein OS=Gallus gallus OX=9031 GN=COMP PE=4 SV=2</t>
  </si>
  <si>
    <t>F1NX22;A0A1D5P8I8;A0A1L1RPW4;P13944;Q9PSR4</t>
  </si>
  <si>
    <t>F1NX22;A0A1D5P8I8;A0A1L1RPW4;P13944</t>
  </si>
  <si>
    <t>tr|F1NX22|F1NX22_CHICK Collagen alpha-1(XII) chain OS=Gallus gallus OX=9031 GN=COL12A1 PE=4 SV=4;tr|A0A1D5P8I8|A0A1D5P8I8_CHICK Collagen alpha-1(XII) chain OS=Gallus gallus OX=9031 GN=COL12A1 PE=4 SV=2;tr|A0A1L1RPW4|A0A1L1RPW4_CHICK Collagen alpha-1(XII) c</t>
  </si>
  <si>
    <t>O57378;F1NDD6</t>
  </si>
  <si>
    <t>tr|O57378|O57378_CHICK Receptor-associated protein OS=Gallus gallus OX=9031 GN=rap PE=2 SV=1;tr|F1NDD6|F1NDD6_CHICK Uncharacterized protein OS=Gallus gallus OX=9031 GN=LRPAP1 PE=4 SV=1</t>
  </si>
  <si>
    <t>Q5ZI39;A0A1D5PE96</t>
  </si>
  <si>
    <t>tr|Q5ZI39|Q5ZI39_CHICK Uncharacterized protein OS=Gallus gallus OX=9031 GN=PLS3 PE=2 SV=1;tr|A0A1D5PE96|A0A1D5PE96_CHICK Uncharacterized protein OS=Gallus gallus OX=9031 GN=PLS3 PE=4 SV=2</t>
  </si>
  <si>
    <t>A0A1D5PBF6;Q5ZLR0</t>
  </si>
  <si>
    <t>tr|A0A1D5PBF6|A0A1D5PBF6_CHICK Uncharacterized protein OS=Gallus gallus OX=9031 GN=FLII PE=4 SV=2;tr|Q5ZLR0|Q5ZLR0_CHICK Uncharacterized protein OS=Gallus gallus OX=9031 GN=RCJMB04_5c11 PE=2 SV=1</t>
  </si>
  <si>
    <t>F1N9B7;A0A3Q2TZD8</t>
  </si>
  <si>
    <t>tr|F1N9B7|F1N9B7_CHICK Uncharacterized protein OS=Gallus gallus OX=9031 GN=RAD23B PE=4 SV=4;tr|A0A3Q2TZD8|A0A3Q2TZD8_CHICK Uncharacterized protein OS=Gallus gallus OX=9031 GN=RAD23B PE=4 SV=1</t>
  </si>
  <si>
    <t>F1NUK7</t>
  </si>
  <si>
    <t>sp|F1NUK7|FLRT3_CHICK Leucine-rich repeat transmembrane protein FLRT3 OS=Gallus gallus OX=9031 GN=FLRT3 PE=1 SV=2</t>
  </si>
  <si>
    <t>F1NYV8;Q7ZT11</t>
  </si>
  <si>
    <t>tr|F1NYV8|F1NYV8_CHICK Ankyrin repeat domain-containing protein 1 OS=Gallus gallus OX=9031 GN=ANKRD1 PE=4 SV=1;sp|Q7ZT11|ANKR1_CHICK Ankyrin repeat domain-containing protein 1 OS=Gallus gallus OX=9031 GN=ANKRD1 PE=2 SV=1</t>
  </si>
  <si>
    <t>P08288;F1NME1</t>
  </si>
  <si>
    <t>sp|P08288|H11R_CHICK Histone H1.11R OS=Gallus gallus OX=9031 PE=3 SV=2;tr|F1NME1|F1NME1_CHICK H15 domain-containing protein OS=Gallus gallus OX=9031 GN=HIST1H111R PE=3 SV=1</t>
  </si>
  <si>
    <t>P63247;E6N1V8;A0A1I7Q3Y2</t>
  </si>
  <si>
    <t>sp|P63247|RACK1_CHICK Receptor of activated protein C kinase 1 OS=Gallus gallus OX=9031 GN=RACK1 PE=2 SV=1;tr|E6N1V8|E6N1V8_CHICK Guanine nucleotide-binding protein beta subunit2-like 1 OS=Gallus gallus OX=9031 GN=GNB2L1 PE=4 SV=1;tr|A0A1I7Q3Y2|A0A1I7Q3Y2_</t>
  </si>
  <si>
    <t>Q2HZ96</t>
  </si>
  <si>
    <t>sp|Q2HZ96|AT1B4_CHICK Protein ATP1B4 OS=Gallus gallus OX=9031 GN=ATP1B4 PE=1 SV=1</t>
  </si>
  <si>
    <t>Q5ZMI7</t>
  </si>
  <si>
    <t>tr|Q5ZMI7|Q5ZMI7_CHICK Uncharacterized protein OS=Gallus gallus OX=9031 GN=RCJMB04_1o16 PE=2 SV=1</t>
  </si>
  <si>
    <t>A0A1D5NU19</t>
  </si>
  <si>
    <t>tr|A0A1D5NU19|A0A1D5NU19_CHICK Uncharacterized protein OS=Gallus gallus OX=9031 GN=WDR11 PE=4 SV=2</t>
  </si>
  <si>
    <t>A0A1D5NW68</t>
  </si>
  <si>
    <t>tr|A0A1D5NW68|A0A1D5NW68_CHICK Serum albumin OS=Gallus gallus OX=9031 GN=ALB PE=4 SV=2</t>
  </si>
  <si>
    <t>A0A1D5P470</t>
  </si>
  <si>
    <t>tr|A0A1D5P470|A0A1D5P470_CHICK Glutathione S-transferase OS=Gallus gallus OX=9031 GN=GST2L PE=3 SV=2</t>
  </si>
  <si>
    <t>A0A1D5PGJ1</t>
  </si>
  <si>
    <t>tr|A0A1D5PGJ1|A0A1D5PGJ1_CHICK Uncharacterized protein OS=Gallus gallus OX=9031 GN=PITPNA PE=4 SV=2</t>
  </si>
  <si>
    <t>A0A1D5PSH6</t>
  </si>
  <si>
    <t>tr|A0A1D5PSH6|A0A1D5PSH6_CHICK Alpha-enolase OS=Gallus gallus OX=9031 GN=ENO1 PE=3 SV=2</t>
  </si>
  <si>
    <t>A0A1D5PU60;E1C136</t>
  </si>
  <si>
    <t>tr|A0A1D5PU60|A0A1D5PU60_CHICK Chloride intracellular channel protein OS=Gallus gallus OX=9031 GN=CLIC5 PE=3 SV=1;tr|E1C136|E1C136_CHICK Chloride intracellular channel protein OS=Gallus gallus OX=9031 GN=CLIC5 PE=3 SV=3</t>
  </si>
  <si>
    <t>A0A1D5PW21;A0A1D5P1Q3</t>
  </si>
  <si>
    <t>tr|A0A1D5PW21|A0A1D5PW21_CHICK WD_REPEATS_REGION domain-containing protein OS=Gallus gallus OX=9031 GN=EDC4 PE=4 SV=1;tr|A0A1D5P1Q3|A0A1D5P1Q3_CHICK WD_REPEATS_REGION domain-containing protein OS=Gallus gallus OX=9031 GN=EDC4 PE=4 SV=1</t>
  </si>
  <si>
    <t>A0A1L1RIW5</t>
  </si>
  <si>
    <t>tr|A0A1L1RIW5|A0A1L1RIW5_CHICK IF rod domain-containing protein OS=Gallus gallus OX=9031 GN=KRT8 PE=3 SV=2</t>
  </si>
  <si>
    <t>A0A1L1RJP8;F1NW97;P09644</t>
  </si>
  <si>
    <t>tr|A0A1L1RJP8|A0A1L1RJP8_CHICK Tubulin alpha chain OS=Gallus gallus OX=9031 GN=TUBA4A PE=3 SV=2;tr|F1NW97|F1NW97_CHICK Tubulin alpha chain OS=Gallus gallus OX=9031 GN=TUBA4B PE=3 SV=4;sp|P09644|TBA5_CHICK Tubulin alpha-5 chain OS=Gallus gallus OX=9031 PE=3</t>
  </si>
  <si>
    <t>A0A1L1RUE3</t>
  </si>
  <si>
    <t>tr|A0A1L1RUE3|A0A1L1RUE3_CHICK Uncharacterized protein OS=Gallus gallus OX=9031 GN=HINTW PE=4 SV=1</t>
  </si>
  <si>
    <t>A0A1L1RZK1</t>
  </si>
  <si>
    <t>tr|A0A1L1RZK1|A0A1L1RZK1_CHICK Lactoylglutathione lyase OS=Gallus gallus OX=9031 GN=GLO1 PE=3 SV=2</t>
  </si>
  <si>
    <t>A0A1L1S091</t>
  </si>
  <si>
    <t>tr|A0A1L1S091|A0A1L1S091_CHICK Uncharacterized protein OS=Gallus gallus OX=9031 GN=PEBP1 PE=4 SV=2</t>
  </si>
  <si>
    <t>A0A3Q2TY77</t>
  </si>
  <si>
    <t>tr|A0A3Q2TY77|A0A3Q2TY77_CHICK Uncharacterized protein OS=Gallus gallus OX=9031 GN=RAB15 PE=4 SV=1</t>
  </si>
  <si>
    <t>A0A3Q2U481</t>
  </si>
  <si>
    <t>tr|A0A3Q2U481|A0A3Q2U481_CHICK LIM domain binding 3 OS=Gallus gallus OX=9031 PE=4 SV=1</t>
  </si>
  <si>
    <t>A0A3Q2UBH5;F1NH35</t>
  </si>
  <si>
    <t>tr|A0A3Q2UBH5|A0A3Q2UBH5_CHICK Uncharacterized protein OS=Gallus gallus OX=9031 GN=DHRS7B PE=3 SV=1;tr|F1NH35|F1NH35_CHICK Uncharacterized protein OS=Gallus gallus OX=9031 GN=DHRS7B PE=3 SV=5</t>
  </si>
  <si>
    <t>A0A3S5ZPU4;Q7ZZH5;O57559</t>
  </si>
  <si>
    <t>tr|A0A3S5ZPU4|A0A3S5ZPU4_CHICK Troponin T, fast skeletal muscle isoforms OS=Gallus gallus OX=9031 GN=TNNT3 PE=4 SV=1;tr|Q7ZZH5|Q7ZZH5_CHICK Fast skeletal muscle troponin T isoform OS=Gallus gallus OX=9031 PE=4 SV=1;tr|O57559|O57559_CHICK Troponin T variant</t>
  </si>
  <si>
    <t>D0VX27;F1NC51</t>
  </si>
  <si>
    <t>tr|D0VX27|D0VX27_CHICK Mitochondrial ubiquinol-cytochrome c reductase 7.2 kda protein OS=Gallus gallus OX=9031 PE=1 SV=1;tr|F1NC51|F1NC51_CHICK Uncharacterized protein OS=Gallus gallus OX=9031 GN=UQCR10 PE=1 SV=2</t>
  </si>
  <si>
    <t>D0VX30;A0A1D5P7X9;A0A3Q2UJ64</t>
  </si>
  <si>
    <t xml:space="preserve">tr|D0VX30|D0VX30_CHICK Cytochrome b-c1 complex subunit 7 OS=Gallus gallus OX=9031 PE=1 SV=1;tr|A0A1D5P7X9|A0A1D5P7X9_CHICK Cytochrome b-c1 complex subunit 7 OS=Gallus gallus OX=9031 GN=UQCRB PE=3 SV=1;tr|A0A3Q2UJ64|A0A3Q2UJ64_CHICK Cytochrome b-c1 complex </t>
  </si>
  <si>
    <t>E1BU93</t>
  </si>
  <si>
    <t>tr|E1BU93|E1BU93_CHICK Uncharacterized protein OS=Gallus gallus OX=9031 GN=MYOZ1 PE=4 SV=3</t>
  </si>
  <si>
    <t>E1BXC2</t>
  </si>
  <si>
    <t>tr|E1BXC2|E1BXC2_CHICK S-formylglutathione hydrolase OS=Gallus gallus OX=9031 GN=ESD PE=3 SV=3</t>
  </si>
  <si>
    <t>E1BXG9;A0A3Q2TYE1;A0A3Q2UMI4;A0A3Q2UM37</t>
  </si>
  <si>
    <t>E1BXG9</t>
  </si>
  <si>
    <t>tr|E1BXG9|E1BXG9_CHICK Uncharacterized protein OS=Gallus gallus OX=9031 GN=PPID PE=4 SV=2</t>
  </si>
  <si>
    <t>E1C968</t>
  </si>
  <si>
    <t>tr|E1C968|E1C968_CHICK Apelin receptor 1 OS=Gallus gallus OX=9031 GN=APLNR PE=2 SV=2</t>
  </si>
  <si>
    <t>F1NN63;Q2UZR2</t>
  </si>
  <si>
    <t>tr|F1NN63|F1NN63_CHICK Uncharacterized protein OS=Gallus gallus OX=9031 GN=PGM1 PE=3 SV=2;tr|Q2UZR2|Q2UZR2_CHICK Phosphoglucomutase 1 OS=Gallus gallus OX=9031 PE=2 SV=1</t>
  </si>
  <si>
    <t>P02588</t>
  </si>
  <si>
    <t>sp|P02588|TNNC2_CHICK Troponin C, skeletal muscle OS=Gallus gallus OX=9031 GN=TNNC2 PE=1 SV=3</t>
  </si>
  <si>
    <t>P05094;A0A1D5PF13;A0A1D5P9P3;A0A1D5P522;Q5ZIW4;A0A1D5PBQ2;Q5ZJN7;A0A3Q2U986;E1BYX3;A0A1D5PI98</t>
  </si>
  <si>
    <t>P05094;A0A1D5PF13;A0A1D5P9P3;A0A1D5P522</t>
  </si>
  <si>
    <t>sp|P05094|ACTN1_CHICK Alpha-actinin-1 OS=Gallus gallus OX=9031 GN=ACTN1 PE=1 SV=3;tr|A0A1D5PF13|A0A1D5PF13_CHICK Alpha-actinin-1 OS=Gallus gallus OX=9031 GN=ACTN1 PE=4 SV=2;tr|A0A1D5P9P3|A0A1D5P9P3_CHICK Alpha-actinin-1 OS=Gallus gallus OX=9031 GN=ACTN1 PE</t>
  </si>
  <si>
    <t>P43347;Q6TXK8</t>
  </si>
  <si>
    <t>P43347</t>
  </si>
  <si>
    <t>sp|P43347|TCTP_CHICK Translationally-controlled tumor protein homolog OS=Gallus gallus OX=9031 GN=TPT1 PE=2 SV=1</t>
  </si>
  <si>
    <t>Q2QB50;F1NE68;M1ZMR1</t>
  </si>
  <si>
    <t>tr|Q2QB50|Q2QB50_CHICK Aldehyde oxidase 1 OS=Gallus gallus OX=9031 PE=2 SV=1;tr|F1NE68|F1NE68_CHICK Uncharacterized protein OS=Gallus gallus OX=9031 GN=AOX1 PE=4 SV=2;tr|M1ZMR1|M1ZMR1_CHICK Aldehyde oxidase 1 OS=Gallus gallus OX=9031 PE=2 SV=1</t>
  </si>
  <si>
    <t>Q5ZI00;A0A1D5P5L8</t>
  </si>
  <si>
    <t>tr|Q5ZI00|Q5ZI00_CHICK Epimerase domain-containing protein OS=Gallus gallus OX=9031 GN=NDUFA9 PE=2 SV=1;tr|A0A1D5P5L8|A0A1D5P5L8_CHICK Epimerase domain-containing protein OS=Gallus gallus OX=9031 GN=NDUFA9 PE=4 SV=2</t>
  </si>
  <si>
    <t>Q5ZIQ5;F1NPM6</t>
  </si>
  <si>
    <t>tr|Q5ZIQ5|Q5ZIQ5_CHICK NADH dehydrogenase [ubiquinone] 1 alpha subcomplex subunit 10, mitochondrial OS=Gallus gallus OX=9031 GN=RCJMB04_24e8 PE=2 SV=1;tr|F1NPM6|F1NPM6_CHICK NADH dehydrogenase [ubiquinone] 1 alpha subcomplex subunit 10, mitochondrial OS=Ga</t>
  </si>
  <si>
    <t>Q5ZK08;A0A1D5PBC6;A0A1L1RYR6;A0A3Q2U945</t>
  </si>
  <si>
    <t>Q5ZK08;A0A1D5PBC6</t>
  </si>
  <si>
    <t>tr|Q5ZK08|Q5ZK08_CHICK AA_TRNA_LIGASE_II domain-containing protein OS=Gallus gallus OX=9031 GN=RCJMB04_13p14 PE=2 SV=1;tr|A0A1D5PBC6|A0A1D5PBC6_CHICK AA_TRNA_LIGASE_II domain-containing protein OS=Gallus gallus OX=9031 GN=NARS PE=4 SV=1</t>
  </si>
  <si>
    <t>Q5ZKG5</t>
  </si>
  <si>
    <t>sp|Q5ZKG5|PPAC_CHICK Low molecular weight phosphotyrosine protein phosphatase OS=Gallus gallus OX=9031 GN=ACP1 PE=2 SV=3</t>
  </si>
  <si>
    <t>Q5ZL83</t>
  </si>
  <si>
    <t>tr|Q5ZL83|Q5ZL83_CHICK Succinate--CoA ligase [ADP/GDP-forming] subunit alpha, mitochondrial OS=Gallus gallus OX=9031 GN=SUCLG1 PE=2 SV=1</t>
  </si>
  <si>
    <t>Q5ZME2;A0A452J7S4;A0A1D5PE17</t>
  </si>
  <si>
    <t>sp|Q5ZME2|MDHC_CHICK Malate dehydrogenase, cytoplasmic OS=Gallus gallus OX=9031 GN=MDH1 PE=2 SV=1;tr|A0A452J7S4|A0A452J7S4_CHICK Malate dehydrogenase, cytoplasmic OS=Gallus gallus OX=9031 GN=MDH1 PE=3 SV=1;tr|A0A1D5PE17|A0A1D5PE17_CHICK Malate dehydrogenas</t>
  </si>
  <si>
    <t>Q91348;A0A1D5PWF8;A0A3Q2U869;A0A1D5NVH6;A0A3Q3A4J9;A0A1D5P252;A0A3Q2UBC8;A0A3Q2U6X6;F1P0K7;A0A3Q2UF77;A0A1D5PCB7;A0A1D5P637;A0A1D5NX95;A0A1D5PKG3;E1BXR3</t>
  </si>
  <si>
    <t>Q91348;A0A1D5PWF8;A0A3Q2U869</t>
  </si>
  <si>
    <t>sp|Q91348|F26L_CHICK 6-phosphofructo-2-kinase/fructose-2,6-bisphosphatase OS=Gallus gallus OX=9031 PE=2 SV=2;tr|A0A1D5PWF8|A0A1D5PWF8_CHICK 6PF2K domain-containing protein OS=Gallus gallus OX=9031 GN=PFKFB4 PE=4 SV=2;tr|A0A3Q2U869|A0A3Q2U869_CHICK 6PF2K do</t>
  </si>
  <si>
    <t>Q9I882;A0A3Q2UBM9</t>
  </si>
  <si>
    <t>Q9I882</t>
  </si>
  <si>
    <t>tr|Q9I882|Q9I882_CHICK Protein kinase C inhibitor OS=Gallus gallus OX=9031 GN=chPKCI PE=2 SV=1</t>
  </si>
  <si>
    <t>Q9PSQ1</t>
  </si>
  <si>
    <t>tr|Q9PSQ1|Q9PSQ1_CHICK M57K=57 kDa nuclear matrix protein (Fragments) OS=Gallus gallus OX=9031 PE=1 SV=1</t>
  </si>
  <si>
    <t>R4GLE6;A0A1D5P2D3;A0A1D5NYX1;P51971</t>
  </si>
  <si>
    <t>R4GLE6;A0A1D5P2D3;A0A1D5NYX1</t>
  </si>
  <si>
    <t>tr|R4GLE6|R4GLE6_CHICK Eukaryotic translation initiation factor 1 OS=Gallus gallus OX=9031 GN=EIF1 PE=4 SV=2;tr|A0A1D5P2D3|A0A1D5P2D3_CHICK SUI1 domain-containing protein OS=Gallus gallus OX=9031 GN=EIF1B PE=4 SV=1;tr|A0A1D5NYX1|A0A1D5NYX1_CHICK Eukaryotic</t>
  </si>
  <si>
    <t>A0A1D5NZ30;P15771</t>
  </si>
  <si>
    <t>tr|A0A1D5NZ30|A0A1D5NZ30_CHICK Nucleolin OS=Gallus gallus OX=9031 GN=NCL PE=4 SV=1;sp|P15771|NUCL_CHICK Nucleolin OS=Gallus gallus OX=9031 GN=NCL PE=1 SV=1</t>
  </si>
  <si>
    <t>A0A1D5P5L5</t>
  </si>
  <si>
    <t>tr|A0A1D5P5L5|A0A1D5P5L5_CHICK Methyltransf_11 domain-containing protein OS=Gallus gallus OX=9031 GN=LOC107048987 PE=4 SV=1</t>
  </si>
  <si>
    <t>A0A1D5PAE4</t>
  </si>
  <si>
    <t>tr|A0A1D5PAE4|A0A1D5PAE4_CHICK PWWP domain-containing protein OS=Gallus gallus OX=9031 GN=HDGFL1 PE=4 SV=1</t>
  </si>
  <si>
    <t>A0A1D5PHE7;G1K2Z4;Q5ZKX6;A0A1L1S0G1</t>
  </si>
  <si>
    <t>tr|A0A1D5PHE7|A0A1D5PHE7_CHICK NEDD8-conjugating enzyme UBE2F OS=Gallus gallus OX=9031 GN=UBE2F PE=3 SV=1;tr|G1K2Z4|G1K2Z4_CHICK NEDD8-conjugating enzyme UBE2F OS=Gallus gallus OX=9031 GN=UBE2F PE=3 SV=3;sp|Q5ZKX6|UBE2F_CHICK NEDD8-conjugating enzyme UBE2F</t>
  </si>
  <si>
    <t>A0A1D5PNR0</t>
  </si>
  <si>
    <t>tr|A0A1D5PNR0|A0A1D5PNR0_CHICK RNA-binding protein 8A OS=Gallus gallus OX=9031 GN=RBM8A PE=3 SV=2</t>
  </si>
  <si>
    <t>A0A1D5PWD7;A0A3Q2U545;A0A3Q2TWW5;A0A3Q2UM93</t>
  </si>
  <si>
    <t>tr|A0A1D5PWD7|A0A1D5PWD7_CHICK PHB domain-containing protein OS=Gallus gallus OX=9031 GN=FLOT1 PE=4 SV=2;tr|A0A3Q2U545|A0A3Q2U545_CHICK BRCT domain-containing protein OS=Gallus gallus OX=9031 GN=FLOT1 PE=4 SV=1;tr|A0A3Q2TWW5|A0A3Q2TWW5_CHICK BRCT domain-co</t>
  </si>
  <si>
    <t>A0A3Q2UAY3</t>
  </si>
  <si>
    <t>tr|A0A3Q2UAY3|A0A3Q2UAY3_CHICK FXYD domain-containing ion transport regulator OS=Gallus gallus OX=9031 GN=LOC112530976 PE=3 SV=1</t>
  </si>
  <si>
    <t>A0A3Q2UDX5;A0A3Q2U3D6;A0A1D5P9E9;Q90631;E1C2P9</t>
  </si>
  <si>
    <t>tr|A0A3Q2UDX5|A0A3Q2UDX5_CHICK Kinectin OS=Gallus gallus OX=9031 GN=KTN1 PE=4 SV=1;tr|A0A3Q2U3D6|A0A3Q2U3D6_CHICK Kinectin OS=Gallus gallus OX=9031 GN=KTN1 PE=4 SV=1;tr|A0A1D5P9E9|A0A1D5P9E9_CHICK Kinectin OS=Gallus gallus OX=9031 GN=KTN1 PE=4 SV=2;sp|Q906</t>
  </si>
  <si>
    <t>E1BVC4;A0A1D5NYF8;A0A1L1RNL7</t>
  </si>
  <si>
    <t>tr|E1BVC4|E1BVC4_CHICK WD_REPEATS_REGION domain-containing protein OS=Gallus gallus OX=9031 GN=SEC13 PE=3 SV=2;tr|A0A1D5NYF8|A0A1D5NYF8_CHICK WD_REPEATS_REGION domain-containing protein OS=Gallus gallus OX=9031 GN=SEC13 PE=3 SV=2;tr|A0A1L1RNL7|A0A1L1RNL7_C</t>
  </si>
  <si>
    <t>E1BZL0;A0A1D5P9F2</t>
  </si>
  <si>
    <t>tr|E1BZL0|E1BZL0_CHICK Uncharacterized protein OS=Gallus gallus OX=9031 GN=USP24 PE=3 SV=4;tr|A0A1D5P9F2|A0A1D5P9F2_CHICK Uncharacterized protein OS=Gallus gallus OX=9031 GN=USP24 PE=3 SV=2</t>
  </si>
  <si>
    <t>E1C3A9;P81021</t>
  </si>
  <si>
    <t>tr|E1C3A9|E1C3A9_CHICK Vigilin OS=Gallus gallus OX=9031 GN=HDLBP PE=4 SV=1;sp|P81021|VIGLN_CHICK Vigilin OS=Gallus gallus OX=9031 GN=HDLBP PE=2 SV=1</t>
  </si>
  <si>
    <t>E1C4L6;A0A3Q3A5A5;A0A3Q3AAQ4</t>
  </si>
  <si>
    <t>tr|E1C4L6|E1C4L6_CHICK Uncharacterized protein OS=Gallus gallus OX=9031 GN=ITGB1BP2 PE=4 SV=3;tr|A0A3Q3A5A5|A0A3Q3A5A5_CHICK Uncharacterized protein OS=Gallus gallus OX=9031 GN=ITGB1BP2 PE=4 SV=1;tr|A0A3Q3AAQ4|A0A3Q3AAQ4_CHICK CHORD domain-containing prote</t>
  </si>
  <si>
    <t>E1C5I7</t>
  </si>
  <si>
    <t>tr|E1C5I7|E1C5I7_CHICK Uncharacterized protein OS=Gallus gallus OX=9031 GN=DUSP27 PE=3 SV=3</t>
  </si>
  <si>
    <t>E1C8Y9</t>
  </si>
  <si>
    <t>tr|E1C8Y9|E1C8Y9_CHICK RRM domain-containing protein OS=Gallus gallus OX=9031 GN=SRSF3 PE=4 SV=1</t>
  </si>
  <si>
    <t>F1NIX0</t>
  </si>
  <si>
    <t>tr|F1NIX0|F1NIX0_CHICK Ribosomal_L2_C domain-containing protein OS=Gallus gallus OX=9031 GN=RPL8 PE=3 SV=2</t>
  </si>
  <si>
    <t>F1NPL9</t>
  </si>
  <si>
    <t>tr|F1NPL9|F1NPL9_CHICK Uncharacterized protein OS=Gallus gallus OX=9031 GN=COX17 PE=4 SV=2</t>
  </si>
  <si>
    <t>F1NUI2;Q91957;Q789E4</t>
  </si>
  <si>
    <t>F1NUI2;Q91957</t>
  </si>
  <si>
    <t>tr|F1NUI2|F1NUI2_CHICK Uncharacterized protein OS=Gallus gallus OX=9031 GN=XIRP1 PE=3 SV=2;sp|Q91957|XIRP1_CHICK Xin actin-binding repeat-containing protein 1 OS=Gallus gallus OX=9031 GN=Xirp1 PE=2 SV=3</t>
  </si>
  <si>
    <t>P05122;F1NZ30;A0A1L1RT82</t>
  </si>
  <si>
    <t>sp|P05122|KCRB_CHICK Creatine kinase B-type OS=Gallus gallus OX=9031 GN=CKB PE=1 SV=1;tr|F1NZ30|F1NZ30_CHICK Creatine kinase B-type OS=Gallus gallus OX=9031 GN=CKB PE=3 SV=3;tr|A0A1L1RT82|A0A1L1RT82_CHICK Creatine kinase B-type OS=Gallus gallus OX=9031 GN=</t>
  </si>
  <si>
    <t>Q5ZKA4</t>
  </si>
  <si>
    <t>sp|Q5ZKA4|EIF3J_CHICK Eukaryotic translation initiation factor 3 subunit J OS=Gallus gallus OX=9031 GN=EIF3J PE=2 SV=1</t>
  </si>
  <si>
    <t>Q5ZLB3;A0A1D5P5G1</t>
  </si>
  <si>
    <t>tr|Q5ZLB3|Q5ZLB3_CHICK Uncharacterized protein OS=Gallus gallus OX=9031 GN=HNRNPA1 PE=2 SV=1;tr|A0A1D5P5G1|A0A1D5P5G1_CHICK Uncharacterized protein OS=Gallus gallus OX=9031 GN=HNRNPA1 PE=4 SV=2</t>
  </si>
  <si>
    <t>Q68BG1;Q5ZID4;A0A1D5NWN5</t>
  </si>
  <si>
    <t>tr|Q68BG1|Q68BG1_CHICK NAD-dependent protein deacetylase OS=Gallus gallus OX=9031 GN=sirt2 PE=2 SV=1;tr|Q5ZID4|Q5ZID4_CHICK NAD-dependent protein deacetylase OS=Gallus gallus OX=9031 GN=RCJMB04_27m5 PE=2 SV=1;tr|A0A1D5NWN5|A0A1D5NWN5_CHICK Deacetylase sirt</t>
  </si>
  <si>
    <t>Q90WR3</t>
  </si>
  <si>
    <t>tr|Q90WR3|Q90WR3_CHICK Hemopexin (Fragment) OS=Gallus gallus OX=9031 PE=2 SV=1</t>
  </si>
  <si>
    <t>Q9W744;A0A3S5ZPN3</t>
  </si>
  <si>
    <t>tr|Q9W744|Q9W744_CHICK DEAD-box RNA helicase OS=Gallus gallus OX=9031 PE=2 SV=1;tr|A0A3S5ZPN3|A0A3S5ZPN3_CHICK Uncharacterized protein OS=Gallus gallus OX=9031 GN=DDX5 PE=3 SV=1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</si>
</sst>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name val="宋体"/>
      <charset val="134"/>
      <scheme val="minor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/>
    <xf numFmtId="0" fontId="9" fillId="9" borderId="1" applyNumberFormat="0" applyAlignment="0" applyProtection="0"/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/>
    <xf numFmtId="0" fontId="12" fillId="11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/>
    <xf numFmtId="0" fontId="6" fillId="16" borderId="0" applyNumberForma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6" fillId="3" borderId="0" applyNumberFormat="0" applyBorder="0" applyAlignment="0" applyProtection="0"/>
    <xf numFmtId="0" fontId="7" fillId="0" borderId="5" applyNumberFormat="0" applyFill="0" applyAlignment="0" applyProtection="0"/>
    <xf numFmtId="0" fontId="6" fillId="12" borderId="0" applyNumberFormat="0" applyBorder="0" applyAlignment="0" applyProtection="0"/>
    <xf numFmtId="0" fontId="19" fillId="10" borderId="6" applyNumberFormat="0" applyAlignment="0" applyProtection="0"/>
    <xf numFmtId="0" fontId="10" fillId="10" borderId="1" applyNumberFormat="0" applyAlignment="0" applyProtection="0"/>
    <xf numFmtId="0" fontId="21" fillId="24" borderId="8" applyNumberFormat="0" applyAlignment="0" applyProtection="0"/>
    <xf numFmtId="0" fontId="0" fillId="25" borderId="0" applyNumberFormat="0" applyBorder="0" applyAlignment="0" applyProtection="0"/>
    <xf numFmtId="0" fontId="6" fillId="20" borderId="0" applyNumberFormat="0" applyBorder="0" applyAlignment="0" applyProtection="0"/>
    <xf numFmtId="0" fontId="20" fillId="0" borderId="7" applyNumberFormat="0" applyFill="0" applyAlignment="0" applyProtection="0"/>
    <xf numFmtId="0" fontId="22" fillId="0" borderId="9" applyNumberFormat="0" applyFill="0" applyAlignment="0" applyProtection="0"/>
    <xf numFmtId="0" fontId="23" fillId="27" borderId="0" applyNumberFormat="0" applyBorder="0" applyAlignment="0" applyProtection="0"/>
    <xf numFmtId="0" fontId="8" fillId="8" borderId="0" applyNumberFormat="0" applyBorder="0" applyAlignment="0" applyProtection="0"/>
    <xf numFmtId="0" fontId="0" fillId="19" borderId="0" applyNumberFormat="0" applyBorder="0" applyAlignment="0" applyProtection="0"/>
    <xf numFmtId="0" fontId="6" fillId="23" borderId="0" applyNumberFormat="0" applyBorder="0" applyAlignment="0" applyProtection="0"/>
    <xf numFmtId="0" fontId="0" fillId="26" borderId="0" applyNumberFormat="0" applyBorder="0" applyAlignment="0" applyProtection="0"/>
    <xf numFmtId="0" fontId="0" fillId="28" borderId="0" applyNumberFormat="0" applyBorder="0" applyAlignment="0" applyProtection="0"/>
    <xf numFmtId="0" fontId="0" fillId="22" borderId="0" applyNumberFormat="0" applyBorder="0" applyAlignment="0" applyProtection="0"/>
    <xf numFmtId="0" fontId="0" fillId="15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0" fillId="14" borderId="0" applyNumberFormat="0" applyBorder="0" applyAlignment="0" applyProtection="0"/>
    <xf numFmtId="0" fontId="0" fillId="32" borderId="0" applyNumberFormat="0" applyBorder="0" applyAlignment="0" applyProtection="0"/>
    <xf numFmtId="0" fontId="6" fillId="6" borderId="0" applyNumberFormat="0" applyBorder="0" applyAlignment="0" applyProtection="0"/>
    <xf numFmtId="0" fontId="0" fillId="21" borderId="0" applyNumberFormat="0" applyBorder="0" applyAlignment="0" applyProtection="0"/>
    <xf numFmtId="0" fontId="6" fillId="18" borderId="0" applyNumberFormat="0" applyBorder="0" applyAlignment="0" applyProtection="0"/>
    <xf numFmtId="0" fontId="6" fillId="2" borderId="0" applyNumberFormat="0" applyBorder="0" applyAlignment="0" applyProtection="0"/>
    <xf numFmtId="0" fontId="0" fillId="29" borderId="0" applyNumberFormat="0" applyBorder="0" applyAlignment="0" applyProtection="0"/>
    <xf numFmtId="0" fontId="6" fillId="17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fgColor rgb="FFFF00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2"/>
  <sheetViews>
    <sheetView topLeftCell="H1" workbookViewId="0">
      <pane ySplit="1" topLeftCell="A2" activePane="bottomLeft" state="frozen"/>
      <selection/>
      <selection pane="bottomLeft" activeCell="R1" sqref="R$1:S$1048576"/>
    </sheetView>
  </sheetViews>
  <sheetFormatPr defaultColWidth="9" defaultRowHeight="14"/>
  <cols>
    <col min="1" max="1" width="21.7272727272727" style="9" customWidth="1"/>
    <col min="2" max="2" width="23.4545454545455" style="9" customWidth="1"/>
    <col min="3" max="3" width="23.9090909090909" style="9" customWidth="1"/>
    <col min="4" max="4" width="18.7545454545455" style="9" customWidth="1"/>
    <col min="5" max="5" width="8.87272727272727" style="9" customWidth="1"/>
    <col min="6" max="6" width="22.7545454545455" style="9" customWidth="1"/>
    <col min="7" max="7" width="16" style="9" customWidth="1"/>
    <col min="8" max="8" width="22" style="9" customWidth="1"/>
    <col min="9" max="9" width="17" style="9" customWidth="1"/>
    <col min="10" max="10" width="16" style="9" customWidth="1"/>
    <col min="11" max="11" width="7" style="9" customWidth="1"/>
    <col min="12" max="17" width="12" style="9" customWidth="1"/>
    <col min="18" max="19" width="9" style="11"/>
    <col min="20" max="16384" width="9" style="9"/>
  </cols>
  <sheetData>
    <row r="1" spans="1:1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7" t="s">
        <v>17</v>
      </c>
      <c r="S1" s="7" t="s">
        <v>18</v>
      </c>
    </row>
    <row r="2" spans="1:19">
      <c r="A2" s="9" t="s">
        <v>19</v>
      </c>
      <c r="B2" s="9" t="s">
        <v>19</v>
      </c>
      <c r="C2" s="9" t="s">
        <v>20</v>
      </c>
      <c r="D2" s="13">
        <v>3</v>
      </c>
      <c r="E2" s="13">
        <v>3</v>
      </c>
      <c r="F2" s="13">
        <v>3</v>
      </c>
      <c r="G2" s="13">
        <v>3</v>
      </c>
      <c r="H2" s="13">
        <v>15.8</v>
      </c>
      <c r="I2" s="13">
        <v>25.222</v>
      </c>
      <c r="J2" s="13">
        <v>221</v>
      </c>
      <c r="K2" s="13">
        <v>4.2907</v>
      </c>
      <c r="L2" s="13">
        <v>0.656044960545153</v>
      </c>
      <c r="M2" s="13">
        <v>0.568356038921456</v>
      </c>
      <c r="N2" s="13">
        <v>0.949176567220886</v>
      </c>
      <c r="O2" s="13">
        <v>1.09738698420841</v>
      </c>
      <c r="P2" s="13">
        <v>1.00100873072105</v>
      </c>
      <c r="Q2" s="13">
        <v>1.07996920587809</v>
      </c>
      <c r="R2" s="14">
        <f t="shared" ref="R2:R65" si="0">AVERAGEA(O2:Q2)/AVERAGEA(L2:N2)</f>
        <v>1.46227352063231</v>
      </c>
      <c r="S2" s="14">
        <f t="shared" ref="S2:S65" si="1">TTEST(L2:N2,O2:Q2,2,2)</f>
        <v>0.0479783191562313</v>
      </c>
    </row>
    <row r="3" spans="1:19">
      <c r="A3" s="9" t="s">
        <v>21</v>
      </c>
      <c r="B3" s="9" t="s">
        <v>21</v>
      </c>
      <c r="C3" s="9" t="s">
        <v>22</v>
      </c>
      <c r="D3" s="13">
        <v>1</v>
      </c>
      <c r="E3" s="13">
        <v>19</v>
      </c>
      <c r="F3" s="13">
        <v>19</v>
      </c>
      <c r="G3" s="13">
        <v>19</v>
      </c>
      <c r="H3" s="13">
        <v>31.2</v>
      </c>
      <c r="I3" s="13">
        <v>68.552</v>
      </c>
      <c r="J3" s="13">
        <v>606</v>
      </c>
      <c r="K3" s="13">
        <v>213.63</v>
      </c>
      <c r="L3" s="13">
        <v>0.662983859013496</v>
      </c>
      <c r="M3" s="13">
        <v>0.743427590244424</v>
      </c>
      <c r="N3" s="13">
        <v>0.861061399542553</v>
      </c>
      <c r="O3" s="13">
        <v>1.07186829570765</v>
      </c>
      <c r="P3" s="13">
        <v>0.926259564910075</v>
      </c>
      <c r="Q3" s="13">
        <v>1.0705580279402</v>
      </c>
      <c r="R3" s="14">
        <f t="shared" si="0"/>
        <v>1.3533506653371</v>
      </c>
      <c r="S3" s="14">
        <f t="shared" si="1"/>
        <v>0.0236846845266138</v>
      </c>
    </row>
    <row r="4" spans="1:19">
      <c r="A4" s="9" t="s">
        <v>23</v>
      </c>
      <c r="B4" s="9" t="s">
        <v>23</v>
      </c>
      <c r="C4" s="9" t="s">
        <v>24</v>
      </c>
      <c r="D4" s="13">
        <v>1</v>
      </c>
      <c r="E4" s="13">
        <v>7</v>
      </c>
      <c r="F4" s="13">
        <v>7</v>
      </c>
      <c r="G4" s="13">
        <v>7</v>
      </c>
      <c r="H4" s="13">
        <v>16.4</v>
      </c>
      <c r="I4" s="13">
        <v>67.263</v>
      </c>
      <c r="J4" s="13">
        <v>622</v>
      </c>
      <c r="K4" s="13">
        <v>61.604</v>
      </c>
      <c r="L4" s="13">
        <v>0.752765376092807</v>
      </c>
      <c r="M4" s="13">
        <v>0.789410790584167</v>
      </c>
      <c r="N4" s="13">
        <v>0.936655505458699</v>
      </c>
      <c r="O4" s="13">
        <v>1.11561176414848</v>
      </c>
      <c r="P4" s="13">
        <v>1.03518720165331</v>
      </c>
      <c r="Q4" s="13">
        <v>1.03241630964354</v>
      </c>
      <c r="R4" s="14">
        <f t="shared" si="0"/>
        <v>1.28415951402735</v>
      </c>
      <c r="S4" s="14">
        <f t="shared" si="1"/>
        <v>0.01979651915074</v>
      </c>
    </row>
    <row r="5" spans="1:19">
      <c r="A5" s="9" t="s">
        <v>25</v>
      </c>
      <c r="B5" s="9" t="s">
        <v>25</v>
      </c>
      <c r="C5" s="9" t="s">
        <v>26</v>
      </c>
      <c r="D5" s="13">
        <v>1</v>
      </c>
      <c r="E5" s="13">
        <v>18</v>
      </c>
      <c r="F5" s="13">
        <v>18</v>
      </c>
      <c r="G5" s="13">
        <v>18</v>
      </c>
      <c r="H5" s="13">
        <v>65.7</v>
      </c>
      <c r="I5" s="13">
        <v>31.17</v>
      </c>
      <c r="J5" s="13">
        <v>283</v>
      </c>
      <c r="K5" s="13">
        <v>323.31</v>
      </c>
      <c r="L5" s="13">
        <v>0.813266580195767</v>
      </c>
      <c r="M5" s="13">
        <v>0.909592122707062</v>
      </c>
      <c r="N5" s="13">
        <v>0.894966872767009</v>
      </c>
      <c r="O5" s="13">
        <v>1.1323063231499</v>
      </c>
      <c r="P5" s="13">
        <v>0.962672279379469</v>
      </c>
      <c r="Q5" s="13">
        <v>1.08078162051118</v>
      </c>
      <c r="R5" s="14">
        <f t="shared" si="0"/>
        <v>1.21312903829658</v>
      </c>
      <c r="S5" s="14">
        <f t="shared" si="1"/>
        <v>0.0335199263469288</v>
      </c>
    </row>
    <row r="6" spans="1:19">
      <c r="A6" s="9" t="s">
        <v>27</v>
      </c>
      <c r="B6" s="9" t="s">
        <v>27</v>
      </c>
      <c r="C6" s="9" t="s">
        <v>28</v>
      </c>
      <c r="D6" s="13">
        <v>1</v>
      </c>
      <c r="E6" s="13">
        <v>69</v>
      </c>
      <c r="F6" s="13">
        <v>69</v>
      </c>
      <c r="G6" s="13">
        <v>2</v>
      </c>
      <c r="H6" s="13">
        <v>15.1</v>
      </c>
      <c r="I6" s="13">
        <v>552.03</v>
      </c>
      <c r="J6" s="13">
        <v>4862</v>
      </c>
      <c r="K6" s="13">
        <v>323.31</v>
      </c>
      <c r="L6" s="13">
        <v>0.820853353464685</v>
      </c>
      <c r="M6" s="13">
        <v>0.9195153680805</v>
      </c>
      <c r="N6" s="13">
        <v>0.950362863850512</v>
      </c>
      <c r="O6" s="13">
        <v>1.11298562718434</v>
      </c>
      <c r="P6" s="13">
        <v>1.04387196039551</v>
      </c>
      <c r="Q6" s="13">
        <v>1.09557412049785</v>
      </c>
      <c r="R6" s="14">
        <f t="shared" si="0"/>
        <v>1.20875368086907</v>
      </c>
      <c r="S6" s="14">
        <f t="shared" si="1"/>
        <v>0.0133349476020749</v>
      </c>
    </row>
    <row r="7" spans="1:19">
      <c r="A7" s="9" t="s">
        <v>29</v>
      </c>
      <c r="B7" s="9" t="s">
        <v>29</v>
      </c>
      <c r="C7" s="9" t="s">
        <v>30</v>
      </c>
      <c r="D7" s="13">
        <v>1</v>
      </c>
      <c r="E7" s="13">
        <v>3</v>
      </c>
      <c r="F7" s="13">
        <v>3</v>
      </c>
      <c r="G7" s="13">
        <v>3</v>
      </c>
      <c r="H7" s="13">
        <v>10.6</v>
      </c>
      <c r="I7" s="13">
        <v>34.376</v>
      </c>
      <c r="J7" s="13">
        <v>311</v>
      </c>
      <c r="K7" s="13">
        <v>27.532</v>
      </c>
      <c r="L7" s="13">
        <v>0.773846393921102</v>
      </c>
      <c r="M7" s="13">
        <v>0.833872939504527</v>
      </c>
      <c r="N7" s="13">
        <v>0.902832675725694</v>
      </c>
      <c r="O7" s="13">
        <v>1.12316650153741</v>
      </c>
      <c r="P7" s="13">
        <v>1.07554903045161</v>
      </c>
      <c r="Q7" s="13">
        <v>1.15230570536295</v>
      </c>
      <c r="R7" s="14">
        <f t="shared" si="0"/>
        <v>1.33477467311453</v>
      </c>
      <c r="S7" s="14">
        <f t="shared" si="1"/>
        <v>0.00298131454968523</v>
      </c>
    </row>
    <row r="8" spans="1:19">
      <c r="A8" s="9" t="s">
        <v>31</v>
      </c>
      <c r="B8" s="9" t="s">
        <v>32</v>
      </c>
      <c r="C8" s="9" t="s">
        <v>33</v>
      </c>
      <c r="D8" s="13">
        <v>8</v>
      </c>
      <c r="E8" s="13">
        <v>6</v>
      </c>
      <c r="F8" s="13">
        <v>6</v>
      </c>
      <c r="G8" s="13">
        <v>6</v>
      </c>
      <c r="H8" s="13">
        <v>7.1</v>
      </c>
      <c r="I8" s="13">
        <v>124.08</v>
      </c>
      <c r="J8" s="13">
        <v>1125</v>
      </c>
      <c r="K8" s="13">
        <v>13.271</v>
      </c>
      <c r="L8" s="13">
        <v>0.696714213624119</v>
      </c>
      <c r="M8" s="13">
        <v>0.815823949088901</v>
      </c>
      <c r="N8" s="13">
        <v>0.806636437735455</v>
      </c>
      <c r="O8" s="13">
        <v>1.12767942374903</v>
      </c>
      <c r="P8" s="13">
        <v>1.05850493099668</v>
      </c>
      <c r="Q8" s="13">
        <v>1.1859209106377</v>
      </c>
      <c r="R8" s="14">
        <f t="shared" si="0"/>
        <v>1.45401095059049</v>
      </c>
      <c r="S8" s="14">
        <f t="shared" si="1"/>
        <v>0.0027170811986638</v>
      </c>
    </row>
    <row r="9" spans="1:19">
      <c r="A9" s="9" t="s">
        <v>34</v>
      </c>
      <c r="B9" s="9" t="s">
        <v>34</v>
      </c>
      <c r="C9" s="9" t="s">
        <v>35</v>
      </c>
      <c r="D9" s="13">
        <v>1</v>
      </c>
      <c r="E9" s="13">
        <v>2</v>
      </c>
      <c r="F9" s="13">
        <v>2</v>
      </c>
      <c r="G9" s="13">
        <v>2</v>
      </c>
      <c r="H9" s="13">
        <v>10.4</v>
      </c>
      <c r="I9" s="13">
        <v>30.142</v>
      </c>
      <c r="J9" s="13">
        <v>278</v>
      </c>
      <c r="K9" s="13">
        <v>11.608</v>
      </c>
      <c r="L9" s="13">
        <v>0.797718828609111</v>
      </c>
      <c r="M9" s="13">
        <v>0.822593292287498</v>
      </c>
      <c r="N9" s="13">
        <v>0.916082937305951</v>
      </c>
      <c r="O9" s="13">
        <v>1.1451613011848</v>
      </c>
      <c r="P9" s="13">
        <v>1.15674480141494</v>
      </c>
      <c r="Q9" s="13">
        <v>1.09395952848552</v>
      </c>
      <c r="R9" s="14">
        <f t="shared" si="0"/>
        <v>1.33885516773234</v>
      </c>
      <c r="S9" s="14">
        <f t="shared" si="1"/>
        <v>0.00218074044113716</v>
      </c>
    </row>
    <row r="10" spans="1:19">
      <c r="A10" s="9" t="s">
        <v>36</v>
      </c>
      <c r="B10" s="9" t="s">
        <v>36</v>
      </c>
      <c r="C10" s="9" t="s">
        <v>37</v>
      </c>
      <c r="D10" s="13">
        <v>1</v>
      </c>
      <c r="E10" s="13">
        <v>4</v>
      </c>
      <c r="F10" s="13">
        <v>4</v>
      </c>
      <c r="G10" s="13">
        <v>4</v>
      </c>
      <c r="H10" s="13">
        <v>24.5</v>
      </c>
      <c r="I10" s="13">
        <v>20.694</v>
      </c>
      <c r="J10" s="13">
        <v>184</v>
      </c>
      <c r="K10" s="13">
        <v>27.51</v>
      </c>
      <c r="L10" s="13">
        <v>0.769715415393058</v>
      </c>
      <c r="M10" s="13">
        <v>0.844228809311926</v>
      </c>
      <c r="N10" s="13">
        <v>0.927488021138494</v>
      </c>
      <c r="O10" s="13">
        <v>1.07769641040603</v>
      </c>
      <c r="P10" s="13">
        <v>1.07686737220444</v>
      </c>
      <c r="Q10" s="13">
        <v>1.12252437867204</v>
      </c>
      <c r="R10" s="14">
        <f t="shared" si="0"/>
        <v>1.28946509065595</v>
      </c>
      <c r="S10" s="14">
        <f t="shared" si="1"/>
        <v>0.00694013440955934</v>
      </c>
    </row>
    <row r="11" spans="1:19">
      <c r="A11" s="9" t="s">
        <v>38</v>
      </c>
      <c r="B11" s="9" t="s">
        <v>38</v>
      </c>
      <c r="C11" s="9" t="s">
        <v>39</v>
      </c>
      <c r="D11" s="13">
        <v>4</v>
      </c>
      <c r="E11" s="13">
        <v>1</v>
      </c>
      <c r="F11" s="13">
        <v>1</v>
      </c>
      <c r="G11" s="13">
        <v>1</v>
      </c>
      <c r="H11" s="13">
        <v>0.7</v>
      </c>
      <c r="I11" s="13">
        <v>132.98</v>
      </c>
      <c r="J11" s="13">
        <v>1212</v>
      </c>
      <c r="K11" s="13">
        <v>4.0947</v>
      </c>
      <c r="L11" s="13">
        <v>0.73522014787267</v>
      </c>
      <c r="M11" s="13">
        <v>0.763709759310911</v>
      </c>
      <c r="N11" s="13">
        <v>0.926537153388061</v>
      </c>
      <c r="O11" s="13">
        <v>1.21781621546128</v>
      </c>
      <c r="P11" s="13">
        <v>1.11558276150262</v>
      </c>
      <c r="Q11" s="13">
        <v>1.02659297660919</v>
      </c>
      <c r="R11" s="14">
        <f t="shared" si="0"/>
        <v>1.38529688083301</v>
      </c>
      <c r="S11" s="14">
        <f t="shared" si="1"/>
        <v>0.0185644387765391</v>
      </c>
    </row>
    <row r="12" spans="1:19">
      <c r="A12" s="9" t="s">
        <v>40</v>
      </c>
      <c r="B12" s="9" t="s">
        <v>40</v>
      </c>
      <c r="C12" s="9" t="s">
        <v>41</v>
      </c>
      <c r="D12" s="13">
        <v>1</v>
      </c>
      <c r="E12" s="13">
        <v>4</v>
      </c>
      <c r="F12" s="13">
        <v>4</v>
      </c>
      <c r="G12" s="13">
        <v>4</v>
      </c>
      <c r="H12" s="13">
        <v>6.1</v>
      </c>
      <c r="I12" s="13">
        <v>66.4</v>
      </c>
      <c r="J12" s="13">
        <v>604</v>
      </c>
      <c r="K12" s="13">
        <v>8.9876</v>
      </c>
      <c r="L12" s="13">
        <v>0.805581810596706</v>
      </c>
      <c r="M12" s="13">
        <v>0.957552182115998</v>
      </c>
      <c r="N12" s="13">
        <v>1.01086906012167</v>
      </c>
      <c r="O12" s="13">
        <v>1.09527478077307</v>
      </c>
      <c r="P12" s="13">
        <v>1.15654279184235</v>
      </c>
      <c r="Q12" s="13">
        <v>1.08969273292667</v>
      </c>
      <c r="R12" s="14">
        <f t="shared" si="0"/>
        <v>1.20458061577397</v>
      </c>
      <c r="S12" s="14">
        <f t="shared" si="1"/>
        <v>0.0439032545986189</v>
      </c>
    </row>
    <row r="13" spans="1:19">
      <c r="A13" s="9" t="s">
        <v>42</v>
      </c>
      <c r="B13" s="9" t="s">
        <v>42</v>
      </c>
      <c r="C13" s="9" t="s">
        <v>43</v>
      </c>
      <c r="D13" s="13">
        <v>3</v>
      </c>
      <c r="E13" s="13">
        <v>5</v>
      </c>
      <c r="F13" s="13">
        <v>5</v>
      </c>
      <c r="G13" s="13">
        <v>5</v>
      </c>
      <c r="H13" s="13">
        <v>11.2</v>
      </c>
      <c r="I13" s="13">
        <v>39.349</v>
      </c>
      <c r="J13" s="13">
        <v>376</v>
      </c>
      <c r="K13" s="13">
        <v>10.725</v>
      </c>
      <c r="L13" s="13">
        <v>0.816927718612167</v>
      </c>
      <c r="M13" s="13">
        <v>0.828628730718172</v>
      </c>
      <c r="N13" s="13">
        <v>0.956908663798797</v>
      </c>
      <c r="O13" s="13">
        <v>1.01339408353288</v>
      </c>
      <c r="P13" s="13">
        <v>1.04881237694339</v>
      </c>
      <c r="Q13" s="13">
        <v>1.07100523534969</v>
      </c>
      <c r="R13" s="14">
        <f t="shared" si="0"/>
        <v>1.20393994141142</v>
      </c>
      <c r="S13" s="14">
        <f t="shared" si="1"/>
        <v>0.0209177677333473</v>
      </c>
    </row>
    <row r="14" spans="1:19">
      <c r="A14" s="9" t="s">
        <v>44</v>
      </c>
      <c r="B14" s="9" t="s">
        <v>45</v>
      </c>
      <c r="C14" s="9" t="s">
        <v>46</v>
      </c>
      <c r="D14" s="13">
        <v>2</v>
      </c>
      <c r="E14" s="13">
        <v>88</v>
      </c>
      <c r="F14" s="13">
        <v>88</v>
      </c>
      <c r="G14" s="13">
        <v>15</v>
      </c>
      <c r="H14" s="13">
        <v>55.5</v>
      </c>
      <c r="I14" s="13">
        <v>233.15</v>
      </c>
      <c r="J14" s="13">
        <v>2363</v>
      </c>
      <c r="K14" s="13">
        <v>323.31</v>
      </c>
      <c r="L14" s="13">
        <v>0.871562413840128</v>
      </c>
      <c r="M14" s="13">
        <v>0.923712580574856</v>
      </c>
      <c r="N14" s="13">
        <v>0.836829176685491</v>
      </c>
      <c r="O14" s="13">
        <v>1.06534861044666</v>
      </c>
      <c r="P14" s="13">
        <v>1.09132084130498</v>
      </c>
      <c r="Q14" s="13">
        <v>1.18464298674492</v>
      </c>
      <c r="R14" s="14">
        <f t="shared" si="0"/>
        <v>1.26944536435257</v>
      </c>
      <c r="S14" s="14">
        <f t="shared" si="1"/>
        <v>0.0058688129591411</v>
      </c>
    </row>
    <row r="15" spans="1:19">
      <c r="A15" s="9" t="s">
        <v>47</v>
      </c>
      <c r="B15" s="9" t="s">
        <v>47</v>
      </c>
      <c r="C15" s="9" t="s">
        <v>48</v>
      </c>
      <c r="D15" s="13">
        <v>4</v>
      </c>
      <c r="E15" s="13">
        <v>32</v>
      </c>
      <c r="F15" s="13">
        <v>19</v>
      </c>
      <c r="G15" s="13">
        <v>2</v>
      </c>
      <c r="H15" s="13">
        <v>54.5</v>
      </c>
      <c r="I15" s="13">
        <v>69.114</v>
      </c>
      <c r="J15" s="13">
        <v>624</v>
      </c>
      <c r="K15" s="13">
        <v>323.31</v>
      </c>
      <c r="L15" s="13">
        <v>0.704833579637031</v>
      </c>
      <c r="M15" s="13">
        <v>0.864975715495691</v>
      </c>
      <c r="N15" s="13">
        <v>0.945908922863163</v>
      </c>
      <c r="O15" s="13">
        <v>1.10193937567731</v>
      </c>
      <c r="P15" s="13">
        <v>1.00939178781194</v>
      </c>
      <c r="Q15" s="13">
        <v>1.07470214465533</v>
      </c>
      <c r="R15" s="14">
        <f t="shared" si="0"/>
        <v>1.26645078345964</v>
      </c>
      <c r="S15" s="14">
        <f t="shared" si="1"/>
        <v>0.0423407199931627</v>
      </c>
    </row>
    <row r="16" spans="1:19">
      <c r="A16" s="9" t="s">
        <v>49</v>
      </c>
      <c r="B16" s="9" t="s">
        <v>49</v>
      </c>
      <c r="C16" s="9" t="s">
        <v>50</v>
      </c>
      <c r="D16" s="13">
        <v>3</v>
      </c>
      <c r="E16" s="13">
        <v>8</v>
      </c>
      <c r="F16" s="13">
        <v>8</v>
      </c>
      <c r="G16" s="13">
        <v>8</v>
      </c>
      <c r="H16" s="13">
        <v>45.4</v>
      </c>
      <c r="I16" s="13">
        <v>22.708</v>
      </c>
      <c r="J16" s="13">
        <v>205</v>
      </c>
      <c r="K16" s="13">
        <v>26.245</v>
      </c>
      <c r="L16" s="13">
        <v>0.5937093692057</v>
      </c>
      <c r="M16" s="13">
        <v>0.762619476254049</v>
      </c>
      <c r="N16" s="13">
        <v>0.905199773066714</v>
      </c>
      <c r="O16" s="13">
        <v>1.0607506098779</v>
      </c>
      <c r="P16" s="13">
        <v>1.0311933424024</v>
      </c>
      <c r="Q16" s="13">
        <v>1.0581141225901</v>
      </c>
      <c r="R16" s="14">
        <f t="shared" si="0"/>
        <v>1.39288888456467</v>
      </c>
      <c r="S16" s="14">
        <f t="shared" si="1"/>
        <v>0.030733348088265</v>
      </c>
    </row>
    <row r="17" spans="1:19">
      <c r="A17" s="9" t="s">
        <v>51</v>
      </c>
      <c r="B17" s="9" t="s">
        <v>52</v>
      </c>
      <c r="C17" s="9" t="s">
        <v>53</v>
      </c>
      <c r="D17" s="13">
        <v>6</v>
      </c>
      <c r="E17" s="13">
        <v>22</v>
      </c>
      <c r="F17" s="13">
        <v>22</v>
      </c>
      <c r="G17" s="13">
        <v>3</v>
      </c>
      <c r="H17" s="13">
        <v>59.7</v>
      </c>
      <c r="I17" s="13">
        <v>47.332</v>
      </c>
      <c r="J17" s="13">
        <v>434</v>
      </c>
      <c r="K17" s="13">
        <v>323.31</v>
      </c>
      <c r="L17" s="13">
        <v>0.798034846834372</v>
      </c>
      <c r="M17" s="13">
        <v>0.879031615029374</v>
      </c>
      <c r="N17" s="13">
        <v>0.945347020416191</v>
      </c>
      <c r="O17" s="13">
        <v>1.19065326014064</v>
      </c>
      <c r="P17" s="13">
        <v>1.08809813518305</v>
      </c>
      <c r="Q17" s="13">
        <v>1.13435531773156</v>
      </c>
      <c r="R17" s="14">
        <f t="shared" si="0"/>
        <v>1.3015135622655</v>
      </c>
      <c r="S17" s="14">
        <f t="shared" si="1"/>
        <v>0.0070893029861955</v>
      </c>
    </row>
    <row r="18" spans="1:19">
      <c r="A18" s="9" t="s">
        <v>54</v>
      </c>
      <c r="B18" s="9" t="s">
        <v>54</v>
      </c>
      <c r="C18" s="9" t="s">
        <v>55</v>
      </c>
      <c r="D18" s="13">
        <v>2</v>
      </c>
      <c r="E18" s="13">
        <v>21</v>
      </c>
      <c r="F18" s="13">
        <v>21</v>
      </c>
      <c r="G18" s="13">
        <v>2</v>
      </c>
      <c r="H18" s="13">
        <v>49.1</v>
      </c>
      <c r="I18" s="13">
        <v>26.141</v>
      </c>
      <c r="J18" s="13">
        <v>220</v>
      </c>
      <c r="K18" s="13">
        <v>197.08</v>
      </c>
      <c r="L18" s="13">
        <v>0.643299555224426</v>
      </c>
      <c r="M18" s="13">
        <v>0.700823660084883</v>
      </c>
      <c r="N18" s="13">
        <v>0.880651656284702</v>
      </c>
      <c r="O18" s="13">
        <v>1.22989736082573</v>
      </c>
      <c r="P18" s="13">
        <v>1.00789529406029</v>
      </c>
      <c r="Q18" s="13">
        <v>1.16103165058515</v>
      </c>
      <c r="R18" s="14">
        <f t="shared" si="0"/>
        <v>1.52771606191145</v>
      </c>
      <c r="S18" s="14">
        <f t="shared" si="1"/>
        <v>0.0156899944320754</v>
      </c>
    </row>
    <row r="19" spans="1:19">
      <c r="A19" s="9" t="s">
        <v>56</v>
      </c>
      <c r="B19" s="9" t="s">
        <v>56</v>
      </c>
      <c r="C19" s="9" t="s">
        <v>57</v>
      </c>
      <c r="D19" s="13">
        <v>1</v>
      </c>
      <c r="E19" s="13">
        <v>354</v>
      </c>
      <c r="F19" s="13">
        <v>354</v>
      </c>
      <c r="G19" s="13">
        <v>353</v>
      </c>
      <c r="H19" s="13">
        <v>65.4</v>
      </c>
      <c r="I19" s="13">
        <v>673.18</v>
      </c>
      <c r="J19" s="13">
        <v>6105</v>
      </c>
      <c r="K19" s="13">
        <v>323.31</v>
      </c>
      <c r="L19" s="13">
        <v>0.813631883221355</v>
      </c>
      <c r="M19" s="13">
        <v>0.918544136355037</v>
      </c>
      <c r="N19" s="13">
        <v>0.985671982126036</v>
      </c>
      <c r="O19" s="13">
        <v>1.18222191264143</v>
      </c>
      <c r="P19" s="13">
        <v>1.06074729501257</v>
      </c>
      <c r="Q19" s="13">
        <v>1.0906059625758</v>
      </c>
      <c r="R19" s="14">
        <f t="shared" si="0"/>
        <v>1.2265495230571</v>
      </c>
      <c r="S19" s="14">
        <f t="shared" si="1"/>
        <v>0.0296176444503939</v>
      </c>
    </row>
    <row r="20" spans="1:19">
      <c r="A20" s="9" t="s">
        <v>58</v>
      </c>
      <c r="B20" s="9" t="s">
        <v>59</v>
      </c>
      <c r="C20" s="9" t="s">
        <v>60</v>
      </c>
      <c r="D20" s="13">
        <v>26</v>
      </c>
      <c r="E20" s="13">
        <v>5</v>
      </c>
      <c r="F20" s="13">
        <v>5</v>
      </c>
      <c r="G20" s="13">
        <v>5</v>
      </c>
      <c r="H20" s="13">
        <v>12.1</v>
      </c>
      <c r="I20" s="13">
        <v>61.994</v>
      </c>
      <c r="J20" s="13">
        <v>564</v>
      </c>
      <c r="K20" s="13">
        <v>56.913</v>
      </c>
      <c r="L20" s="13">
        <v>0.775088387176082</v>
      </c>
      <c r="M20" s="13">
        <v>0.840201153271903</v>
      </c>
      <c r="N20" s="13">
        <v>1.01727245722377</v>
      </c>
      <c r="O20" s="13">
        <v>1.20106669901129</v>
      </c>
      <c r="P20" s="13">
        <v>1.1689216502568</v>
      </c>
      <c r="Q20" s="13">
        <v>1.11132858910784</v>
      </c>
      <c r="R20" s="14">
        <f t="shared" si="0"/>
        <v>1.32240643960325</v>
      </c>
      <c r="S20" s="14">
        <f t="shared" si="1"/>
        <v>0.021287955757179</v>
      </c>
    </row>
    <row r="21" spans="1:19">
      <c r="A21" s="9" t="s">
        <v>61</v>
      </c>
      <c r="B21" s="9" t="s">
        <v>61</v>
      </c>
      <c r="C21" s="9" t="s">
        <v>62</v>
      </c>
      <c r="D21" s="13">
        <v>8</v>
      </c>
      <c r="E21" s="13">
        <v>4</v>
      </c>
      <c r="F21" s="13">
        <v>4</v>
      </c>
      <c r="G21" s="13">
        <v>4</v>
      </c>
      <c r="H21" s="13">
        <v>7.7</v>
      </c>
      <c r="I21" s="13">
        <v>81.202</v>
      </c>
      <c r="J21" s="13">
        <v>768</v>
      </c>
      <c r="K21" s="13">
        <v>2.2803</v>
      </c>
      <c r="L21" s="13">
        <v>0.793476233019105</v>
      </c>
      <c r="M21" s="13">
        <v>0.757523873735012</v>
      </c>
      <c r="N21" s="13">
        <v>0.934622024626126</v>
      </c>
      <c r="O21" s="13">
        <v>1.21027727936848</v>
      </c>
      <c r="P21" s="13">
        <v>1.15785206543021</v>
      </c>
      <c r="Q21" s="13">
        <v>0.963456005491264</v>
      </c>
      <c r="R21" s="14">
        <f t="shared" si="0"/>
        <v>1.34034264831716</v>
      </c>
      <c r="S21" s="14">
        <f t="shared" si="1"/>
        <v>0.0380926520789121</v>
      </c>
    </row>
    <row r="22" spans="1:19">
      <c r="A22" s="9" t="s">
        <v>63</v>
      </c>
      <c r="B22" s="9" t="s">
        <v>63</v>
      </c>
      <c r="C22" s="9" t="s">
        <v>64</v>
      </c>
      <c r="D22" s="13">
        <v>3</v>
      </c>
      <c r="E22" s="13">
        <v>9</v>
      </c>
      <c r="F22" s="13">
        <v>9</v>
      </c>
      <c r="G22" s="13">
        <v>9</v>
      </c>
      <c r="H22" s="13">
        <v>24.2</v>
      </c>
      <c r="I22" s="13">
        <v>44.839</v>
      </c>
      <c r="J22" s="13">
        <v>400</v>
      </c>
      <c r="K22" s="13">
        <v>27.59</v>
      </c>
      <c r="L22" s="13">
        <v>0.689053418556175</v>
      </c>
      <c r="M22" s="13">
        <v>0.773346380980815</v>
      </c>
      <c r="N22" s="13">
        <v>0.917591440491353</v>
      </c>
      <c r="O22" s="13">
        <v>1.13470780756107</v>
      </c>
      <c r="P22" s="13">
        <v>1.16163869189393</v>
      </c>
      <c r="Q22" s="13">
        <v>1.13214459256345</v>
      </c>
      <c r="R22" s="14">
        <f t="shared" si="0"/>
        <v>1.4405477778051</v>
      </c>
      <c r="S22" s="14">
        <f t="shared" si="1"/>
        <v>0.0065777725719094</v>
      </c>
    </row>
    <row r="23" spans="1:19">
      <c r="A23" s="9" t="s">
        <v>65</v>
      </c>
      <c r="B23" s="9" t="s">
        <v>66</v>
      </c>
      <c r="C23" s="9" t="s">
        <v>67</v>
      </c>
      <c r="D23" s="13">
        <v>4</v>
      </c>
      <c r="E23" s="13">
        <v>6</v>
      </c>
      <c r="F23" s="13">
        <v>6</v>
      </c>
      <c r="G23" s="13">
        <v>6</v>
      </c>
      <c r="H23" s="13">
        <v>13.5</v>
      </c>
      <c r="I23" s="13">
        <v>58.882</v>
      </c>
      <c r="J23" s="13">
        <v>519</v>
      </c>
      <c r="K23" s="13">
        <v>11.885</v>
      </c>
      <c r="L23" s="13">
        <v>0.844267380410396</v>
      </c>
      <c r="M23" s="13">
        <v>0.813318015539212</v>
      </c>
      <c r="N23" s="13">
        <v>0.911975836374825</v>
      </c>
      <c r="O23" s="13">
        <v>1.1218318983662</v>
      </c>
      <c r="P23" s="13">
        <v>1.20892620117883</v>
      </c>
      <c r="Q23" s="13">
        <v>1.03182270150022</v>
      </c>
      <c r="R23" s="14">
        <f t="shared" si="0"/>
        <v>1.30862061535831</v>
      </c>
      <c r="S23" s="14">
        <f t="shared" si="1"/>
        <v>0.0108876985079543</v>
      </c>
    </row>
    <row r="24" spans="1:19">
      <c r="A24" s="9" t="s">
        <v>68</v>
      </c>
      <c r="B24" s="9" t="s">
        <v>68</v>
      </c>
      <c r="C24" s="9" t="s">
        <v>69</v>
      </c>
      <c r="D24" s="13">
        <v>3</v>
      </c>
      <c r="E24" s="13">
        <v>11</v>
      </c>
      <c r="F24" s="13">
        <v>11</v>
      </c>
      <c r="G24" s="13">
        <v>11</v>
      </c>
      <c r="H24" s="13">
        <v>6</v>
      </c>
      <c r="I24" s="13">
        <v>210.97</v>
      </c>
      <c r="J24" s="13">
        <v>1862</v>
      </c>
      <c r="K24" s="13">
        <v>62.848</v>
      </c>
      <c r="L24" s="13">
        <v>0.897939568802096</v>
      </c>
      <c r="M24" s="13">
        <v>0.925015387929201</v>
      </c>
      <c r="N24" s="13">
        <v>0.965903176038071</v>
      </c>
      <c r="O24" s="13">
        <v>1.1452412560037</v>
      </c>
      <c r="P24" s="13">
        <v>1.07733574867783</v>
      </c>
      <c r="Q24" s="13">
        <v>1.13080672399258</v>
      </c>
      <c r="R24" s="14">
        <f t="shared" si="0"/>
        <v>1.2024217687058</v>
      </c>
      <c r="S24" s="14">
        <f t="shared" si="1"/>
        <v>0.00275515133793518</v>
      </c>
    </row>
    <row r="25" spans="1:19">
      <c r="A25" s="9" t="s">
        <v>70</v>
      </c>
      <c r="B25" s="9" t="s">
        <v>70</v>
      </c>
      <c r="C25" s="9" t="s">
        <v>71</v>
      </c>
      <c r="D25" s="13">
        <v>8</v>
      </c>
      <c r="E25" s="13">
        <v>3</v>
      </c>
      <c r="F25" s="13">
        <v>3</v>
      </c>
      <c r="G25" s="13">
        <v>3</v>
      </c>
      <c r="H25" s="13">
        <v>16.9</v>
      </c>
      <c r="I25" s="13">
        <v>23.402</v>
      </c>
      <c r="J25" s="13">
        <v>207</v>
      </c>
      <c r="K25" s="13">
        <v>20.93</v>
      </c>
      <c r="L25" s="13">
        <v>0.739376279436943</v>
      </c>
      <c r="M25" s="13">
        <v>0.86286582838309</v>
      </c>
      <c r="N25" s="13">
        <v>0.851448303627474</v>
      </c>
      <c r="O25" s="13">
        <v>1.0599817661572</v>
      </c>
      <c r="P25" s="13">
        <v>0.920846089705837</v>
      </c>
      <c r="Q25" s="13">
        <v>1.08618491597458</v>
      </c>
      <c r="R25" s="14">
        <f t="shared" si="0"/>
        <v>1.24995914624303</v>
      </c>
      <c r="S25" s="14">
        <f t="shared" si="1"/>
        <v>0.0341710404622838</v>
      </c>
    </row>
    <row r="26" spans="1:19">
      <c r="A26" s="9" t="s">
        <v>72</v>
      </c>
      <c r="B26" s="9" t="s">
        <v>73</v>
      </c>
      <c r="C26" s="9" t="s">
        <v>74</v>
      </c>
      <c r="D26" s="13">
        <v>3</v>
      </c>
      <c r="E26" s="13">
        <v>19</v>
      </c>
      <c r="F26" s="13">
        <v>19</v>
      </c>
      <c r="G26" s="13">
        <v>19</v>
      </c>
      <c r="H26" s="13">
        <v>18.8</v>
      </c>
      <c r="I26" s="13">
        <v>124.22</v>
      </c>
      <c r="J26" s="13">
        <v>1113</v>
      </c>
      <c r="K26" s="13">
        <v>134.67</v>
      </c>
      <c r="L26" s="13">
        <v>0.787037380528932</v>
      </c>
      <c r="M26" s="13">
        <v>0.886919914978894</v>
      </c>
      <c r="N26" s="13">
        <v>0.922383307318435</v>
      </c>
      <c r="O26" s="13">
        <v>1.08140275761264</v>
      </c>
      <c r="P26" s="13">
        <v>0.977922446285956</v>
      </c>
      <c r="Q26" s="13">
        <v>1.07106522013294</v>
      </c>
      <c r="R26" s="14">
        <f t="shared" si="0"/>
        <v>1.20569328254696</v>
      </c>
      <c r="S26" s="14">
        <f t="shared" si="1"/>
        <v>0.0270171482893898</v>
      </c>
    </row>
    <row r="27" spans="1:19">
      <c r="A27" s="9" t="s">
        <v>75</v>
      </c>
      <c r="B27" s="9" t="s">
        <v>75</v>
      </c>
      <c r="C27" s="9" t="s">
        <v>76</v>
      </c>
      <c r="D27" s="13">
        <v>2</v>
      </c>
      <c r="E27" s="13">
        <v>5</v>
      </c>
      <c r="F27" s="13">
        <v>5</v>
      </c>
      <c r="G27" s="13">
        <v>5</v>
      </c>
      <c r="H27" s="13">
        <v>20.3</v>
      </c>
      <c r="I27" s="13">
        <v>43.713</v>
      </c>
      <c r="J27" s="13">
        <v>414</v>
      </c>
      <c r="K27" s="13">
        <v>73.97</v>
      </c>
      <c r="L27" s="13">
        <v>0.871785376742415</v>
      </c>
      <c r="M27" s="13">
        <v>0.978382343906869</v>
      </c>
      <c r="N27" s="13">
        <v>0.876387975425043</v>
      </c>
      <c r="O27" s="13">
        <v>1.09867398068755</v>
      </c>
      <c r="P27" s="13">
        <v>1.16139110913275</v>
      </c>
      <c r="Q27" s="13">
        <v>1.29954662346428</v>
      </c>
      <c r="R27" s="14">
        <f t="shared" si="0"/>
        <v>1.30553420141377</v>
      </c>
      <c r="S27" s="14">
        <f t="shared" si="1"/>
        <v>0.0156403469561276</v>
      </c>
    </row>
    <row r="28" spans="1:19">
      <c r="A28" s="9" t="s">
        <v>77</v>
      </c>
      <c r="B28" s="9" t="s">
        <v>77</v>
      </c>
      <c r="C28" s="9" t="s">
        <v>78</v>
      </c>
      <c r="D28" s="13">
        <v>1</v>
      </c>
      <c r="E28" s="13">
        <v>29</v>
      </c>
      <c r="F28" s="13">
        <v>29</v>
      </c>
      <c r="G28" s="13">
        <v>29</v>
      </c>
      <c r="H28" s="13">
        <v>61.1</v>
      </c>
      <c r="I28" s="13">
        <v>48.519</v>
      </c>
      <c r="J28" s="13">
        <v>419</v>
      </c>
      <c r="K28" s="13">
        <v>284.27</v>
      </c>
      <c r="L28" s="13">
        <v>0.801233594544308</v>
      </c>
      <c r="M28" s="13">
        <v>0.820067125171982</v>
      </c>
      <c r="N28" s="13">
        <v>1.02686885195077</v>
      </c>
      <c r="O28" s="13">
        <v>1.1645428391101</v>
      </c>
      <c r="P28" s="13">
        <v>1.14090006460876</v>
      </c>
      <c r="Q28" s="13">
        <v>1.07226591589865</v>
      </c>
      <c r="R28" s="14">
        <f t="shared" si="0"/>
        <v>1.27548811668098</v>
      </c>
      <c r="S28" s="14">
        <f t="shared" si="1"/>
        <v>0.0347776191030789</v>
      </c>
    </row>
    <row r="29" spans="1:19">
      <c r="A29" s="9" t="s">
        <v>79</v>
      </c>
      <c r="B29" s="9" t="s">
        <v>79</v>
      </c>
      <c r="C29" s="9" t="s">
        <v>80</v>
      </c>
      <c r="D29" s="13">
        <v>2</v>
      </c>
      <c r="E29" s="13">
        <v>2</v>
      </c>
      <c r="F29" s="13">
        <v>2</v>
      </c>
      <c r="G29" s="13">
        <v>2</v>
      </c>
      <c r="H29" s="13">
        <v>12</v>
      </c>
      <c r="I29" s="13">
        <v>27.708</v>
      </c>
      <c r="J29" s="13">
        <v>251</v>
      </c>
      <c r="K29" s="13">
        <v>11.055</v>
      </c>
      <c r="L29" s="13">
        <v>0.931539181946304</v>
      </c>
      <c r="M29" s="13">
        <v>0.801045681545618</v>
      </c>
      <c r="N29" s="13">
        <v>0.873548115087016</v>
      </c>
      <c r="O29" s="13">
        <v>0.95313406188805</v>
      </c>
      <c r="P29" s="13">
        <v>1.1440778382793</v>
      </c>
      <c r="Q29" s="13">
        <v>1.0812002858161</v>
      </c>
      <c r="R29" s="14">
        <f t="shared" si="0"/>
        <v>1.21958941163339</v>
      </c>
      <c r="S29" s="14">
        <f t="shared" si="1"/>
        <v>0.0479081915260492</v>
      </c>
    </row>
    <row r="30" spans="1:19">
      <c r="A30" s="9" t="s">
        <v>81</v>
      </c>
      <c r="B30" s="9" t="s">
        <v>81</v>
      </c>
      <c r="C30" s="9" t="s">
        <v>82</v>
      </c>
      <c r="D30" s="13">
        <v>7</v>
      </c>
      <c r="E30" s="13">
        <v>11</v>
      </c>
      <c r="F30" s="13">
        <v>11</v>
      </c>
      <c r="G30" s="13">
        <v>2</v>
      </c>
      <c r="H30" s="13">
        <v>22.7</v>
      </c>
      <c r="I30" s="13">
        <v>57.869</v>
      </c>
      <c r="J30" s="13">
        <v>512</v>
      </c>
      <c r="K30" s="13">
        <v>59.294</v>
      </c>
      <c r="L30" s="13">
        <v>0.695078735746555</v>
      </c>
      <c r="M30" s="13">
        <v>0.784059417016851</v>
      </c>
      <c r="N30" s="13">
        <v>0.997057384499111</v>
      </c>
      <c r="O30" s="13">
        <v>1.27310813948498</v>
      </c>
      <c r="P30" s="13">
        <v>1.12697083725046</v>
      </c>
      <c r="Q30" s="13">
        <v>1.05600945414188</v>
      </c>
      <c r="R30" s="14">
        <f t="shared" si="0"/>
        <v>1.39572516744703</v>
      </c>
      <c r="S30" s="14">
        <f t="shared" si="1"/>
        <v>0.0412256083962148</v>
      </c>
    </row>
    <row r="31" spans="1:19">
      <c r="A31" s="9" t="s">
        <v>83</v>
      </c>
      <c r="B31" s="9" t="s">
        <v>84</v>
      </c>
      <c r="C31" s="9" t="s">
        <v>85</v>
      </c>
      <c r="D31" s="13">
        <v>3</v>
      </c>
      <c r="E31" s="13">
        <v>142</v>
      </c>
      <c r="F31" s="13">
        <v>142</v>
      </c>
      <c r="G31" s="13">
        <v>13</v>
      </c>
      <c r="H31" s="13">
        <v>52.5</v>
      </c>
      <c r="I31" s="13">
        <v>302.27</v>
      </c>
      <c r="J31" s="13">
        <v>2613</v>
      </c>
      <c r="K31" s="13">
        <v>323.31</v>
      </c>
      <c r="L31" s="13">
        <v>0.824749559541716</v>
      </c>
      <c r="M31" s="13">
        <v>0.896181529992057</v>
      </c>
      <c r="N31" s="13">
        <v>0.988832362226772</v>
      </c>
      <c r="O31" s="13">
        <v>1.16780635252256</v>
      </c>
      <c r="P31" s="13">
        <v>1.07481099307472</v>
      </c>
      <c r="Q31" s="13">
        <v>1.07137985683024</v>
      </c>
      <c r="R31" s="14">
        <f t="shared" si="0"/>
        <v>1.22298394727938</v>
      </c>
      <c r="S31" s="14">
        <f t="shared" si="1"/>
        <v>0.0242100524293663</v>
      </c>
    </row>
    <row r="32" spans="1:19">
      <c r="A32" s="9" t="s">
        <v>86</v>
      </c>
      <c r="B32" s="9" t="s">
        <v>86</v>
      </c>
      <c r="C32" s="9" t="s">
        <v>87</v>
      </c>
      <c r="D32" s="13">
        <v>6</v>
      </c>
      <c r="E32" s="13">
        <v>2</v>
      </c>
      <c r="F32" s="13">
        <v>2</v>
      </c>
      <c r="G32" s="13">
        <v>2</v>
      </c>
      <c r="H32" s="13">
        <v>11.1</v>
      </c>
      <c r="I32" s="13">
        <v>21.855</v>
      </c>
      <c r="J32" s="13">
        <v>189</v>
      </c>
      <c r="K32" s="13">
        <v>2.3909</v>
      </c>
      <c r="L32" s="13">
        <v>0.893075772653261</v>
      </c>
      <c r="M32" s="13">
        <v>0.937567908996379</v>
      </c>
      <c r="N32" s="13">
        <v>0.929222450475401</v>
      </c>
      <c r="O32" s="13">
        <v>1.11715452408216</v>
      </c>
      <c r="P32" s="13">
        <v>1.14626322121739</v>
      </c>
      <c r="Q32" s="13">
        <v>1.15514535971104</v>
      </c>
      <c r="R32" s="14">
        <f t="shared" si="0"/>
        <v>1.23866989968037</v>
      </c>
      <c r="S32" s="14">
        <f t="shared" si="1"/>
        <v>0.000250079905177705</v>
      </c>
    </row>
    <row r="33" spans="1:19">
      <c r="A33" s="9" t="s">
        <v>88</v>
      </c>
      <c r="B33" s="9" t="s">
        <v>88</v>
      </c>
      <c r="C33" s="9" t="s">
        <v>89</v>
      </c>
      <c r="D33" s="13">
        <v>5</v>
      </c>
      <c r="E33" s="13">
        <v>4</v>
      </c>
      <c r="F33" s="13">
        <v>4</v>
      </c>
      <c r="G33" s="13">
        <v>4</v>
      </c>
      <c r="H33" s="13">
        <v>8.6</v>
      </c>
      <c r="I33" s="13">
        <v>45.65</v>
      </c>
      <c r="J33" s="13">
        <v>428</v>
      </c>
      <c r="K33" s="13">
        <v>20.895</v>
      </c>
      <c r="L33" s="13">
        <v>0.828764707237587</v>
      </c>
      <c r="M33" s="13">
        <v>0.744009488108522</v>
      </c>
      <c r="N33" s="13">
        <v>0.985220403282477</v>
      </c>
      <c r="O33" s="13">
        <v>1.09356963091566</v>
      </c>
      <c r="P33" s="13">
        <v>1.11672891276369</v>
      </c>
      <c r="Q33" s="13">
        <v>1.04273314972147</v>
      </c>
      <c r="R33" s="14">
        <f t="shared" si="0"/>
        <v>1.2717117132088</v>
      </c>
      <c r="S33" s="14">
        <f t="shared" si="1"/>
        <v>0.0350895928822828</v>
      </c>
    </row>
    <row r="34" spans="1:19">
      <c r="A34" s="9" t="s">
        <v>90</v>
      </c>
      <c r="B34" s="9" t="s">
        <v>90</v>
      </c>
      <c r="C34" s="9" t="s">
        <v>91</v>
      </c>
      <c r="D34" s="13">
        <v>1</v>
      </c>
      <c r="E34" s="13">
        <v>8</v>
      </c>
      <c r="F34" s="13">
        <v>8</v>
      </c>
      <c r="G34" s="13">
        <v>8</v>
      </c>
      <c r="H34" s="13">
        <v>64.3</v>
      </c>
      <c r="I34" s="13">
        <v>13.06</v>
      </c>
      <c r="J34" s="13">
        <v>115</v>
      </c>
      <c r="K34" s="13">
        <v>50.578</v>
      </c>
      <c r="L34" s="13">
        <v>0.810698363412101</v>
      </c>
      <c r="M34" s="13">
        <v>0.825619675387587</v>
      </c>
      <c r="N34" s="13">
        <v>0.90873083853113</v>
      </c>
      <c r="O34" s="13">
        <v>1.1626455463127</v>
      </c>
      <c r="P34" s="13">
        <v>1.0747431260471</v>
      </c>
      <c r="Q34" s="13">
        <v>1.18407047845869</v>
      </c>
      <c r="R34" s="14">
        <f t="shared" si="0"/>
        <v>1.34435891636267</v>
      </c>
      <c r="S34" s="14">
        <f t="shared" si="1"/>
        <v>0.0029670125995766</v>
      </c>
    </row>
    <row r="35" spans="1:19">
      <c r="A35" s="9" t="s">
        <v>92</v>
      </c>
      <c r="B35" s="9" t="s">
        <v>92</v>
      </c>
      <c r="C35" s="9" t="s">
        <v>93</v>
      </c>
      <c r="D35" s="13">
        <v>7</v>
      </c>
      <c r="E35" s="13">
        <v>19</v>
      </c>
      <c r="F35" s="13">
        <v>19</v>
      </c>
      <c r="G35" s="13">
        <v>19</v>
      </c>
      <c r="H35" s="13">
        <v>19.1</v>
      </c>
      <c r="I35" s="13">
        <v>131.08</v>
      </c>
      <c r="J35" s="13">
        <v>1155</v>
      </c>
      <c r="K35" s="13">
        <v>107.5</v>
      </c>
      <c r="L35" s="13">
        <v>0.902198811600666</v>
      </c>
      <c r="M35" s="13">
        <v>0.882033053073586</v>
      </c>
      <c r="N35" s="13">
        <v>0.980819758742436</v>
      </c>
      <c r="O35" s="13">
        <v>1.15521249744537</v>
      </c>
      <c r="P35" s="13">
        <v>1.05287934437003</v>
      </c>
      <c r="Q35" s="13">
        <v>1.11412120973488</v>
      </c>
      <c r="R35" s="14">
        <f t="shared" si="0"/>
        <v>1.2015012752077</v>
      </c>
      <c r="S35" s="14">
        <f t="shared" si="1"/>
        <v>0.0118092213902411</v>
      </c>
    </row>
    <row r="36" spans="1:19">
      <c r="A36" s="9" t="s">
        <v>94</v>
      </c>
      <c r="B36" s="9" t="s">
        <v>95</v>
      </c>
      <c r="C36" s="9" t="s">
        <v>96</v>
      </c>
      <c r="D36" s="13">
        <v>3</v>
      </c>
      <c r="E36" s="13">
        <v>3</v>
      </c>
      <c r="F36" s="13">
        <v>3</v>
      </c>
      <c r="G36" s="13">
        <v>3</v>
      </c>
      <c r="H36" s="13">
        <v>15.2</v>
      </c>
      <c r="I36" s="13">
        <v>23.484</v>
      </c>
      <c r="J36" s="13">
        <v>204</v>
      </c>
      <c r="K36" s="13">
        <v>3.8817</v>
      </c>
      <c r="L36" s="13">
        <v>0.767120644831767</v>
      </c>
      <c r="M36" s="13">
        <v>0.750133482377057</v>
      </c>
      <c r="N36" s="13">
        <v>0.74940594724949</v>
      </c>
      <c r="O36" s="13">
        <v>1.04273528779559</v>
      </c>
      <c r="P36" s="13">
        <v>1.23117589471862</v>
      </c>
      <c r="Q36" s="13">
        <v>0.977312198102023</v>
      </c>
      <c r="R36" s="14">
        <f t="shared" si="0"/>
        <v>1.43436742776405</v>
      </c>
      <c r="S36" s="14">
        <f t="shared" si="1"/>
        <v>0.0126429190874664</v>
      </c>
    </row>
    <row r="37" spans="1:19">
      <c r="A37" s="9" t="s">
        <v>97</v>
      </c>
      <c r="B37" s="9" t="s">
        <v>97</v>
      </c>
      <c r="C37" s="9" t="s">
        <v>98</v>
      </c>
      <c r="D37" s="13">
        <v>1</v>
      </c>
      <c r="E37" s="13">
        <v>2</v>
      </c>
      <c r="F37" s="13">
        <v>2</v>
      </c>
      <c r="G37" s="13">
        <v>2</v>
      </c>
      <c r="H37" s="13">
        <v>14.7</v>
      </c>
      <c r="I37" s="13">
        <v>25.11</v>
      </c>
      <c r="J37" s="13">
        <v>224</v>
      </c>
      <c r="K37" s="13">
        <v>39.087</v>
      </c>
      <c r="L37" s="13">
        <v>0.720054126163169</v>
      </c>
      <c r="M37" s="13">
        <v>0.76585756882142</v>
      </c>
      <c r="N37" s="13">
        <v>0.796790877088459</v>
      </c>
      <c r="O37" s="13">
        <v>0.930394516359197</v>
      </c>
      <c r="P37" s="13">
        <v>1.13406010174476</v>
      </c>
      <c r="Q37" s="13">
        <v>1.2161754171298</v>
      </c>
      <c r="R37" s="14">
        <f t="shared" si="0"/>
        <v>1.43716929019554</v>
      </c>
      <c r="S37" s="14">
        <f t="shared" si="1"/>
        <v>0.0193091075600599</v>
      </c>
    </row>
    <row r="38" spans="1:19">
      <c r="A38" s="9" t="s">
        <v>99</v>
      </c>
      <c r="B38" s="9" t="s">
        <v>100</v>
      </c>
      <c r="C38" s="9" t="s">
        <v>101</v>
      </c>
      <c r="D38" s="13">
        <v>10</v>
      </c>
      <c r="E38" s="13">
        <v>414</v>
      </c>
      <c r="F38" s="13">
        <v>414</v>
      </c>
      <c r="G38" s="13">
        <v>232</v>
      </c>
      <c r="H38" s="13">
        <v>52.2</v>
      </c>
      <c r="I38" s="13">
        <v>904.79</v>
      </c>
      <c r="J38" s="13">
        <v>8074</v>
      </c>
      <c r="K38" s="13">
        <v>323.31</v>
      </c>
      <c r="L38" s="13">
        <v>0.805707699848135</v>
      </c>
      <c r="M38" s="13">
        <v>0.887962205323348</v>
      </c>
      <c r="N38" s="13">
        <v>0.983048787087347</v>
      </c>
      <c r="O38" s="13">
        <v>1.19425794825379</v>
      </c>
      <c r="P38" s="13">
        <v>1.0627550081452</v>
      </c>
      <c r="Q38" s="13">
        <v>1.07916235763162</v>
      </c>
      <c r="R38" s="14">
        <f t="shared" si="0"/>
        <v>1.2463675483266</v>
      </c>
      <c r="S38" s="14">
        <f t="shared" si="1"/>
        <v>0.0288930298757849</v>
      </c>
    </row>
    <row r="39" spans="1:19">
      <c r="A39" s="9" t="s">
        <v>102</v>
      </c>
      <c r="B39" s="9" t="s">
        <v>102</v>
      </c>
      <c r="C39" s="9" t="s">
        <v>103</v>
      </c>
      <c r="D39" s="13">
        <v>1</v>
      </c>
      <c r="E39" s="13">
        <v>11</v>
      </c>
      <c r="F39" s="13">
        <v>11</v>
      </c>
      <c r="G39" s="13">
        <v>11</v>
      </c>
      <c r="H39" s="13">
        <v>13</v>
      </c>
      <c r="I39" s="13">
        <v>104.83</v>
      </c>
      <c r="J39" s="13">
        <v>914</v>
      </c>
      <c r="K39" s="13">
        <v>30.724</v>
      </c>
      <c r="L39" s="13">
        <v>0.939014996819477</v>
      </c>
      <c r="M39" s="13">
        <v>0.848205973258442</v>
      </c>
      <c r="N39" s="13">
        <v>0.912821954639337</v>
      </c>
      <c r="O39" s="13">
        <v>1.02073577375215</v>
      </c>
      <c r="P39" s="13">
        <v>1.15519956793456</v>
      </c>
      <c r="Q39" s="13">
        <v>1.07932395285772</v>
      </c>
      <c r="R39" s="14">
        <f t="shared" si="0"/>
        <v>1.20563242337539</v>
      </c>
      <c r="S39" s="14">
        <f t="shared" si="1"/>
        <v>0.0174296633109346</v>
      </c>
    </row>
    <row r="40" spans="1:19">
      <c r="A40" s="9" t="s">
        <v>104</v>
      </c>
      <c r="B40" s="9" t="s">
        <v>104</v>
      </c>
      <c r="C40" s="9" t="s">
        <v>105</v>
      </c>
      <c r="D40" s="13">
        <v>1</v>
      </c>
      <c r="E40" s="13">
        <v>5</v>
      </c>
      <c r="F40" s="13">
        <v>5</v>
      </c>
      <c r="G40" s="13">
        <v>5</v>
      </c>
      <c r="H40" s="13">
        <v>42</v>
      </c>
      <c r="I40" s="13">
        <v>12.557</v>
      </c>
      <c r="J40" s="13">
        <v>112</v>
      </c>
      <c r="K40" s="13">
        <v>63.328</v>
      </c>
      <c r="L40" s="13">
        <v>0.687189806327785</v>
      </c>
      <c r="M40" s="13">
        <v>0.780866078928264</v>
      </c>
      <c r="N40" s="13">
        <v>0.846438773533297</v>
      </c>
      <c r="O40" s="13">
        <v>1.24740543986975</v>
      </c>
      <c r="P40" s="13">
        <v>0.949761944548984</v>
      </c>
      <c r="Q40" s="13">
        <v>1.23952965109938</v>
      </c>
      <c r="R40" s="14">
        <f t="shared" si="0"/>
        <v>1.48485848626489</v>
      </c>
      <c r="S40" s="14">
        <f t="shared" si="1"/>
        <v>0.0259468932144688</v>
      </c>
    </row>
    <row r="41" spans="1:19">
      <c r="A41" s="9" t="s">
        <v>106</v>
      </c>
      <c r="B41" s="9" t="s">
        <v>106</v>
      </c>
      <c r="C41" s="9" t="s">
        <v>107</v>
      </c>
      <c r="D41" s="13">
        <v>1</v>
      </c>
      <c r="E41" s="13">
        <v>8</v>
      </c>
      <c r="F41" s="13">
        <v>8</v>
      </c>
      <c r="G41" s="13">
        <v>8</v>
      </c>
      <c r="H41" s="13">
        <v>24.7</v>
      </c>
      <c r="I41" s="13">
        <v>44.09</v>
      </c>
      <c r="J41" s="13">
        <v>421</v>
      </c>
      <c r="K41" s="13">
        <v>135.93</v>
      </c>
      <c r="L41" s="13">
        <v>0.772142286696035</v>
      </c>
      <c r="M41" s="13">
        <v>0.87247282458271</v>
      </c>
      <c r="N41" s="13">
        <v>0.933076496676091</v>
      </c>
      <c r="O41" s="13">
        <v>1.1262153427403</v>
      </c>
      <c r="P41" s="13">
        <v>1.11427739135031</v>
      </c>
      <c r="Q41" s="13">
        <v>1.01198819400977</v>
      </c>
      <c r="R41" s="14">
        <f t="shared" si="0"/>
        <v>1.26178046980606</v>
      </c>
      <c r="S41" s="14">
        <f t="shared" si="1"/>
        <v>0.0192155204943045</v>
      </c>
    </row>
    <row r="42" spans="1:19">
      <c r="A42" s="9" t="s">
        <v>108</v>
      </c>
      <c r="B42" s="9" t="s">
        <v>108</v>
      </c>
      <c r="C42" s="9" t="s">
        <v>109</v>
      </c>
      <c r="D42" s="13">
        <v>1</v>
      </c>
      <c r="E42" s="13">
        <v>2</v>
      </c>
      <c r="F42" s="13">
        <v>2</v>
      </c>
      <c r="G42" s="13">
        <v>2</v>
      </c>
      <c r="H42" s="13">
        <v>3.6</v>
      </c>
      <c r="I42" s="13">
        <v>59.636</v>
      </c>
      <c r="J42" s="13">
        <v>524</v>
      </c>
      <c r="K42" s="13">
        <v>3.3655</v>
      </c>
      <c r="L42" s="13">
        <v>0.755098680099518</v>
      </c>
      <c r="M42" s="13">
        <v>0.677951706548581</v>
      </c>
      <c r="N42" s="13">
        <v>0.841321405265097</v>
      </c>
      <c r="O42" s="13">
        <v>1.12209530816207</v>
      </c>
      <c r="P42" s="13">
        <v>1.1775133908601</v>
      </c>
      <c r="Q42" s="13">
        <v>1.16324910740513</v>
      </c>
      <c r="R42" s="14">
        <f t="shared" si="0"/>
        <v>1.52255573109898</v>
      </c>
      <c r="S42" s="14">
        <f t="shared" si="1"/>
        <v>0.00137587036263847</v>
      </c>
    </row>
    <row r="43" spans="1:19">
      <c r="A43" s="9" t="s">
        <v>110</v>
      </c>
      <c r="B43" s="9" t="s">
        <v>110</v>
      </c>
      <c r="C43" s="9" t="s">
        <v>111</v>
      </c>
      <c r="D43" s="13">
        <v>2</v>
      </c>
      <c r="E43" s="13">
        <v>3</v>
      </c>
      <c r="F43" s="13">
        <v>3</v>
      </c>
      <c r="G43" s="13">
        <v>3</v>
      </c>
      <c r="H43" s="13">
        <v>10.5</v>
      </c>
      <c r="I43" s="13">
        <v>36.489</v>
      </c>
      <c r="J43" s="13">
        <v>325</v>
      </c>
      <c r="K43" s="13">
        <v>8.9131</v>
      </c>
      <c r="L43" s="13">
        <v>0.817021442998806</v>
      </c>
      <c r="M43" s="13">
        <v>0.845894516597579</v>
      </c>
      <c r="N43" s="13">
        <v>0.881964426378204</v>
      </c>
      <c r="O43" s="13">
        <v>1.11064740273356</v>
      </c>
      <c r="P43" s="13">
        <v>1.02324894400678</v>
      </c>
      <c r="Q43" s="13">
        <v>1.15823659573869</v>
      </c>
      <c r="R43" s="14">
        <f t="shared" si="0"/>
        <v>1.29362973624329</v>
      </c>
      <c r="S43" s="14">
        <f t="shared" si="1"/>
        <v>0.00470758652845516</v>
      </c>
    </row>
    <row r="44" spans="1:19">
      <c r="A44" s="9" t="s">
        <v>112</v>
      </c>
      <c r="B44" s="9" t="s">
        <v>112</v>
      </c>
      <c r="C44" s="9" t="s">
        <v>113</v>
      </c>
      <c r="D44" s="13">
        <v>1</v>
      </c>
      <c r="E44" s="13">
        <v>76</v>
      </c>
      <c r="F44" s="13">
        <v>3</v>
      </c>
      <c r="G44" s="13">
        <v>3</v>
      </c>
      <c r="H44" s="13">
        <v>56.8</v>
      </c>
      <c r="I44" s="13">
        <v>190.75</v>
      </c>
      <c r="J44" s="13">
        <v>1981</v>
      </c>
      <c r="K44" s="13">
        <v>4.9751</v>
      </c>
      <c r="L44" s="13">
        <v>0.796879461595591</v>
      </c>
      <c r="M44" s="13">
        <v>0.751318395986338</v>
      </c>
      <c r="N44" s="13">
        <v>0.859734360162138</v>
      </c>
      <c r="O44" s="13">
        <v>1.0660289610008</v>
      </c>
      <c r="P44" s="13">
        <v>1.38813719357312</v>
      </c>
      <c r="Q44" s="13">
        <v>1.15296070988536</v>
      </c>
      <c r="R44" s="14">
        <f t="shared" si="0"/>
        <v>1.49801844000356</v>
      </c>
      <c r="S44" s="14">
        <f t="shared" si="1"/>
        <v>0.0168272680217231</v>
      </c>
    </row>
    <row r="45" spans="1:19">
      <c r="A45" s="9" t="s">
        <v>114</v>
      </c>
      <c r="B45" s="9" t="s">
        <v>114</v>
      </c>
      <c r="C45" s="9" t="s">
        <v>115</v>
      </c>
      <c r="D45" s="13">
        <v>2</v>
      </c>
      <c r="E45" s="13">
        <v>2</v>
      </c>
      <c r="F45" s="13">
        <v>2</v>
      </c>
      <c r="G45" s="13">
        <v>2</v>
      </c>
      <c r="H45" s="13">
        <v>2</v>
      </c>
      <c r="I45" s="13">
        <v>120.74</v>
      </c>
      <c r="J45" s="13">
        <v>1076</v>
      </c>
      <c r="K45" s="13">
        <v>6.9688</v>
      </c>
      <c r="L45" s="13"/>
      <c r="M45" s="13">
        <v>0.845270244138431</v>
      </c>
      <c r="N45" s="13">
        <v>0.79156677050173</v>
      </c>
      <c r="O45" s="13"/>
      <c r="P45" s="13">
        <v>1.17441851070043</v>
      </c>
      <c r="Q45" s="13">
        <v>1.11514587703364</v>
      </c>
      <c r="R45" s="14">
        <f t="shared" si="0"/>
        <v>1.39877359031828</v>
      </c>
      <c r="S45" s="14">
        <f t="shared" si="1"/>
        <v>0.0146853449709183</v>
      </c>
    </row>
    <row r="46" spans="1:19">
      <c r="A46" s="9" t="s">
        <v>116</v>
      </c>
      <c r="B46" s="9" t="s">
        <v>116</v>
      </c>
      <c r="C46" s="9" t="s">
        <v>117</v>
      </c>
      <c r="D46" s="13">
        <v>2</v>
      </c>
      <c r="E46" s="13">
        <v>4</v>
      </c>
      <c r="F46" s="13">
        <v>4</v>
      </c>
      <c r="G46" s="13">
        <v>4</v>
      </c>
      <c r="H46" s="13">
        <v>8.7</v>
      </c>
      <c r="I46" s="13">
        <v>45.577</v>
      </c>
      <c r="J46" s="13">
        <v>389</v>
      </c>
      <c r="K46" s="13">
        <v>5.624</v>
      </c>
      <c r="L46" s="13">
        <v>0.787095629518616</v>
      </c>
      <c r="M46" s="13">
        <v>0.698821301600148</v>
      </c>
      <c r="N46" s="13">
        <v>0.93010695610195</v>
      </c>
      <c r="O46" s="13">
        <v>1.09802457288996</v>
      </c>
      <c r="P46" s="13">
        <v>0.991311015703815</v>
      </c>
      <c r="Q46" s="13">
        <v>1.11677693657749</v>
      </c>
      <c r="R46" s="14">
        <f t="shared" si="0"/>
        <v>1.32702020958056</v>
      </c>
      <c r="S46" s="14">
        <f t="shared" si="1"/>
        <v>0.0277603878042806</v>
      </c>
    </row>
    <row r="47" spans="1:19">
      <c r="A47" s="9" t="s">
        <v>118</v>
      </c>
      <c r="B47" s="9" t="s">
        <v>118</v>
      </c>
      <c r="C47" s="9" t="s">
        <v>119</v>
      </c>
      <c r="D47" s="13">
        <v>3</v>
      </c>
      <c r="E47" s="13">
        <v>77</v>
      </c>
      <c r="F47" s="13">
        <v>77</v>
      </c>
      <c r="G47" s="13">
        <v>77</v>
      </c>
      <c r="H47" s="13">
        <v>53.9</v>
      </c>
      <c r="I47" s="13">
        <v>177.33</v>
      </c>
      <c r="J47" s="13">
        <v>1587</v>
      </c>
      <c r="K47" s="13">
        <v>323.31</v>
      </c>
      <c r="L47" s="13">
        <v>0.807408460655988</v>
      </c>
      <c r="M47" s="13">
        <v>0.872129494505582</v>
      </c>
      <c r="N47" s="13">
        <v>0.918288287539795</v>
      </c>
      <c r="O47" s="13">
        <v>1.16291325087568</v>
      </c>
      <c r="P47" s="13">
        <v>0.993144059276956</v>
      </c>
      <c r="Q47" s="13">
        <v>1.10390576024332</v>
      </c>
      <c r="R47" s="14">
        <f t="shared" si="0"/>
        <v>1.25488110667712</v>
      </c>
      <c r="S47" s="14">
        <f t="shared" si="1"/>
        <v>0.0203811887988934</v>
      </c>
    </row>
    <row r="48" spans="1:19">
      <c r="A48" s="9" t="s">
        <v>120</v>
      </c>
      <c r="B48" s="9" t="s">
        <v>120</v>
      </c>
      <c r="C48" s="9" t="s">
        <v>121</v>
      </c>
      <c r="D48" s="13">
        <v>2</v>
      </c>
      <c r="E48" s="13">
        <v>14</v>
      </c>
      <c r="F48" s="13">
        <v>14</v>
      </c>
      <c r="G48" s="13">
        <v>14</v>
      </c>
      <c r="H48" s="13">
        <v>59.4</v>
      </c>
      <c r="I48" s="13">
        <v>25.076</v>
      </c>
      <c r="J48" s="13">
        <v>224</v>
      </c>
      <c r="K48" s="13">
        <v>166.75</v>
      </c>
      <c r="L48" s="13">
        <v>0.799544777696146</v>
      </c>
      <c r="M48" s="13">
        <v>0.820658431861051</v>
      </c>
      <c r="N48" s="13">
        <v>0.986645425324537</v>
      </c>
      <c r="O48" s="13">
        <v>1.12103853985395</v>
      </c>
      <c r="P48" s="13">
        <v>1.07243224003728</v>
      </c>
      <c r="Q48" s="13">
        <v>1.05764364190768</v>
      </c>
      <c r="R48" s="14">
        <f t="shared" si="0"/>
        <v>1.24714353503168</v>
      </c>
      <c r="S48" s="14">
        <f t="shared" si="1"/>
        <v>0.0259708485125825</v>
      </c>
    </row>
    <row r="49" spans="1:19">
      <c r="A49" s="9" t="s">
        <v>122</v>
      </c>
      <c r="B49" s="9" t="s">
        <v>122</v>
      </c>
      <c r="C49" s="9" t="s">
        <v>123</v>
      </c>
      <c r="D49" s="13">
        <v>1</v>
      </c>
      <c r="E49" s="13">
        <v>3</v>
      </c>
      <c r="F49" s="13">
        <v>3</v>
      </c>
      <c r="G49" s="13">
        <v>3</v>
      </c>
      <c r="H49" s="13">
        <v>12</v>
      </c>
      <c r="I49" s="13">
        <v>24.424</v>
      </c>
      <c r="J49" s="13">
        <v>216</v>
      </c>
      <c r="K49" s="13">
        <v>4.975</v>
      </c>
      <c r="L49" s="13">
        <v>0.804227298296881</v>
      </c>
      <c r="M49" s="13">
        <v>0.911515773186439</v>
      </c>
      <c r="N49" s="13">
        <v>0.937672879054607</v>
      </c>
      <c r="O49" s="13">
        <v>1.21273664652726</v>
      </c>
      <c r="P49" s="13">
        <v>1.1595470856832</v>
      </c>
      <c r="Q49" s="13">
        <v>1.07734472451546</v>
      </c>
      <c r="R49" s="14">
        <f t="shared" si="0"/>
        <v>1.30007074692777</v>
      </c>
      <c r="S49" s="14">
        <f t="shared" si="1"/>
        <v>0.00945653164513391</v>
      </c>
    </row>
    <row r="50" spans="1:19">
      <c r="A50" s="9" t="s">
        <v>124</v>
      </c>
      <c r="B50" s="9" t="s">
        <v>124</v>
      </c>
      <c r="C50" s="9" t="s">
        <v>125</v>
      </c>
      <c r="D50" s="13">
        <v>1</v>
      </c>
      <c r="E50" s="13">
        <v>4</v>
      </c>
      <c r="F50" s="13">
        <v>2</v>
      </c>
      <c r="G50" s="13">
        <v>2</v>
      </c>
      <c r="H50" s="13">
        <v>4.2</v>
      </c>
      <c r="I50" s="13">
        <v>88.93</v>
      </c>
      <c r="J50" s="13">
        <v>765</v>
      </c>
      <c r="K50" s="13">
        <v>1.8098</v>
      </c>
      <c r="L50" s="13">
        <v>0.702224186473335</v>
      </c>
      <c r="M50" s="13">
        <v>0.911421849871686</v>
      </c>
      <c r="N50" s="13">
        <v>0.971705933192237</v>
      </c>
      <c r="O50" s="13">
        <v>1.16373960662067</v>
      </c>
      <c r="P50" s="13">
        <v>1.12168099140002</v>
      </c>
      <c r="Q50" s="13">
        <v>1.09307791136716</v>
      </c>
      <c r="R50" s="14">
        <f t="shared" si="0"/>
        <v>1.30678474312051</v>
      </c>
      <c r="S50" s="14">
        <f t="shared" si="1"/>
        <v>0.0348438070653539</v>
      </c>
    </row>
    <row r="51" spans="1:19">
      <c r="A51" s="9" t="s">
        <v>126</v>
      </c>
      <c r="B51" s="9" t="s">
        <v>126</v>
      </c>
      <c r="C51" s="9" t="s">
        <v>127</v>
      </c>
      <c r="D51" s="13">
        <v>3</v>
      </c>
      <c r="E51" s="13">
        <v>14</v>
      </c>
      <c r="F51" s="13">
        <v>14</v>
      </c>
      <c r="G51" s="13">
        <v>14</v>
      </c>
      <c r="H51" s="13">
        <v>53.4</v>
      </c>
      <c r="I51" s="13">
        <v>39.565</v>
      </c>
      <c r="J51" s="13">
        <v>363</v>
      </c>
      <c r="K51" s="13">
        <v>288.88</v>
      </c>
      <c r="L51" s="13">
        <v>0.737537572117966</v>
      </c>
      <c r="M51" s="13">
        <v>0.862648444092713</v>
      </c>
      <c r="N51" s="13">
        <v>0.901826326502276</v>
      </c>
      <c r="O51" s="13">
        <v>1.15242942763844</v>
      </c>
      <c r="P51" s="13">
        <v>0.957451161175454</v>
      </c>
      <c r="Q51" s="13">
        <v>1.10877071983298</v>
      </c>
      <c r="R51" s="14">
        <f t="shared" si="0"/>
        <v>1.28642503224299</v>
      </c>
      <c r="S51" s="14">
        <f t="shared" si="1"/>
        <v>0.0362801702607093</v>
      </c>
    </row>
    <row r="52" spans="1:19">
      <c r="A52" s="9" t="s">
        <v>128</v>
      </c>
      <c r="B52" s="9" t="s">
        <v>128</v>
      </c>
      <c r="C52" s="9" t="s">
        <v>129</v>
      </c>
      <c r="D52" s="13">
        <v>5</v>
      </c>
      <c r="E52" s="13">
        <v>24</v>
      </c>
      <c r="F52" s="13">
        <v>24</v>
      </c>
      <c r="G52" s="13">
        <v>24</v>
      </c>
      <c r="H52" s="13">
        <v>42.5</v>
      </c>
      <c r="I52" s="13">
        <v>59.226</v>
      </c>
      <c r="J52" s="13">
        <v>525</v>
      </c>
      <c r="K52" s="13">
        <v>323.31</v>
      </c>
      <c r="L52" s="13">
        <v>0.743234744223964</v>
      </c>
      <c r="M52" s="13">
        <v>0.812351876043995</v>
      </c>
      <c r="N52" s="13">
        <v>0.949666951442379</v>
      </c>
      <c r="O52" s="13">
        <v>1.18433113072117</v>
      </c>
      <c r="P52" s="13">
        <v>1.07582995189667</v>
      </c>
      <c r="Q52" s="13">
        <v>1.13232504166476</v>
      </c>
      <c r="R52" s="14">
        <f t="shared" si="0"/>
        <v>1.35414880257672</v>
      </c>
      <c r="S52" s="14">
        <f t="shared" si="1"/>
        <v>0.0123358598294398</v>
      </c>
    </row>
    <row r="53" spans="1:19">
      <c r="A53" s="9" t="s">
        <v>130</v>
      </c>
      <c r="B53" s="9" t="s">
        <v>130</v>
      </c>
      <c r="C53" s="9" t="s">
        <v>131</v>
      </c>
      <c r="D53" s="13">
        <v>3</v>
      </c>
      <c r="E53" s="13">
        <v>80</v>
      </c>
      <c r="F53" s="13">
        <v>80</v>
      </c>
      <c r="G53" s="13">
        <v>80</v>
      </c>
      <c r="H53" s="13">
        <v>59.2</v>
      </c>
      <c r="I53" s="13">
        <v>163.41</v>
      </c>
      <c r="J53" s="13">
        <v>1450</v>
      </c>
      <c r="K53" s="13">
        <v>323.31</v>
      </c>
      <c r="L53" s="13">
        <v>0.83275943721221</v>
      </c>
      <c r="M53" s="13">
        <v>0.938648137212615</v>
      </c>
      <c r="N53" s="13">
        <v>0.912156602964196</v>
      </c>
      <c r="O53" s="13">
        <v>1.15509244473169</v>
      </c>
      <c r="P53" s="13">
        <v>0.998511167486296</v>
      </c>
      <c r="Q53" s="13">
        <v>1.12920691058778</v>
      </c>
      <c r="R53" s="14">
        <f t="shared" si="0"/>
        <v>1.22330240896262</v>
      </c>
      <c r="S53" s="14">
        <f t="shared" si="1"/>
        <v>0.0261549570932836</v>
      </c>
    </row>
    <row r="54" spans="1:19">
      <c r="A54" s="9" t="s">
        <v>132</v>
      </c>
      <c r="B54" s="9" t="s">
        <v>132</v>
      </c>
      <c r="C54" s="9" t="s">
        <v>133</v>
      </c>
      <c r="D54" s="13">
        <v>2</v>
      </c>
      <c r="E54" s="13">
        <v>12</v>
      </c>
      <c r="F54" s="13">
        <v>12</v>
      </c>
      <c r="G54" s="13">
        <v>12</v>
      </c>
      <c r="H54" s="13">
        <v>22.1</v>
      </c>
      <c r="I54" s="13">
        <v>72.963</v>
      </c>
      <c r="J54" s="13">
        <v>665</v>
      </c>
      <c r="K54" s="13">
        <v>128.29</v>
      </c>
      <c r="L54" s="13">
        <v>0.811299460464744</v>
      </c>
      <c r="M54" s="13">
        <v>0.785895300029659</v>
      </c>
      <c r="N54" s="13">
        <v>0.916059094971149</v>
      </c>
      <c r="O54" s="13">
        <v>1.03009565927358</v>
      </c>
      <c r="P54" s="13">
        <v>1.10467342905367</v>
      </c>
      <c r="Q54" s="13">
        <v>0.92550627158999</v>
      </c>
      <c r="R54" s="14">
        <f t="shared" si="0"/>
        <v>1.2176546962266</v>
      </c>
      <c r="S54" s="14">
        <f t="shared" si="1"/>
        <v>0.0495690070231931</v>
      </c>
    </row>
    <row r="55" spans="1:19">
      <c r="A55" s="9" t="s">
        <v>134</v>
      </c>
      <c r="B55" s="9" t="s">
        <v>134</v>
      </c>
      <c r="C55" s="9" t="s">
        <v>135</v>
      </c>
      <c r="D55" s="13">
        <v>1</v>
      </c>
      <c r="E55" s="13">
        <v>8</v>
      </c>
      <c r="F55" s="13">
        <v>8</v>
      </c>
      <c r="G55" s="13">
        <v>8</v>
      </c>
      <c r="H55" s="13">
        <v>15.5</v>
      </c>
      <c r="I55" s="13">
        <v>51.109</v>
      </c>
      <c r="J55" s="13">
        <v>465</v>
      </c>
      <c r="K55" s="13">
        <v>37.743</v>
      </c>
      <c r="L55" s="13">
        <v>0.684607770240758</v>
      </c>
      <c r="M55" s="13">
        <v>0.731372161277046</v>
      </c>
      <c r="N55" s="13">
        <v>0.902435588488735</v>
      </c>
      <c r="O55" s="13">
        <v>1.07764182244894</v>
      </c>
      <c r="P55" s="13">
        <v>1.06276586516694</v>
      </c>
      <c r="Q55" s="13">
        <v>1.04378947100757</v>
      </c>
      <c r="R55" s="14">
        <f t="shared" si="0"/>
        <v>1.37343678522928</v>
      </c>
      <c r="S55" s="14">
        <f t="shared" si="1"/>
        <v>0.0125255302990961</v>
      </c>
    </row>
    <row r="56" spans="1:19">
      <c r="A56" s="9" t="s">
        <v>136</v>
      </c>
      <c r="B56" s="9" t="s">
        <v>136</v>
      </c>
      <c r="C56" s="9" t="s">
        <v>137</v>
      </c>
      <c r="D56" s="13">
        <v>1</v>
      </c>
      <c r="E56" s="13">
        <v>8</v>
      </c>
      <c r="F56" s="13">
        <v>8</v>
      </c>
      <c r="G56" s="13">
        <v>8</v>
      </c>
      <c r="H56" s="13">
        <v>18.7</v>
      </c>
      <c r="I56" s="13">
        <v>56.089</v>
      </c>
      <c r="J56" s="13">
        <v>523</v>
      </c>
      <c r="K56" s="13">
        <v>156.91</v>
      </c>
      <c r="L56" s="13">
        <v>0.832632938375151</v>
      </c>
      <c r="M56" s="13">
        <v>0.920801927336008</v>
      </c>
      <c r="N56" s="13">
        <v>0.881708275560015</v>
      </c>
      <c r="O56" s="13">
        <v>1.16868416244556</v>
      </c>
      <c r="P56" s="13">
        <v>0.976411882756953</v>
      </c>
      <c r="Q56" s="13">
        <v>1.17461246858387</v>
      </c>
      <c r="R56" s="14">
        <f t="shared" si="0"/>
        <v>1.25978299311095</v>
      </c>
      <c r="S56" s="14">
        <f t="shared" si="1"/>
        <v>0.0309760419866356</v>
      </c>
    </row>
    <row r="57" spans="1:19">
      <c r="A57" s="9" t="s">
        <v>138</v>
      </c>
      <c r="B57" s="9" t="s">
        <v>138</v>
      </c>
      <c r="C57" s="9" t="s">
        <v>139</v>
      </c>
      <c r="D57" s="13">
        <v>2</v>
      </c>
      <c r="E57" s="13">
        <v>30</v>
      </c>
      <c r="F57" s="13">
        <v>30</v>
      </c>
      <c r="G57" s="13">
        <v>30</v>
      </c>
      <c r="H57" s="13">
        <v>70</v>
      </c>
      <c r="I57" s="13">
        <v>44.666</v>
      </c>
      <c r="J57" s="13">
        <v>417</v>
      </c>
      <c r="K57" s="13">
        <v>323.31</v>
      </c>
      <c r="L57" s="13">
        <v>0.836196354674971</v>
      </c>
      <c r="M57" s="13">
        <v>0.918140613739899</v>
      </c>
      <c r="N57" s="13">
        <v>0.917918544093104</v>
      </c>
      <c r="O57" s="13">
        <v>1.11929509716158</v>
      </c>
      <c r="P57" s="13">
        <v>1.01940918661202</v>
      </c>
      <c r="Q57" s="13">
        <v>1.1362370139278</v>
      </c>
      <c r="R57" s="14">
        <f t="shared" si="0"/>
        <v>1.22553449038554</v>
      </c>
      <c r="S57" s="14">
        <f t="shared" si="1"/>
        <v>0.011575402204863</v>
      </c>
    </row>
    <row r="58" spans="1:19">
      <c r="A58" s="9" t="s">
        <v>140</v>
      </c>
      <c r="B58" s="9" t="s">
        <v>141</v>
      </c>
      <c r="C58" s="9" t="s">
        <v>142</v>
      </c>
      <c r="D58" s="13">
        <v>3</v>
      </c>
      <c r="E58" s="13">
        <v>17</v>
      </c>
      <c r="F58" s="13">
        <v>17</v>
      </c>
      <c r="G58" s="13">
        <v>17</v>
      </c>
      <c r="H58" s="13">
        <v>38.8</v>
      </c>
      <c r="I58" s="13">
        <v>50.097</v>
      </c>
      <c r="J58" s="13">
        <v>456</v>
      </c>
      <c r="K58" s="13">
        <v>195.94</v>
      </c>
      <c r="L58" s="13">
        <v>0.848940187778573</v>
      </c>
      <c r="M58" s="13">
        <v>0.932543762926469</v>
      </c>
      <c r="N58" s="13">
        <v>0.834987225316696</v>
      </c>
      <c r="O58" s="13">
        <v>1.33409506911474</v>
      </c>
      <c r="P58" s="13">
        <v>1.03677448918363</v>
      </c>
      <c r="Q58" s="13">
        <v>1.47444178908275</v>
      </c>
      <c r="R58" s="14">
        <f t="shared" si="0"/>
        <v>1.46965553552468</v>
      </c>
      <c r="S58" s="14">
        <f t="shared" si="1"/>
        <v>0.0365825764514311</v>
      </c>
    </row>
    <row r="59" spans="1:19">
      <c r="A59" s="9" t="s">
        <v>143</v>
      </c>
      <c r="B59" s="9" t="s">
        <v>143</v>
      </c>
      <c r="C59" s="9" t="s">
        <v>144</v>
      </c>
      <c r="D59" s="13">
        <v>3</v>
      </c>
      <c r="E59" s="13">
        <v>4</v>
      </c>
      <c r="F59" s="13">
        <v>4</v>
      </c>
      <c r="G59" s="13">
        <v>4</v>
      </c>
      <c r="H59" s="13">
        <v>19.2</v>
      </c>
      <c r="I59" s="13">
        <v>24.718</v>
      </c>
      <c r="J59" s="13">
        <v>224</v>
      </c>
      <c r="K59" s="13">
        <v>4.5992</v>
      </c>
      <c r="L59" s="13">
        <v>0.735400458806551</v>
      </c>
      <c r="M59" s="13">
        <v>0.783122052792192</v>
      </c>
      <c r="N59" s="13">
        <v>0.8717593643186</v>
      </c>
      <c r="O59" s="13">
        <v>1.0758203916983</v>
      </c>
      <c r="P59" s="13">
        <v>1.07935437191445</v>
      </c>
      <c r="Q59" s="13">
        <v>1.00619986665223</v>
      </c>
      <c r="R59" s="14">
        <f t="shared" si="0"/>
        <v>1.32259490485895</v>
      </c>
      <c r="S59" s="14">
        <f t="shared" si="1"/>
        <v>0.00523731926074201</v>
      </c>
    </row>
    <row r="60" spans="1:19">
      <c r="A60" s="9" t="s">
        <v>145</v>
      </c>
      <c r="B60" s="9" t="s">
        <v>145</v>
      </c>
      <c r="C60" s="9" t="s">
        <v>146</v>
      </c>
      <c r="D60" s="13">
        <v>1</v>
      </c>
      <c r="E60" s="13">
        <v>10</v>
      </c>
      <c r="F60" s="13">
        <v>10</v>
      </c>
      <c r="G60" s="13">
        <v>10</v>
      </c>
      <c r="H60" s="13">
        <v>20.8</v>
      </c>
      <c r="I60" s="13">
        <v>55.242</v>
      </c>
      <c r="J60" s="13">
        <v>505</v>
      </c>
      <c r="K60" s="13">
        <v>54.581</v>
      </c>
      <c r="L60" s="13">
        <v>0.802989370826707</v>
      </c>
      <c r="M60" s="13">
        <v>0.890151180038559</v>
      </c>
      <c r="N60" s="13">
        <v>0.78110561585813</v>
      </c>
      <c r="O60" s="13">
        <v>1.01841556652942</v>
      </c>
      <c r="P60" s="13">
        <v>1.00061963027548</v>
      </c>
      <c r="Q60" s="13">
        <v>1.15954575286111</v>
      </c>
      <c r="R60" s="14">
        <f t="shared" si="0"/>
        <v>1.28466641372041</v>
      </c>
      <c r="S60" s="14">
        <f t="shared" si="1"/>
        <v>0.0176423325572623</v>
      </c>
    </row>
    <row r="61" spans="1:19">
      <c r="A61" s="9" t="s">
        <v>147</v>
      </c>
      <c r="B61" s="9" t="s">
        <v>147</v>
      </c>
      <c r="C61" s="9" t="s">
        <v>148</v>
      </c>
      <c r="D61" s="13">
        <v>3</v>
      </c>
      <c r="E61" s="13">
        <v>2</v>
      </c>
      <c r="F61" s="13">
        <v>2</v>
      </c>
      <c r="G61" s="13">
        <v>2</v>
      </c>
      <c r="H61" s="13">
        <v>7.3</v>
      </c>
      <c r="I61" s="13">
        <v>34.088</v>
      </c>
      <c r="J61" s="13">
        <v>301</v>
      </c>
      <c r="K61" s="13">
        <v>6.7872</v>
      </c>
      <c r="L61" s="13">
        <v>0.58250111605117</v>
      </c>
      <c r="M61" s="13">
        <v>0.586095870540399</v>
      </c>
      <c r="N61" s="13">
        <v>0.903900646600024</v>
      </c>
      <c r="O61" s="13">
        <v>1.05588387155448</v>
      </c>
      <c r="P61" s="13">
        <v>1.09306275448296</v>
      </c>
      <c r="Q61" s="13">
        <v>0.96204480137825</v>
      </c>
      <c r="R61" s="14">
        <f t="shared" si="0"/>
        <v>1.50108322325311</v>
      </c>
      <c r="S61" s="14">
        <f t="shared" si="1"/>
        <v>0.0379787452483643</v>
      </c>
    </row>
    <row r="62" spans="1:19">
      <c r="A62" s="9" t="s">
        <v>149</v>
      </c>
      <c r="B62" s="9" t="s">
        <v>149</v>
      </c>
      <c r="C62" s="9" t="s">
        <v>150</v>
      </c>
      <c r="D62" s="13">
        <v>1</v>
      </c>
      <c r="E62" s="13">
        <v>2</v>
      </c>
      <c r="F62" s="13">
        <v>2</v>
      </c>
      <c r="G62" s="13">
        <v>2</v>
      </c>
      <c r="H62" s="13">
        <v>12.4</v>
      </c>
      <c r="I62" s="13">
        <v>21.509</v>
      </c>
      <c r="J62" s="13">
        <v>186</v>
      </c>
      <c r="K62" s="13">
        <v>2.6428</v>
      </c>
      <c r="L62" s="13">
        <v>0.883078124501237</v>
      </c>
      <c r="M62" s="13">
        <v>0.810347615046243</v>
      </c>
      <c r="N62" s="13">
        <v>0.97846266682125</v>
      </c>
      <c r="O62" s="13">
        <v>1.07685176896975</v>
      </c>
      <c r="P62" s="13">
        <v>1.11662910694102</v>
      </c>
      <c r="Q62" s="13">
        <v>1.0379573227861</v>
      </c>
      <c r="R62" s="14">
        <f t="shared" si="0"/>
        <v>1.20942109370825</v>
      </c>
      <c r="S62" s="14">
        <f t="shared" si="1"/>
        <v>0.0255288281306209</v>
      </c>
    </row>
    <row r="63" spans="1:19">
      <c r="A63" s="9" t="s">
        <v>151</v>
      </c>
      <c r="B63" s="9" t="s">
        <v>151</v>
      </c>
      <c r="C63" s="9" t="s">
        <v>152</v>
      </c>
      <c r="D63" s="13">
        <v>1</v>
      </c>
      <c r="E63" s="13">
        <v>19</v>
      </c>
      <c r="F63" s="13">
        <v>19</v>
      </c>
      <c r="G63" s="13">
        <v>14</v>
      </c>
      <c r="H63" s="13">
        <v>23.4</v>
      </c>
      <c r="I63" s="13">
        <v>109.52</v>
      </c>
      <c r="J63" s="13">
        <v>991</v>
      </c>
      <c r="K63" s="13">
        <v>97.112</v>
      </c>
      <c r="L63" s="13">
        <v>0.791854711044647</v>
      </c>
      <c r="M63" s="13">
        <v>0.842678896422195</v>
      </c>
      <c r="N63" s="13">
        <v>0.985758284432851</v>
      </c>
      <c r="O63" s="13">
        <v>1.07282471210275</v>
      </c>
      <c r="P63" s="13">
        <v>1.11315588838637</v>
      </c>
      <c r="Q63" s="13">
        <v>1.02019262415005</v>
      </c>
      <c r="R63" s="14">
        <f t="shared" si="0"/>
        <v>1.22359391888768</v>
      </c>
      <c r="S63" s="14">
        <f t="shared" si="1"/>
        <v>0.0379463773508121</v>
      </c>
    </row>
    <row r="64" spans="1:19">
      <c r="A64" s="9" t="s">
        <v>153</v>
      </c>
      <c r="B64" s="9" t="s">
        <v>153</v>
      </c>
      <c r="C64" s="9" t="s">
        <v>154</v>
      </c>
      <c r="D64" s="13">
        <v>2</v>
      </c>
      <c r="E64" s="13">
        <v>5</v>
      </c>
      <c r="F64" s="13">
        <v>5</v>
      </c>
      <c r="G64" s="13">
        <v>5</v>
      </c>
      <c r="H64" s="13">
        <v>34.8</v>
      </c>
      <c r="I64" s="13">
        <v>23.262</v>
      </c>
      <c r="J64" s="13">
        <v>204</v>
      </c>
      <c r="K64" s="13">
        <v>82.02</v>
      </c>
      <c r="L64" s="13">
        <v>0.729790983888396</v>
      </c>
      <c r="M64" s="13">
        <v>0.737463842147897</v>
      </c>
      <c r="N64" s="13">
        <v>0.925736500307404</v>
      </c>
      <c r="O64" s="13">
        <v>1.02292982524982</v>
      </c>
      <c r="P64" s="13">
        <v>0.989925211130843</v>
      </c>
      <c r="Q64" s="13">
        <v>1.00552739002334</v>
      </c>
      <c r="R64" s="14">
        <f t="shared" si="0"/>
        <v>1.26134281941417</v>
      </c>
      <c r="S64" s="14">
        <f t="shared" si="1"/>
        <v>0.0323408807230418</v>
      </c>
    </row>
    <row r="65" spans="1:19">
      <c r="A65" s="9" t="s">
        <v>155</v>
      </c>
      <c r="B65" s="9" t="s">
        <v>156</v>
      </c>
      <c r="C65" s="9" t="s">
        <v>157</v>
      </c>
      <c r="D65" s="13">
        <v>4</v>
      </c>
      <c r="E65" s="13">
        <v>13</v>
      </c>
      <c r="F65" s="13">
        <v>13</v>
      </c>
      <c r="G65" s="13">
        <v>13</v>
      </c>
      <c r="H65" s="13">
        <v>66.5</v>
      </c>
      <c r="I65" s="13">
        <v>21.826</v>
      </c>
      <c r="J65" s="13">
        <v>194</v>
      </c>
      <c r="K65" s="13">
        <v>323.31</v>
      </c>
      <c r="L65" s="13">
        <v>0.633125991463072</v>
      </c>
      <c r="M65" s="13">
        <v>0.707033566779583</v>
      </c>
      <c r="N65" s="13">
        <v>0.818310954178636</v>
      </c>
      <c r="O65" s="13">
        <v>0.9667202507571</v>
      </c>
      <c r="P65" s="13">
        <v>0.930481355186194</v>
      </c>
      <c r="Q65" s="13">
        <v>0.990345092302433</v>
      </c>
      <c r="R65" s="14">
        <f t="shared" si="0"/>
        <v>1.33777444798474</v>
      </c>
      <c r="S65" s="14">
        <f t="shared" si="1"/>
        <v>0.0126820571491957</v>
      </c>
    </row>
    <row r="66" spans="1:19">
      <c r="A66" s="9" t="s">
        <v>158</v>
      </c>
      <c r="B66" s="9" t="s">
        <v>158</v>
      </c>
      <c r="C66" s="9" t="s">
        <v>159</v>
      </c>
      <c r="D66" s="13">
        <v>2</v>
      </c>
      <c r="E66" s="13">
        <v>13</v>
      </c>
      <c r="F66" s="13">
        <v>13</v>
      </c>
      <c r="G66" s="13">
        <v>3</v>
      </c>
      <c r="H66" s="13">
        <v>33.9</v>
      </c>
      <c r="I66" s="13">
        <v>54.812</v>
      </c>
      <c r="J66" s="13">
        <v>478</v>
      </c>
      <c r="K66" s="13">
        <v>148.82</v>
      </c>
      <c r="L66" s="13">
        <v>0.782928849895603</v>
      </c>
      <c r="M66" s="13">
        <v>0.817596333442197</v>
      </c>
      <c r="N66" s="13">
        <v>0.830462689202436</v>
      </c>
      <c r="O66" s="13">
        <v>1.09552681451288</v>
      </c>
      <c r="P66" s="13">
        <v>1.0576571892083</v>
      </c>
      <c r="Q66" s="13">
        <v>1.08669752214801</v>
      </c>
      <c r="R66" s="14">
        <f t="shared" ref="R66:R129" si="2">AVERAGEA(O66:Q66)/AVERAGEA(L66:N66)</f>
        <v>1.33274277608128</v>
      </c>
      <c r="S66" s="14">
        <f t="shared" ref="S66:S129" si="3">TTEST(L66:N66,O66:Q66,2,2)</f>
        <v>0.000121655997998437</v>
      </c>
    </row>
    <row r="67" spans="1:19">
      <c r="A67" s="9" t="s">
        <v>160</v>
      </c>
      <c r="B67" s="9" t="s">
        <v>160</v>
      </c>
      <c r="C67" s="9" t="s">
        <v>161</v>
      </c>
      <c r="D67" s="13">
        <v>1</v>
      </c>
      <c r="E67" s="13">
        <v>4</v>
      </c>
      <c r="F67" s="13">
        <v>1</v>
      </c>
      <c r="G67" s="13">
        <v>1</v>
      </c>
      <c r="H67" s="13">
        <v>39.3</v>
      </c>
      <c r="I67" s="13">
        <v>16.013</v>
      </c>
      <c r="J67" s="13">
        <v>145</v>
      </c>
      <c r="K67" s="13">
        <v>1.9705</v>
      </c>
      <c r="L67" s="13">
        <v>0.593498853020783</v>
      </c>
      <c r="M67" s="13">
        <v>0.495266692971653</v>
      </c>
      <c r="N67" s="13">
        <v>0.986063849648993</v>
      </c>
      <c r="O67" s="13">
        <v>1.3111209097207</v>
      </c>
      <c r="P67" s="13">
        <v>1.19823344600591</v>
      </c>
      <c r="Q67" s="13">
        <v>1.21695638593165</v>
      </c>
      <c r="R67" s="14">
        <f t="shared" si="2"/>
        <v>1.79596006760175</v>
      </c>
      <c r="S67" s="14">
        <f t="shared" si="3"/>
        <v>0.0232539175874527</v>
      </c>
    </row>
    <row r="68" spans="1:19">
      <c r="A68" s="9" t="s">
        <v>162</v>
      </c>
      <c r="B68" s="9" t="s">
        <v>162</v>
      </c>
      <c r="C68" s="9" t="s">
        <v>163</v>
      </c>
      <c r="D68" s="13">
        <v>2</v>
      </c>
      <c r="E68" s="13">
        <v>31</v>
      </c>
      <c r="F68" s="13">
        <v>9</v>
      </c>
      <c r="G68" s="13">
        <v>4</v>
      </c>
      <c r="H68" s="13">
        <v>66.9</v>
      </c>
      <c r="I68" s="13">
        <v>32.818</v>
      </c>
      <c r="J68" s="13">
        <v>284</v>
      </c>
      <c r="K68" s="13">
        <v>86.129</v>
      </c>
      <c r="L68" s="13">
        <v>0.669271247225078</v>
      </c>
      <c r="M68" s="13">
        <v>0.79043139616421</v>
      </c>
      <c r="N68" s="13">
        <v>0.797962294611647</v>
      </c>
      <c r="O68" s="13">
        <v>1.22991373391763</v>
      </c>
      <c r="P68" s="13">
        <v>1.0844468778332</v>
      </c>
      <c r="Q68" s="13">
        <v>1.11175520050061</v>
      </c>
      <c r="R68" s="14">
        <f t="shared" si="2"/>
        <v>1.51754839904858</v>
      </c>
      <c r="S68" s="14">
        <f t="shared" si="3"/>
        <v>0.00310371879920078</v>
      </c>
    </row>
    <row r="69" spans="1:19">
      <c r="A69" s="9" t="s">
        <v>164</v>
      </c>
      <c r="B69" s="9" t="s">
        <v>164</v>
      </c>
      <c r="C69" s="9" t="s">
        <v>165</v>
      </c>
      <c r="D69" s="13">
        <v>3</v>
      </c>
      <c r="E69" s="13">
        <v>21</v>
      </c>
      <c r="F69" s="13">
        <v>21</v>
      </c>
      <c r="G69" s="13">
        <v>21</v>
      </c>
      <c r="H69" s="13">
        <v>56.9</v>
      </c>
      <c r="I69" s="13">
        <v>36.514</v>
      </c>
      <c r="J69" s="13">
        <v>332</v>
      </c>
      <c r="K69" s="13">
        <v>323.31</v>
      </c>
      <c r="L69" s="13">
        <v>0.746380333558379</v>
      </c>
      <c r="M69" s="13">
        <v>0.7802032896031</v>
      </c>
      <c r="N69" s="13">
        <v>0.860828113896768</v>
      </c>
      <c r="O69" s="13">
        <v>1.19396955960743</v>
      </c>
      <c r="P69" s="13">
        <v>0.96318273508406</v>
      </c>
      <c r="Q69" s="13">
        <v>1.20084186487067</v>
      </c>
      <c r="R69" s="14">
        <f t="shared" si="2"/>
        <v>1.40654169845871</v>
      </c>
      <c r="S69" s="14">
        <f t="shared" si="3"/>
        <v>0.0191178323921083</v>
      </c>
    </row>
    <row r="70" spans="1:19">
      <c r="A70" s="9" t="s">
        <v>166</v>
      </c>
      <c r="B70" s="9" t="s">
        <v>167</v>
      </c>
      <c r="C70" s="9" t="s">
        <v>168</v>
      </c>
      <c r="D70" s="13">
        <v>3</v>
      </c>
      <c r="E70" s="13">
        <v>30</v>
      </c>
      <c r="F70" s="13">
        <v>30</v>
      </c>
      <c r="G70" s="13">
        <v>25</v>
      </c>
      <c r="H70" s="13">
        <v>68.8</v>
      </c>
      <c r="I70" s="13">
        <v>43.328</v>
      </c>
      <c r="J70" s="13">
        <v>381</v>
      </c>
      <c r="K70" s="13">
        <v>323.31</v>
      </c>
      <c r="L70" s="13">
        <v>0.76744897961812</v>
      </c>
      <c r="M70" s="13">
        <v>0.911437311311728</v>
      </c>
      <c r="N70" s="13">
        <v>0.991776027209139</v>
      </c>
      <c r="O70" s="13">
        <v>1.22910288707361</v>
      </c>
      <c r="P70" s="13">
        <v>1.05382321219164</v>
      </c>
      <c r="Q70" s="13">
        <v>1.13913333883381</v>
      </c>
      <c r="R70" s="14">
        <f t="shared" si="2"/>
        <v>1.28135235026032</v>
      </c>
      <c r="S70" s="14">
        <f t="shared" si="3"/>
        <v>0.039067043795967</v>
      </c>
    </row>
    <row r="71" spans="1:19">
      <c r="A71" s="9" t="s">
        <v>169</v>
      </c>
      <c r="B71" s="9" t="s">
        <v>169</v>
      </c>
      <c r="C71" s="9" t="s">
        <v>170</v>
      </c>
      <c r="D71" s="13">
        <v>1</v>
      </c>
      <c r="E71" s="13">
        <v>21</v>
      </c>
      <c r="F71" s="13">
        <v>21</v>
      </c>
      <c r="G71" s="13">
        <v>7</v>
      </c>
      <c r="H71" s="13">
        <v>85.9</v>
      </c>
      <c r="I71" s="13">
        <v>20.899</v>
      </c>
      <c r="J71" s="13">
        <v>192</v>
      </c>
      <c r="K71" s="13">
        <v>323.31</v>
      </c>
      <c r="L71" s="13">
        <v>0.78395918181763</v>
      </c>
      <c r="M71" s="13">
        <v>0.865472086407294</v>
      </c>
      <c r="N71" s="13">
        <v>0.943833317053267</v>
      </c>
      <c r="O71" s="13">
        <v>1.20862804720731</v>
      </c>
      <c r="P71" s="13">
        <v>1.06432447997207</v>
      </c>
      <c r="Q71" s="13">
        <v>1.15759004352466</v>
      </c>
      <c r="R71" s="14">
        <f t="shared" si="2"/>
        <v>1.32286639403439</v>
      </c>
      <c r="S71" s="14">
        <f t="shared" si="3"/>
        <v>0.0111564782947527</v>
      </c>
    </row>
    <row r="72" spans="1:19">
      <c r="A72" s="9" t="s">
        <v>171</v>
      </c>
      <c r="B72" s="9" t="s">
        <v>172</v>
      </c>
      <c r="C72" s="9" t="s">
        <v>173</v>
      </c>
      <c r="D72" s="13">
        <v>2</v>
      </c>
      <c r="E72" s="13">
        <v>15</v>
      </c>
      <c r="F72" s="13">
        <v>15</v>
      </c>
      <c r="G72" s="13">
        <v>15</v>
      </c>
      <c r="H72" s="13">
        <v>79.2</v>
      </c>
      <c r="I72" s="13">
        <v>18.839</v>
      </c>
      <c r="J72" s="13">
        <v>168</v>
      </c>
      <c r="K72" s="13">
        <v>323.31</v>
      </c>
      <c r="L72" s="13">
        <v>0.75206802541599</v>
      </c>
      <c r="M72" s="13">
        <v>0.804113880875156</v>
      </c>
      <c r="N72" s="13">
        <v>0.966716621520082</v>
      </c>
      <c r="O72" s="13">
        <v>1.19172942750786</v>
      </c>
      <c r="P72" s="13">
        <v>1.08739184050206</v>
      </c>
      <c r="Q72" s="13">
        <v>1.12416655618444</v>
      </c>
      <c r="R72" s="14">
        <f t="shared" si="2"/>
        <v>1.34895945543514</v>
      </c>
      <c r="S72" s="14">
        <f t="shared" si="3"/>
        <v>0.0148014103927102</v>
      </c>
    </row>
    <row r="73" spans="1:19">
      <c r="A73" s="9" t="s">
        <v>174</v>
      </c>
      <c r="B73" s="9" t="s">
        <v>174</v>
      </c>
      <c r="C73" s="9" t="s">
        <v>175</v>
      </c>
      <c r="D73" s="13">
        <v>7</v>
      </c>
      <c r="E73" s="13">
        <v>42</v>
      </c>
      <c r="F73" s="13">
        <v>42</v>
      </c>
      <c r="G73" s="13">
        <v>0</v>
      </c>
      <c r="H73" s="13">
        <v>79.2</v>
      </c>
      <c r="I73" s="13">
        <v>32.765</v>
      </c>
      <c r="J73" s="13">
        <v>284</v>
      </c>
      <c r="K73" s="13">
        <v>323.31</v>
      </c>
      <c r="L73" s="13">
        <v>0.727076903568845</v>
      </c>
      <c r="M73" s="13">
        <v>0.790057131307314</v>
      </c>
      <c r="N73" s="13">
        <v>0.983646231671825</v>
      </c>
      <c r="O73" s="13">
        <v>1.18902711302078</v>
      </c>
      <c r="P73" s="13">
        <v>1.16867395236111</v>
      </c>
      <c r="Q73" s="13">
        <v>1.11927695033349</v>
      </c>
      <c r="R73" s="14">
        <f t="shared" si="2"/>
        <v>1.39035726658021</v>
      </c>
      <c r="S73" s="14">
        <f t="shared" si="3"/>
        <v>0.015208006779135</v>
      </c>
    </row>
    <row r="74" spans="1:19">
      <c r="A74" s="9" t="s">
        <v>176</v>
      </c>
      <c r="B74" s="9" t="s">
        <v>176</v>
      </c>
      <c r="C74" s="9" t="s">
        <v>177</v>
      </c>
      <c r="D74" s="13">
        <v>1</v>
      </c>
      <c r="E74" s="13">
        <v>18</v>
      </c>
      <c r="F74" s="13">
        <v>15</v>
      </c>
      <c r="G74" s="13">
        <v>13</v>
      </c>
      <c r="H74" s="13">
        <v>43.5</v>
      </c>
      <c r="I74" s="13">
        <v>47.196</v>
      </c>
      <c r="J74" s="13">
        <v>434</v>
      </c>
      <c r="K74" s="13">
        <v>323.31</v>
      </c>
      <c r="L74" s="13">
        <v>0.82796580188038</v>
      </c>
      <c r="M74" s="13">
        <v>0.889953496629931</v>
      </c>
      <c r="N74" s="13">
        <v>0.958979489669206</v>
      </c>
      <c r="O74" s="13">
        <v>1.12797441624094</v>
      </c>
      <c r="P74" s="13">
        <v>1.1228317447088</v>
      </c>
      <c r="Q74" s="13">
        <v>1.07816889951769</v>
      </c>
      <c r="R74" s="14">
        <f t="shared" si="2"/>
        <v>1.24359392113266</v>
      </c>
      <c r="S74" s="14">
        <f t="shared" si="3"/>
        <v>0.00608684556972671</v>
      </c>
    </row>
    <row r="75" spans="1:19">
      <c r="A75" s="9" t="s">
        <v>178</v>
      </c>
      <c r="B75" s="9" t="s">
        <v>178</v>
      </c>
      <c r="C75" s="9" t="s">
        <v>179</v>
      </c>
      <c r="D75" s="13">
        <v>1</v>
      </c>
      <c r="E75" s="13">
        <v>190</v>
      </c>
      <c r="F75" s="13">
        <v>190</v>
      </c>
      <c r="G75" s="13">
        <v>0</v>
      </c>
      <c r="H75" s="13">
        <v>69.6</v>
      </c>
      <c r="I75" s="13">
        <v>223.14</v>
      </c>
      <c r="J75" s="13">
        <v>1939</v>
      </c>
      <c r="K75" s="13">
        <v>323.31</v>
      </c>
      <c r="L75" s="13">
        <v>0.775048059694599</v>
      </c>
      <c r="M75" s="13">
        <v>0.876150165808722</v>
      </c>
      <c r="N75" s="13">
        <v>0.955611560257904</v>
      </c>
      <c r="O75" s="13">
        <v>1.18868155386291</v>
      </c>
      <c r="P75" s="13">
        <v>1.1056883995259</v>
      </c>
      <c r="Q75" s="13">
        <v>1.11163919446361</v>
      </c>
      <c r="R75" s="14">
        <f t="shared" si="2"/>
        <v>1.30658138789279</v>
      </c>
      <c r="S75" s="14">
        <f t="shared" si="3"/>
        <v>0.010503256021497</v>
      </c>
    </row>
    <row r="76" spans="1:19">
      <c r="A76" s="9" t="s">
        <v>180</v>
      </c>
      <c r="B76" s="9" t="s">
        <v>180</v>
      </c>
      <c r="C76" s="9" t="s">
        <v>181</v>
      </c>
      <c r="D76" s="13">
        <v>1</v>
      </c>
      <c r="E76" s="13">
        <v>44</v>
      </c>
      <c r="F76" s="13">
        <v>44</v>
      </c>
      <c r="G76" s="13">
        <v>27</v>
      </c>
      <c r="H76" s="13">
        <v>45.9</v>
      </c>
      <c r="I76" s="13">
        <v>109.02</v>
      </c>
      <c r="J76" s="13">
        <v>994</v>
      </c>
      <c r="K76" s="13">
        <v>323.31</v>
      </c>
      <c r="L76" s="13">
        <v>0.869280311537836</v>
      </c>
      <c r="M76" s="13">
        <v>0.935455482189874</v>
      </c>
      <c r="N76" s="13">
        <v>0.966479830630199</v>
      </c>
      <c r="O76" s="13">
        <v>1.23221364481607</v>
      </c>
      <c r="P76" s="13">
        <v>1.05162586612292</v>
      </c>
      <c r="Q76" s="13">
        <v>1.13525556506904</v>
      </c>
      <c r="R76" s="14">
        <f t="shared" si="2"/>
        <v>1.23378889970001</v>
      </c>
      <c r="S76" s="14">
        <f t="shared" si="3"/>
        <v>0.0222082751061333</v>
      </c>
    </row>
    <row r="77" spans="1:19">
      <c r="A77" s="9" t="s">
        <v>182</v>
      </c>
      <c r="B77" s="9" t="s">
        <v>183</v>
      </c>
      <c r="C77" s="9" t="s">
        <v>184</v>
      </c>
      <c r="D77" s="13">
        <v>2</v>
      </c>
      <c r="E77" s="13">
        <v>73</v>
      </c>
      <c r="F77" s="13">
        <v>73</v>
      </c>
      <c r="G77" s="13">
        <v>69</v>
      </c>
      <c r="H77" s="13">
        <v>65.6</v>
      </c>
      <c r="I77" s="13">
        <v>126.94</v>
      </c>
      <c r="J77" s="13">
        <v>1132</v>
      </c>
      <c r="K77" s="13">
        <v>323.31</v>
      </c>
      <c r="L77" s="13">
        <v>0.845413874808249</v>
      </c>
      <c r="M77" s="13">
        <v>0.933835608857166</v>
      </c>
      <c r="N77" s="13">
        <v>0.958814349170736</v>
      </c>
      <c r="O77" s="13">
        <v>1.19067384812834</v>
      </c>
      <c r="P77" s="13">
        <v>1.10065350904831</v>
      </c>
      <c r="Q77" s="13">
        <v>1.11348293989735</v>
      </c>
      <c r="R77" s="14">
        <f t="shared" si="2"/>
        <v>1.24351019733065</v>
      </c>
      <c r="S77" s="14">
        <f t="shared" si="3"/>
        <v>0.00747726316485621</v>
      </c>
    </row>
    <row r="78" spans="1:19">
      <c r="A78" s="9" t="s">
        <v>185</v>
      </c>
      <c r="B78" s="9" t="s">
        <v>185</v>
      </c>
      <c r="C78" s="9" t="s">
        <v>186</v>
      </c>
      <c r="D78" s="13">
        <v>1</v>
      </c>
      <c r="E78" s="13">
        <v>38</v>
      </c>
      <c r="F78" s="13">
        <v>2</v>
      </c>
      <c r="G78" s="13">
        <v>2</v>
      </c>
      <c r="H78" s="13">
        <v>63.7</v>
      </c>
      <c r="I78" s="13">
        <v>69.918</v>
      </c>
      <c r="J78" s="13">
        <v>615</v>
      </c>
      <c r="K78" s="13">
        <v>4.7249</v>
      </c>
      <c r="L78" s="13">
        <v>0.552782458558437</v>
      </c>
      <c r="M78" s="13">
        <v>0.652523885788739</v>
      </c>
      <c r="N78" s="13">
        <v>0.912926361548552</v>
      </c>
      <c r="O78" s="13">
        <v>1.11987323377441</v>
      </c>
      <c r="P78" s="13">
        <v>0.93290431160264</v>
      </c>
      <c r="Q78" s="13">
        <v>1.09704678844</v>
      </c>
      <c r="R78" s="14">
        <f t="shared" si="2"/>
        <v>1.48700580679831</v>
      </c>
      <c r="S78" s="14">
        <f t="shared" si="3"/>
        <v>0.0484032023208807</v>
      </c>
    </row>
    <row r="79" spans="1:19">
      <c r="A79" s="9" t="s">
        <v>187</v>
      </c>
      <c r="B79" s="9" t="s">
        <v>188</v>
      </c>
      <c r="C79" s="9" t="s">
        <v>189</v>
      </c>
      <c r="D79" s="13">
        <v>2</v>
      </c>
      <c r="E79" s="13">
        <v>7</v>
      </c>
      <c r="F79" s="13">
        <v>7</v>
      </c>
      <c r="G79" s="13">
        <v>6</v>
      </c>
      <c r="H79" s="13">
        <v>35</v>
      </c>
      <c r="I79" s="13">
        <v>22.314</v>
      </c>
      <c r="J79" s="13">
        <v>200</v>
      </c>
      <c r="K79" s="13">
        <v>14.668</v>
      </c>
      <c r="L79" s="13">
        <v>0.899559108383961</v>
      </c>
      <c r="M79" s="13">
        <v>0.968469778105638</v>
      </c>
      <c r="N79" s="13">
        <v>0.874139741870354</v>
      </c>
      <c r="O79" s="13">
        <v>1.28687678702242</v>
      </c>
      <c r="P79" s="13">
        <v>1.11737572645181</v>
      </c>
      <c r="Q79" s="13">
        <v>1.02342889221721</v>
      </c>
      <c r="R79" s="14">
        <f t="shared" si="2"/>
        <v>1.24998928594026</v>
      </c>
      <c r="S79" s="14">
        <f t="shared" si="3"/>
        <v>0.0496111144946254</v>
      </c>
    </row>
    <row r="80" spans="1:19">
      <c r="A80" s="9" t="s">
        <v>190</v>
      </c>
      <c r="B80" s="9" t="s">
        <v>190</v>
      </c>
      <c r="C80" s="9" t="s">
        <v>191</v>
      </c>
      <c r="D80" s="13">
        <v>2</v>
      </c>
      <c r="E80" s="13">
        <v>11</v>
      </c>
      <c r="F80" s="13">
        <v>11</v>
      </c>
      <c r="G80" s="13">
        <v>11</v>
      </c>
      <c r="H80" s="13">
        <v>59.1</v>
      </c>
      <c r="I80" s="13">
        <v>32.844</v>
      </c>
      <c r="J80" s="13">
        <v>286</v>
      </c>
      <c r="K80" s="13">
        <v>170.59</v>
      </c>
      <c r="L80" s="13">
        <v>0.780697160736612</v>
      </c>
      <c r="M80" s="13">
        <v>0.874761487388408</v>
      </c>
      <c r="N80" s="13">
        <v>0.934525442157355</v>
      </c>
      <c r="O80" s="13">
        <v>1.18004994527202</v>
      </c>
      <c r="P80" s="13">
        <v>1.06900466131584</v>
      </c>
      <c r="Q80" s="13">
        <v>1.14062474395827</v>
      </c>
      <c r="R80" s="14">
        <f t="shared" si="2"/>
        <v>1.30876454541331</v>
      </c>
      <c r="S80" s="14">
        <f t="shared" si="3"/>
        <v>0.0085350513909882</v>
      </c>
    </row>
    <row r="81" spans="1:19">
      <c r="A81" s="9" t="s">
        <v>192</v>
      </c>
      <c r="B81" s="9" t="s">
        <v>193</v>
      </c>
      <c r="C81" s="9" t="s">
        <v>194</v>
      </c>
      <c r="D81" s="13">
        <v>3</v>
      </c>
      <c r="E81" s="13">
        <v>3</v>
      </c>
      <c r="F81" s="13">
        <v>3</v>
      </c>
      <c r="G81" s="13">
        <v>3</v>
      </c>
      <c r="H81" s="13">
        <v>28.7</v>
      </c>
      <c r="I81" s="13">
        <v>15.798</v>
      </c>
      <c r="J81" s="13">
        <v>136</v>
      </c>
      <c r="K81" s="13">
        <v>4.697</v>
      </c>
      <c r="L81" s="13">
        <v>0.715885195057749</v>
      </c>
      <c r="M81" s="13">
        <v>0.631688549124292</v>
      </c>
      <c r="N81" s="13">
        <v>0.947168702168469</v>
      </c>
      <c r="O81" s="13">
        <v>1.17916620472055</v>
      </c>
      <c r="P81" s="13">
        <v>1.07647816034494</v>
      </c>
      <c r="Q81" s="13">
        <v>1.15278975810941</v>
      </c>
      <c r="R81" s="14">
        <f t="shared" si="2"/>
        <v>1.48532316931496</v>
      </c>
      <c r="S81" s="14">
        <f t="shared" si="3"/>
        <v>0.0200894990496241</v>
      </c>
    </row>
    <row r="82" spans="1:19">
      <c r="A82" s="9" t="s">
        <v>195</v>
      </c>
      <c r="B82" s="9" t="s">
        <v>195</v>
      </c>
      <c r="C82" s="9" t="s">
        <v>196</v>
      </c>
      <c r="D82" s="13">
        <v>1</v>
      </c>
      <c r="E82" s="13">
        <v>19</v>
      </c>
      <c r="F82" s="13">
        <v>1</v>
      </c>
      <c r="G82" s="13">
        <v>1</v>
      </c>
      <c r="H82" s="13">
        <v>53.8</v>
      </c>
      <c r="I82" s="13">
        <v>31.53</v>
      </c>
      <c r="J82" s="13">
        <v>273</v>
      </c>
      <c r="K82" s="13">
        <v>-2</v>
      </c>
      <c r="L82" s="13">
        <v>0.878217328419283</v>
      </c>
      <c r="M82" s="13">
        <v>0.730332094793018</v>
      </c>
      <c r="N82" s="13">
        <v>0.948991736301576</v>
      </c>
      <c r="O82" s="13">
        <v>1.21059705749821</v>
      </c>
      <c r="P82" s="13">
        <v>1.10224472395344</v>
      </c>
      <c r="Q82" s="13">
        <v>1.11987552509911</v>
      </c>
      <c r="R82" s="14">
        <f t="shared" si="2"/>
        <v>1.34219435483229</v>
      </c>
      <c r="S82" s="14">
        <f t="shared" si="3"/>
        <v>0.0159149761238228</v>
      </c>
    </row>
    <row r="83" spans="1:19">
      <c r="A83" s="9" t="s">
        <v>197</v>
      </c>
      <c r="B83" s="9" t="s">
        <v>197</v>
      </c>
      <c r="C83" s="9" t="s">
        <v>198</v>
      </c>
      <c r="D83" s="13">
        <v>1</v>
      </c>
      <c r="E83" s="13">
        <v>5</v>
      </c>
      <c r="F83" s="13">
        <v>5</v>
      </c>
      <c r="G83" s="13">
        <v>4</v>
      </c>
      <c r="H83" s="13">
        <v>11</v>
      </c>
      <c r="I83" s="13">
        <v>52.69</v>
      </c>
      <c r="J83" s="13">
        <v>455</v>
      </c>
      <c r="K83" s="13">
        <v>18.332</v>
      </c>
      <c r="L83" s="13">
        <v>0.676860209619202</v>
      </c>
      <c r="M83" s="13">
        <v>0.75297359704452</v>
      </c>
      <c r="N83" s="13">
        <v>0.982212815035326</v>
      </c>
      <c r="O83" s="13">
        <v>1.19441997305166</v>
      </c>
      <c r="P83" s="13">
        <v>1.23640973542016</v>
      </c>
      <c r="Q83" s="13">
        <v>1.11349698956193</v>
      </c>
      <c r="R83" s="14">
        <f t="shared" si="2"/>
        <v>1.46942711063235</v>
      </c>
      <c r="S83" s="14">
        <f t="shared" si="3"/>
        <v>0.0186536921554227</v>
      </c>
    </row>
    <row r="84" spans="1:19">
      <c r="A84" s="9" t="s">
        <v>199</v>
      </c>
      <c r="B84" s="9" t="s">
        <v>199</v>
      </c>
      <c r="C84" s="9" t="s">
        <v>200</v>
      </c>
      <c r="D84" s="13">
        <v>1</v>
      </c>
      <c r="E84" s="13">
        <v>54</v>
      </c>
      <c r="F84" s="13">
        <v>54</v>
      </c>
      <c r="G84" s="13">
        <v>54</v>
      </c>
      <c r="H84" s="13">
        <v>65.7</v>
      </c>
      <c r="I84" s="13">
        <v>91.387</v>
      </c>
      <c r="J84" s="13">
        <v>817</v>
      </c>
      <c r="K84" s="13">
        <v>323.31</v>
      </c>
      <c r="L84" s="13">
        <v>0.794231112982227</v>
      </c>
      <c r="M84" s="13">
        <v>0.932586067531088</v>
      </c>
      <c r="N84" s="13">
        <v>0.974438732999829</v>
      </c>
      <c r="O84" s="13">
        <v>1.19632918057769</v>
      </c>
      <c r="P84" s="13">
        <v>1.03203086565512</v>
      </c>
      <c r="Q84" s="13">
        <v>1.10451894327805</v>
      </c>
      <c r="R84" s="14">
        <f t="shared" si="2"/>
        <v>1.23382570782649</v>
      </c>
      <c r="S84" s="14">
        <f t="shared" si="3"/>
        <v>0.0435582941942714</v>
      </c>
    </row>
    <row r="85" spans="1:19">
      <c r="A85" s="9" t="s">
        <v>201</v>
      </c>
      <c r="B85" s="9" t="s">
        <v>202</v>
      </c>
      <c r="C85" s="9" t="s">
        <v>203</v>
      </c>
      <c r="D85" s="13">
        <v>4</v>
      </c>
      <c r="E85" s="13">
        <v>10</v>
      </c>
      <c r="F85" s="13">
        <v>10</v>
      </c>
      <c r="G85" s="13">
        <v>10</v>
      </c>
      <c r="H85" s="13">
        <v>24.6</v>
      </c>
      <c r="I85" s="13">
        <v>56.185</v>
      </c>
      <c r="J85" s="13">
        <v>517</v>
      </c>
      <c r="K85" s="13">
        <v>77.335</v>
      </c>
      <c r="L85" s="13">
        <v>0.825232909219639</v>
      </c>
      <c r="M85" s="13">
        <v>0.734877920283118</v>
      </c>
      <c r="N85" s="13">
        <v>0.963147302672481</v>
      </c>
      <c r="O85" s="13">
        <v>1.12659267385589</v>
      </c>
      <c r="P85" s="13">
        <v>1.1176625645762</v>
      </c>
      <c r="Q85" s="13">
        <v>1.03673094646143</v>
      </c>
      <c r="R85" s="14">
        <f t="shared" si="2"/>
        <v>1.30029747771587</v>
      </c>
      <c r="S85" s="14">
        <f t="shared" si="3"/>
        <v>0.0250044163682779</v>
      </c>
    </row>
    <row r="86" spans="1:19">
      <c r="A86" s="9" t="s">
        <v>204</v>
      </c>
      <c r="B86" s="9" t="s">
        <v>204</v>
      </c>
      <c r="C86" s="9" t="s">
        <v>205</v>
      </c>
      <c r="D86" s="13">
        <v>3</v>
      </c>
      <c r="E86" s="13">
        <v>15</v>
      </c>
      <c r="F86" s="13">
        <v>15</v>
      </c>
      <c r="G86" s="13">
        <v>8</v>
      </c>
      <c r="H86" s="13">
        <v>60.7</v>
      </c>
      <c r="I86" s="13">
        <v>28.23</v>
      </c>
      <c r="J86" s="13">
        <v>247</v>
      </c>
      <c r="K86" s="13">
        <v>254.89</v>
      </c>
      <c r="L86" s="13">
        <v>0.736008768083163</v>
      </c>
      <c r="M86" s="13">
        <v>0.788200116686037</v>
      </c>
      <c r="N86" s="13">
        <v>0.993192116018699</v>
      </c>
      <c r="O86" s="13">
        <v>1.15784926473154</v>
      </c>
      <c r="P86" s="13">
        <v>1.12430704328658</v>
      </c>
      <c r="Q86" s="13">
        <v>1.04046536483739</v>
      </c>
      <c r="R86" s="14">
        <f t="shared" si="2"/>
        <v>1.31986190194395</v>
      </c>
      <c r="S86" s="14">
        <f t="shared" si="3"/>
        <v>0.035369164657117</v>
      </c>
    </row>
    <row r="87" spans="1:19">
      <c r="A87" s="9" t="s">
        <v>206</v>
      </c>
      <c r="B87" s="9" t="s">
        <v>206</v>
      </c>
      <c r="C87" s="9" t="s">
        <v>207</v>
      </c>
      <c r="D87" s="13">
        <v>2</v>
      </c>
      <c r="E87" s="13">
        <v>7</v>
      </c>
      <c r="F87" s="13">
        <v>7</v>
      </c>
      <c r="G87" s="13">
        <v>4</v>
      </c>
      <c r="H87" s="13">
        <v>50</v>
      </c>
      <c r="I87" s="13">
        <v>16.305</v>
      </c>
      <c r="J87" s="13">
        <v>144</v>
      </c>
      <c r="K87" s="13">
        <v>29.224</v>
      </c>
      <c r="L87" s="13">
        <v>0.795699203245155</v>
      </c>
      <c r="M87" s="13">
        <v>0.869290335082727</v>
      </c>
      <c r="N87" s="13">
        <v>0.954381891670577</v>
      </c>
      <c r="O87" s="13">
        <v>1.08305236213639</v>
      </c>
      <c r="P87" s="13">
        <v>1.12904581253882</v>
      </c>
      <c r="Q87" s="13">
        <v>1.06379927326461</v>
      </c>
      <c r="R87" s="14">
        <f t="shared" si="2"/>
        <v>1.25064258181275</v>
      </c>
      <c r="S87" s="14">
        <f t="shared" si="3"/>
        <v>0.0117146149965024</v>
      </c>
    </row>
    <row r="88" spans="1:19">
      <c r="A88" s="9" t="s">
        <v>208</v>
      </c>
      <c r="B88" s="9" t="s">
        <v>208</v>
      </c>
      <c r="C88" s="9" t="s">
        <v>209</v>
      </c>
      <c r="D88" s="13">
        <v>1</v>
      </c>
      <c r="E88" s="13">
        <v>5</v>
      </c>
      <c r="F88" s="13">
        <v>5</v>
      </c>
      <c r="G88" s="13">
        <v>5</v>
      </c>
      <c r="H88" s="13">
        <v>31.7</v>
      </c>
      <c r="I88" s="13">
        <v>20.906</v>
      </c>
      <c r="J88" s="13">
        <v>189</v>
      </c>
      <c r="K88" s="13">
        <v>33.855</v>
      </c>
      <c r="L88" s="13">
        <v>0.722771325902472</v>
      </c>
      <c r="M88" s="13">
        <v>0.72865622035291</v>
      </c>
      <c r="N88" s="13">
        <v>0.834390817989973</v>
      </c>
      <c r="O88" s="13">
        <v>1.33134147954156</v>
      </c>
      <c r="P88" s="13">
        <v>0.890913025396747</v>
      </c>
      <c r="Q88" s="13">
        <v>1.24941238359885</v>
      </c>
      <c r="R88" s="14">
        <f t="shared" si="2"/>
        <v>1.51878510683123</v>
      </c>
      <c r="S88" s="14">
        <f t="shared" si="3"/>
        <v>0.0476772864645622</v>
      </c>
    </row>
    <row r="89" spans="1:19">
      <c r="A89" s="9" t="s">
        <v>210</v>
      </c>
      <c r="B89" s="9" t="s">
        <v>210</v>
      </c>
      <c r="C89" s="9" t="s">
        <v>211</v>
      </c>
      <c r="D89" s="13">
        <v>2</v>
      </c>
      <c r="E89" s="13">
        <v>2</v>
      </c>
      <c r="F89" s="13">
        <v>2</v>
      </c>
      <c r="G89" s="13">
        <v>2</v>
      </c>
      <c r="H89" s="13">
        <v>10.6</v>
      </c>
      <c r="I89" s="13">
        <v>24.171</v>
      </c>
      <c r="J89" s="13">
        <v>208</v>
      </c>
      <c r="K89" s="13">
        <v>8.703</v>
      </c>
      <c r="L89" s="13">
        <v>0.768555090801596</v>
      </c>
      <c r="M89" s="13">
        <v>0.749195118885433</v>
      </c>
      <c r="N89" s="13"/>
      <c r="O89" s="13">
        <v>0.988395628341167</v>
      </c>
      <c r="P89" s="13">
        <v>1.04552348070297</v>
      </c>
      <c r="Q89" s="13"/>
      <c r="R89" s="14">
        <f t="shared" si="2"/>
        <v>1.3400881752891</v>
      </c>
      <c r="S89" s="14">
        <f t="shared" si="3"/>
        <v>0.0133825874242326</v>
      </c>
    </row>
    <row r="90" spans="1:19">
      <c r="A90" s="9" t="s">
        <v>212</v>
      </c>
      <c r="B90" s="9" t="s">
        <v>212</v>
      </c>
      <c r="C90" s="9" t="s">
        <v>213</v>
      </c>
      <c r="D90" s="13">
        <v>2</v>
      </c>
      <c r="E90" s="13">
        <v>7</v>
      </c>
      <c r="F90" s="13">
        <v>7</v>
      </c>
      <c r="G90" s="13">
        <v>7</v>
      </c>
      <c r="H90" s="13">
        <v>31.7</v>
      </c>
      <c r="I90" s="13">
        <v>31.26</v>
      </c>
      <c r="J90" s="13">
        <v>281</v>
      </c>
      <c r="K90" s="13">
        <v>44.931</v>
      </c>
      <c r="L90" s="13">
        <v>0.78254509014624</v>
      </c>
      <c r="M90" s="13">
        <v>0.830794468248746</v>
      </c>
      <c r="N90" s="13">
        <v>0.974867800808254</v>
      </c>
      <c r="O90" s="13">
        <v>1.21248079318334</v>
      </c>
      <c r="P90" s="13">
        <v>1.05588374661377</v>
      </c>
      <c r="Q90" s="13">
        <v>1.06449892877653</v>
      </c>
      <c r="R90" s="14">
        <f t="shared" si="2"/>
        <v>1.28771114753326</v>
      </c>
      <c r="S90" s="14">
        <f t="shared" si="3"/>
        <v>0.0320990032504223</v>
      </c>
    </row>
    <row r="91" spans="1:19">
      <c r="A91" s="9" t="s">
        <v>214</v>
      </c>
      <c r="B91" s="9" t="s">
        <v>214</v>
      </c>
      <c r="C91" s="9" t="s">
        <v>215</v>
      </c>
      <c r="D91" s="13">
        <v>1</v>
      </c>
      <c r="E91" s="13">
        <v>3</v>
      </c>
      <c r="F91" s="13">
        <v>3</v>
      </c>
      <c r="G91" s="13">
        <v>2</v>
      </c>
      <c r="H91" s="13">
        <v>7.3</v>
      </c>
      <c r="I91" s="13">
        <v>57.854</v>
      </c>
      <c r="J91" s="13">
        <v>521</v>
      </c>
      <c r="K91" s="13">
        <v>37.955</v>
      </c>
      <c r="L91" s="13">
        <v>0.848662407043852</v>
      </c>
      <c r="M91" s="13">
        <v>0.861482485965435</v>
      </c>
      <c r="N91" s="13">
        <v>0.922857777062749</v>
      </c>
      <c r="O91" s="13">
        <v>1.08153794359402</v>
      </c>
      <c r="P91" s="13">
        <v>1.05777511553912</v>
      </c>
      <c r="Q91" s="13">
        <v>1.15135814842377</v>
      </c>
      <c r="R91" s="14">
        <f t="shared" si="2"/>
        <v>1.24977891020022</v>
      </c>
      <c r="S91" s="14">
        <f t="shared" si="3"/>
        <v>0.00376607272865866</v>
      </c>
    </row>
    <row r="92" spans="1:19">
      <c r="A92" s="9" t="s">
        <v>216</v>
      </c>
      <c r="B92" s="9" t="s">
        <v>217</v>
      </c>
      <c r="C92" s="9" t="s">
        <v>218</v>
      </c>
      <c r="D92" s="13">
        <v>2</v>
      </c>
      <c r="E92" s="13">
        <v>11</v>
      </c>
      <c r="F92" s="13">
        <v>11</v>
      </c>
      <c r="G92" s="13">
        <v>11</v>
      </c>
      <c r="H92" s="13">
        <v>59.5</v>
      </c>
      <c r="I92" s="13">
        <v>16.363</v>
      </c>
      <c r="J92" s="13">
        <v>148</v>
      </c>
      <c r="K92" s="13">
        <v>56.357</v>
      </c>
      <c r="L92" s="13">
        <v>0.833291704015445</v>
      </c>
      <c r="M92" s="13">
        <v>0.775584116995812</v>
      </c>
      <c r="N92" s="13">
        <v>0.986910608696998</v>
      </c>
      <c r="O92" s="13">
        <v>1.15563250885442</v>
      </c>
      <c r="P92" s="13">
        <v>1.07416272499489</v>
      </c>
      <c r="Q92" s="13">
        <v>1.07742467337794</v>
      </c>
      <c r="R92" s="14">
        <f t="shared" si="2"/>
        <v>1.27407242343853</v>
      </c>
      <c r="S92" s="14">
        <f t="shared" si="3"/>
        <v>0.0257194889017375</v>
      </c>
    </row>
    <row r="93" spans="1:19">
      <c r="A93" s="9" t="s">
        <v>219</v>
      </c>
      <c r="B93" s="9" t="s">
        <v>220</v>
      </c>
      <c r="C93" s="9" t="s">
        <v>221</v>
      </c>
      <c r="D93" s="13">
        <v>3</v>
      </c>
      <c r="E93" s="13">
        <v>17</v>
      </c>
      <c r="F93" s="13">
        <v>17</v>
      </c>
      <c r="G93" s="13">
        <v>10</v>
      </c>
      <c r="H93" s="13">
        <v>21</v>
      </c>
      <c r="I93" s="13">
        <v>96.729</v>
      </c>
      <c r="J93" s="13">
        <v>843</v>
      </c>
      <c r="K93" s="13">
        <v>133.59</v>
      </c>
      <c r="L93" s="13">
        <v>0.865149214228611</v>
      </c>
      <c r="M93" s="13">
        <v>0.889701540023386</v>
      </c>
      <c r="N93" s="13">
        <v>0.964907029157013</v>
      </c>
      <c r="O93" s="13">
        <v>1.18866572035595</v>
      </c>
      <c r="P93" s="13">
        <v>1.099955868459</v>
      </c>
      <c r="Q93" s="13">
        <v>1.16957612037193</v>
      </c>
      <c r="R93" s="14">
        <f t="shared" si="2"/>
        <v>1.27150944480515</v>
      </c>
      <c r="S93" s="14">
        <f t="shared" si="3"/>
        <v>0.00364991796123924</v>
      </c>
    </row>
    <row r="94" spans="1:19">
      <c r="A94" s="9" t="s">
        <v>222</v>
      </c>
      <c r="B94" s="9" t="s">
        <v>222</v>
      </c>
      <c r="C94" s="9" t="s">
        <v>223</v>
      </c>
      <c r="D94" s="13">
        <v>2</v>
      </c>
      <c r="E94" s="13">
        <v>6</v>
      </c>
      <c r="F94" s="13">
        <v>6</v>
      </c>
      <c r="G94" s="13">
        <v>6</v>
      </c>
      <c r="H94" s="13">
        <v>12.5</v>
      </c>
      <c r="I94" s="13">
        <v>68.108</v>
      </c>
      <c r="J94" s="13">
        <v>599</v>
      </c>
      <c r="K94" s="13">
        <v>23.286</v>
      </c>
      <c r="L94" s="13">
        <v>0.632811132635561</v>
      </c>
      <c r="M94" s="13">
        <v>0.676884796797411</v>
      </c>
      <c r="N94" s="13">
        <v>0.864029646827726</v>
      </c>
      <c r="O94" s="13">
        <v>1.11466434737029</v>
      </c>
      <c r="P94" s="13">
        <v>1.10489736892032</v>
      </c>
      <c r="Q94" s="13">
        <v>1.03777095050538</v>
      </c>
      <c r="R94" s="14">
        <f t="shared" si="2"/>
        <v>1.49850224994792</v>
      </c>
      <c r="S94" s="14">
        <f t="shared" si="3"/>
        <v>0.00850207766416035</v>
      </c>
    </row>
    <row r="95" spans="1:19">
      <c r="A95" s="9" t="s">
        <v>224</v>
      </c>
      <c r="B95" s="9" t="s">
        <v>224</v>
      </c>
      <c r="C95" s="9" t="s">
        <v>225</v>
      </c>
      <c r="D95" s="13">
        <v>1</v>
      </c>
      <c r="E95" s="13">
        <v>3</v>
      </c>
      <c r="F95" s="13">
        <v>3</v>
      </c>
      <c r="G95" s="13">
        <v>3</v>
      </c>
      <c r="H95" s="13">
        <v>5.3</v>
      </c>
      <c r="I95" s="13">
        <v>81.517</v>
      </c>
      <c r="J95" s="13">
        <v>739</v>
      </c>
      <c r="K95" s="13">
        <v>29.927</v>
      </c>
      <c r="L95" s="13">
        <v>0.85439932630117</v>
      </c>
      <c r="M95" s="13">
        <v>0.917412435010478</v>
      </c>
      <c r="N95" s="13">
        <v>0.952421017992546</v>
      </c>
      <c r="O95" s="13">
        <v>1.12771807316493</v>
      </c>
      <c r="P95" s="13">
        <v>1.15705120208976</v>
      </c>
      <c r="Q95" s="13">
        <v>1.07884042242906</v>
      </c>
      <c r="R95" s="14">
        <f t="shared" si="2"/>
        <v>1.23469981098416</v>
      </c>
      <c r="S95" s="14">
        <f t="shared" si="3"/>
        <v>0.00435070734918164</v>
      </c>
    </row>
    <row r="96" spans="1:19">
      <c r="A96" s="9" t="s">
        <v>226</v>
      </c>
      <c r="B96" s="9" t="s">
        <v>227</v>
      </c>
      <c r="C96" s="9" t="s">
        <v>228</v>
      </c>
      <c r="D96" s="13">
        <v>6</v>
      </c>
      <c r="E96" s="13">
        <v>8</v>
      </c>
      <c r="F96" s="13">
        <v>8</v>
      </c>
      <c r="G96" s="13">
        <v>6</v>
      </c>
      <c r="H96" s="13">
        <v>55.6</v>
      </c>
      <c r="I96" s="13">
        <v>14.816</v>
      </c>
      <c r="J96" s="13">
        <v>133</v>
      </c>
      <c r="K96" s="13">
        <v>118.79</v>
      </c>
      <c r="L96" s="13">
        <v>0.63793759567406</v>
      </c>
      <c r="M96" s="13">
        <v>0.777027082826875</v>
      </c>
      <c r="N96" s="13">
        <v>0.793586282828532</v>
      </c>
      <c r="O96" s="13">
        <v>0.969749556869423</v>
      </c>
      <c r="P96" s="13">
        <v>0.887814247312736</v>
      </c>
      <c r="Q96" s="13">
        <v>0.876074042357446</v>
      </c>
      <c r="R96" s="14">
        <f t="shared" si="2"/>
        <v>1.23775176321675</v>
      </c>
      <c r="S96" s="14">
        <f t="shared" si="3"/>
        <v>0.0382149103614665</v>
      </c>
    </row>
    <row r="97" spans="1:19">
      <c r="A97" s="9" t="s">
        <v>229</v>
      </c>
      <c r="B97" s="9" t="s">
        <v>229</v>
      </c>
      <c r="C97" s="9" t="s">
        <v>230</v>
      </c>
      <c r="D97" s="13">
        <v>3</v>
      </c>
      <c r="E97" s="13">
        <v>3</v>
      </c>
      <c r="F97" s="13">
        <v>3</v>
      </c>
      <c r="G97" s="13">
        <v>3</v>
      </c>
      <c r="H97" s="13">
        <v>8.9</v>
      </c>
      <c r="I97" s="13">
        <v>39.124</v>
      </c>
      <c r="J97" s="13">
        <v>371</v>
      </c>
      <c r="K97" s="13">
        <v>6.8061</v>
      </c>
      <c r="L97" s="13">
        <v>0.761992539575324</v>
      </c>
      <c r="M97" s="13">
        <v>0.909968808737427</v>
      </c>
      <c r="N97" s="13">
        <v>0.885073147284747</v>
      </c>
      <c r="O97" s="13">
        <v>1.0481280070158</v>
      </c>
      <c r="P97" s="13">
        <v>0.963375879598626</v>
      </c>
      <c r="Q97" s="13">
        <v>1.07338239016583</v>
      </c>
      <c r="R97" s="14">
        <f t="shared" si="2"/>
        <v>1.20643123199612</v>
      </c>
      <c r="S97" s="14">
        <f t="shared" si="3"/>
        <v>0.03584664679357</v>
      </c>
    </row>
    <row r="98" spans="1:19">
      <c r="A98" s="9" t="s">
        <v>231</v>
      </c>
      <c r="B98" s="9" t="s">
        <v>231</v>
      </c>
      <c r="C98" s="9" t="s">
        <v>232</v>
      </c>
      <c r="D98" s="13">
        <v>1</v>
      </c>
      <c r="E98" s="13">
        <v>2</v>
      </c>
      <c r="F98" s="13">
        <v>2</v>
      </c>
      <c r="G98" s="13">
        <v>2</v>
      </c>
      <c r="H98" s="13">
        <v>100</v>
      </c>
      <c r="I98" s="13">
        <v>2.3436</v>
      </c>
      <c r="J98" s="13">
        <v>20</v>
      </c>
      <c r="K98" s="13">
        <v>19.763</v>
      </c>
      <c r="L98" s="13">
        <v>0.796740637292848</v>
      </c>
      <c r="M98" s="13">
        <v>0.862242106463278</v>
      </c>
      <c r="N98" s="13">
        <v>1.01839455332187</v>
      </c>
      <c r="O98" s="13">
        <v>1.19011126820099</v>
      </c>
      <c r="P98" s="13">
        <v>1.15591767072854</v>
      </c>
      <c r="Q98" s="13">
        <v>1.09726652623364</v>
      </c>
      <c r="R98" s="14">
        <f t="shared" si="2"/>
        <v>1.28607031549908</v>
      </c>
      <c r="S98" s="14">
        <f t="shared" si="3"/>
        <v>0.022961551018176</v>
      </c>
    </row>
    <row r="99" spans="1:19">
      <c r="A99" s="9" t="s">
        <v>233</v>
      </c>
      <c r="B99" s="9" t="s">
        <v>234</v>
      </c>
      <c r="C99" s="9" t="s">
        <v>235</v>
      </c>
      <c r="D99" s="13">
        <v>18</v>
      </c>
      <c r="E99" s="13">
        <v>38</v>
      </c>
      <c r="F99" s="13">
        <v>38</v>
      </c>
      <c r="G99" s="13">
        <v>24</v>
      </c>
      <c r="H99" s="13">
        <v>57.9</v>
      </c>
      <c r="I99" s="13">
        <v>69.912</v>
      </c>
      <c r="J99" s="13">
        <v>634</v>
      </c>
      <c r="K99" s="13">
        <v>323.31</v>
      </c>
      <c r="L99" s="13">
        <v>0.709867143302988</v>
      </c>
      <c r="M99" s="13">
        <v>0.781415555416858</v>
      </c>
      <c r="N99" s="13">
        <v>0.911581492361003</v>
      </c>
      <c r="O99" s="13">
        <v>1.070546817969</v>
      </c>
      <c r="P99" s="13">
        <v>0.968404082965809</v>
      </c>
      <c r="Q99" s="13">
        <v>1.04433852212152</v>
      </c>
      <c r="R99" s="14">
        <f t="shared" si="2"/>
        <v>1.28317257150909</v>
      </c>
      <c r="S99" s="14">
        <f t="shared" si="3"/>
        <v>0.027030640794916</v>
      </c>
    </row>
    <row r="100" spans="1:19">
      <c r="A100" s="9" t="s">
        <v>236</v>
      </c>
      <c r="B100" s="9" t="s">
        <v>237</v>
      </c>
      <c r="C100" s="9" t="s">
        <v>238</v>
      </c>
      <c r="D100" s="13">
        <v>4</v>
      </c>
      <c r="E100" s="13">
        <v>4</v>
      </c>
      <c r="F100" s="13">
        <v>3</v>
      </c>
      <c r="G100" s="13">
        <v>3</v>
      </c>
      <c r="H100" s="13">
        <v>29.5</v>
      </c>
      <c r="I100" s="13">
        <v>14.894</v>
      </c>
      <c r="J100" s="13">
        <v>132</v>
      </c>
      <c r="K100" s="13">
        <v>8.7196</v>
      </c>
      <c r="L100" s="13">
        <v>0.656065335959742</v>
      </c>
      <c r="M100" s="13">
        <v>0.67990721573646</v>
      </c>
      <c r="N100" s="13">
        <v>0.742815711321244</v>
      </c>
      <c r="O100" s="13">
        <v>1.03682527993476</v>
      </c>
      <c r="P100" s="13">
        <v>1.04382608813337</v>
      </c>
      <c r="Q100" s="13">
        <v>0.855338862084916</v>
      </c>
      <c r="R100" s="14">
        <f t="shared" si="2"/>
        <v>1.41235655520363</v>
      </c>
      <c r="S100" s="14">
        <f t="shared" si="3"/>
        <v>0.0129403943410265</v>
      </c>
    </row>
    <row r="101" spans="1:19">
      <c r="A101" s="9" t="s">
        <v>239</v>
      </c>
      <c r="B101" s="9" t="s">
        <v>240</v>
      </c>
      <c r="C101" s="9" t="s">
        <v>241</v>
      </c>
      <c r="D101" s="13">
        <v>6</v>
      </c>
      <c r="E101" s="13">
        <v>34</v>
      </c>
      <c r="F101" s="13">
        <v>34</v>
      </c>
      <c r="G101" s="13">
        <v>9</v>
      </c>
      <c r="H101" s="13">
        <v>52.8</v>
      </c>
      <c r="I101" s="13">
        <v>83.924</v>
      </c>
      <c r="J101" s="13">
        <v>769</v>
      </c>
      <c r="K101" s="13">
        <v>323.31</v>
      </c>
      <c r="L101" s="13">
        <v>0.830401970001521</v>
      </c>
      <c r="M101" s="13">
        <v>0.887927024925176</v>
      </c>
      <c r="N101" s="13">
        <v>0.946321316309963</v>
      </c>
      <c r="O101" s="13">
        <v>1.17831229690194</v>
      </c>
      <c r="P101" s="13">
        <v>1.02584621410552</v>
      </c>
      <c r="Q101" s="13">
        <v>1.11317444018015</v>
      </c>
      <c r="R101" s="14">
        <f t="shared" si="2"/>
        <v>1.24494119817472</v>
      </c>
      <c r="S101" s="14">
        <f t="shared" si="3"/>
        <v>0.0171585383936288</v>
      </c>
    </row>
    <row r="102" spans="1:19">
      <c r="A102" s="9" t="s">
        <v>242</v>
      </c>
      <c r="B102" s="9" t="s">
        <v>242</v>
      </c>
      <c r="C102" s="9" t="s">
        <v>243</v>
      </c>
      <c r="D102" s="13">
        <v>1</v>
      </c>
      <c r="E102" s="13">
        <v>2</v>
      </c>
      <c r="F102" s="13">
        <v>1</v>
      </c>
      <c r="G102" s="13">
        <v>1</v>
      </c>
      <c r="H102" s="13">
        <v>10.6</v>
      </c>
      <c r="I102" s="13">
        <v>23.553</v>
      </c>
      <c r="J102" s="13">
        <v>216</v>
      </c>
      <c r="K102" s="13">
        <v>2.739</v>
      </c>
      <c r="L102" s="13">
        <v>0.456578100802222</v>
      </c>
      <c r="M102" s="13">
        <v>0.507365778607946</v>
      </c>
      <c r="N102" s="13"/>
      <c r="O102" s="13">
        <v>1.23415988148494</v>
      </c>
      <c r="P102" s="13">
        <v>1.22364812587968</v>
      </c>
      <c r="Q102" s="13"/>
      <c r="R102" s="14">
        <f t="shared" si="2"/>
        <v>2.54974180537205</v>
      </c>
      <c r="S102" s="14">
        <f t="shared" si="3"/>
        <v>0.00120317058439659</v>
      </c>
    </row>
    <row r="103" spans="1:19">
      <c r="A103" s="9" t="s">
        <v>244</v>
      </c>
      <c r="B103" s="9" t="s">
        <v>245</v>
      </c>
      <c r="C103" s="9" t="s">
        <v>246</v>
      </c>
      <c r="D103" s="13">
        <v>5</v>
      </c>
      <c r="E103" s="13">
        <v>14</v>
      </c>
      <c r="F103" s="13">
        <v>14</v>
      </c>
      <c r="G103" s="13">
        <v>13</v>
      </c>
      <c r="H103" s="13">
        <v>50.8</v>
      </c>
      <c r="I103" s="13">
        <v>37.276</v>
      </c>
      <c r="J103" s="13">
        <v>333</v>
      </c>
      <c r="K103" s="13">
        <v>323.31</v>
      </c>
      <c r="L103" s="13">
        <v>0.821674159942791</v>
      </c>
      <c r="M103" s="13">
        <v>0.844475320533103</v>
      </c>
      <c r="N103" s="13">
        <v>0.958936196358898</v>
      </c>
      <c r="O103" s="13">
        <v>1.17418927220146</v>
      </c>
      <c r="P103" s="13">
        <v>1.09347344622262</v>
      </c>
      <c r="Q103" s="13">
        <v>1.12578797892292</v>
      </c>
      <c r="R103" s="14">
        <f t="shared" si="2"/>
        <v>1.29270093059921</v>
      </c>
      <c r="S103" s="14">
        <f t="shared" si="3"/>
        <v>0.00617267847614774</v>
      </c>
    </row>
    <row r="104" spans="1:19">
      <c r="A104" s="9" t="s">
        <v>247</v>
      </c>
      <c r="B104" s="9" t="s">
        <v>247</v>
      </c>
      <c r="C104" s="9" t="s">
        <v>248</v>
      </c>
      <c r="D104" s="13">
        <v>1</v>
      </c>
      <c r="E104" s="13">
        <v>58</v>
      </c>
      <c r="F104" s="13">
        <v>23</v>
      </c>
      <c r="G104" s="13">
        <v>23</v>
      </c>
      <c r="H104" s="13">
        <v>61</v>
      </c>
      <c r="I104" s="13">
        <v>104.69</v>
      </c>
      <c r="J104" s="13">
        <v>904</v>
      </c>
      <c r="K104" s="13">
        <v>219.28</v>
      </c>
      <c r="L104" s="13">
        <v>0.780915883688959</v>
      </c>
      <c r="M104" s="13">
        <v>0.842891283863481</v>
      </c>
      <c r="N104" s="13">
        <v>0.974714754360112</v>
      </c>
      <c r="O104" s="13">
        <v>1.19508204499916</v>
      </c>
      <c r="P104" s="13">
        <v>1.08433094795495</v>
      </c>
      <c r="Q104" s="13">
        <v>1.09983509461776</v>
      </c>
      <c r="R104" s="14">
        <f t="shared" si="2"/>
        <v>1.3004500978328</v>
      </c>
      <c r="S104" s="14">
        <f t="shared" si="3"/>
        <v>0.0176157104042105</v>
      </c>
    </row>
    <row r="105" spans="1:19">
      <c r="A105" s="9" t="s">
        <v>249</v>
      </c>
      <c r="B105" s="9" t="s">
        <v>249</v>
      </c>
      <c r="C105" s="9" t="s">
        <v>250</v>
      </c>
      <c r="D105" s="13">
        <v>2</v>
      </c>
      <c r="E105" s="13">
        <v>2</v>
      </c>
      <c r="F105" s="13">
        <v>2</v>
      </c>
      <c r="G105" s="13">
        <v>2</v>
      </c>
      <c r="H105" s="13">
        <v>9.7</v>
      </c>
      <c r="I105" s="13">
        <v>23.683</v>
      </c>
      <c r="J105" s="13">
        <v>207</v>
      </c>
      <c r="K105" s="13">
        <v>17.911</v>
      </c>
      <c r="L105" s="13">
        <v>0.818690485652353</v>
      </c>
      <c r="M105" s="13">
        <v>0.706644155398693</v>
      </c>
      <c r="N105" s="13">
        <v>0.823804353487316</v>
      </c>
      <c r="O105" s="13">
        <v>0.933404121415976</v>
      </c>
      <c r="P105" s="13">
        <v>0.964944484819235</v>
      </c>
      <c r="Q105" s="13">
        <v>1.0637184353591</v>
      </c>
      <c r="R105" s="14">
        <f t="shared" si="2"/>
        <v>1.26091604135855</v>
      </c>
      <c r="S105" s="14">
        <f t="shared" si="3"/>
        <v>0.0203184124066017</v>
      </c>
    </row>
    <row r="106" spans="1:19">
      <c r="A106" s="9" t="s">
        <v>251</v>
      </c>
      <c r="B106" s="9" t="s">
        <v>251</v>
      </c>
      <c r="C106" s="9" t="s">
        <v>252</v>
      </c>
      <c r="D106" s="13">
        <v>1</v>
      </c>
      <c r="E106" s="13">
        <v>1</v>
      </c>
      <c r="F106" s="13">
        <v>1</v>
      </c>
      <c r="G106" s="13">
        <v>1</v>
      </c>
      <c r="H106" s="13">
        <v>10.9</v>
      </c>
      <c r="I106" s="13">
        <v>10.958</v>
      </c>
      <c r="J106" s="13">
        <v>101</v>
      </c>
      <c r="K106" s="13">
        <v>3.8581</v>
      </c>
      <c r="L106" s="13"/>
      <c r="M106" s="13">
        <v>0.813033740506906</v>
      </c>
      <c r="N106" s="13">
        <v>0.84669241286425</v>
      </c>
      <c r="O106" s="13"/>
      <c r="P106" s="13">
        <v>1.09933866852261</v>
      </c>
      <c r="Q106" s="13">
        <v>1.10930031738978</v>
      </c>
      <c r="R106" s="14">
        <f t="shared" si="2"/>
        <v>1.33072494003081</v>
      </c>
      <c r="S106" s="14">
        <f t="shared" si="3"/>
        <v>0.00406442853693131</v>
      </c>
    </row>
    <row r="107" spans="1:19">
      <c r="A107" s="9" t="s">
        <v>253</v>
      </c>
      <c r="B107" s="9" t="s">
        <v>254</v>
      </c>
      <c r="C107" s="9" t="s">
        <v>255</v>
      </c>
      <c r="D107" s="13">
        <v>2</v>
      </c>
      <c r="E107" s="13">
        <v>14</v>
      </c>
      <c r="F107" s="13">
        <v>14</v>
      </c>
      <c r="G107" s="13">
        <v>14</v>
      </c>
      <c r="H107" s="13">
        <v>17.2</v>
      </c>
      <c r="I107" s="13">
        <v>117.82</v>
      </c>
      <c r="J107" s="13">
        <v>1146</v>
      </c>
      <c r="K107" s="13">
        <v>194.86</v>
      </c>
      <c r="L107" s="13">
        <v>0.852574436767744</v>
      </c>
      <c r="M107" s="13">
        <v>0.96506671163597</v>
      </c>
      <c r="N107" s="13">
        <v>0.973693069000865</v>
      </c>
      <c r="O107" s="13">
        <v>1.17864606609699</v>
      </c>
      <c r="P107" s="13">
        <v>1.16113098689509</v>
      </c>
      <c r="Q107" s="13">
        <v>1.10891373470956</v>
      </c>
      <c r="R107" s="14">
        <f t="shared" si="2"/>
        <v>1.23549905496744</v>
      </c>
      <c r="S107" s="14">
        <f t="shared" si="3"/>
        <v>0.00777027544769899</v>
      </c>
    </row>
    <row r="108" spans="1:19">
      <c r="A108" s="9" t="s">
        <v>256</v>
      </c>
      <c r="B108" s="9" t="s">
        <v>257</v>
      </c>
      <c r="C108" s="9" t="s">
        <v>258</v>
      </c>
      <c r="D108" s="13">
        <v>4</v>
      </c>
      <c r="E108" s="13">
        <v>4</v>
      </c>
      <c r="F108" s="13">
        <v>4</v>
      </c>
      <c r="G108" s="13">
        <v>4</v>
      </c>
      <c r="H108" s="13">
        <v>9.1</v>
      </c>
      <c r="I108" s="13">
        <v>39.899</v>
      </c>
      <c r="J108" s="13">
        <v>341</v>
      </c>
      <c r="K108" s="13">
        <v>5.4214</v>
      </c>
      <c r="L108" s="13">
        <v>0.807734216527808</v>
      </c>
      <c r="M108" s="13">
        <v>0.891693389124811</v>
      </c>
      <c r="N108" s="13">
        <v>0.967657091680061</v>
      </c>
      <c r="O108" s="13">
        <v>1.11622216949841</v>
      </c>
      <c r="P108" s="13">
        <v>1.07125393872729</v>
      </c>
      <c r="Q108" s="13">
        <v>1.04607724196562</v>
      </c>
      <c r="R108" s="14">
        <f t="shared" si="2"/>
        <v>1.21239244986301</v>
      </c>
      <c r="S108" s="14">
        <f t="shared" si="3"/>
        <v>0.0201850164382174</v>
      </c>
    </row>
    <row r="109" spans="1:19">
      <c r="A109" s="9" t="s">
        <v>259</v>
      </c>
      <c r="B109" s="9" t="s">
        <v>259</v>
      </c>
      <c r="C109" s="9" t="s">
        <v>260</v>
      </c>
      <c r="D109" s="13">
        <v>7</v>
      </c>
      <c r="E109" s="13">
        <v>11</v>
      </c>
      <c r="F109" s="13">
        <v>10</v>
      </c>
      <c r="G109" s="13">
        <v>8</v>
      </c>
      <c r="H109" s="13">
        <v>67.8</v>
      </c>
      <c r="I109" s="13">
        <v>16.837</v>
      </c>
      <c r="J109" s="13">
        <v>149</v>
      </c>
      <c r="K109" s="13">
        <v>216.31</v>
      </c>
      <c r="L109" s="13">
        <v>0.817573161938684</v>
      </c>
      <c r="M109" s="13">
        <v>0.901994066997864</v>
      </c>
      <c r="N109" s="13">
        <v>0.843571904445111</v>
      </c>
      <c r="O109" s="13">
        <v>1.11933810026424</v>
      </c>
      <c r="P109" s="13">
        <v>1.02452180262464</v>
      </c>
      <c r="Q109" s="13">
        <v>1.26112616791031</v>
      </c>
      <c r="R109" s="14">
        <f t="shared" si="2"/>
        <v>1.328443714371</v>
      </c>
      <c r="S109" s="14">
        <f t="shared" si="3"/>
        <v>0.0185122279574584</v>
      </c>
    </row>
    <row r="110" spans="1:19">
      <c r="A110" s="9" t="s">
        <v>261</v>
      </c>
      <c r="B110" s="9" t="s">
        <v>261</v>
      </c>
      <c r="C110" s="9" t="s">
        <v>262</v>
      </c>
      <c r="D110" s="13">
        <v>1</v>
      </c>
      <c r="E110" s="13">
        <v>2</v>
      </c>
      <c r="F110" s="13">
        <v>2</v>
      </c>
      <c r="G110" s="13">
        <v>2</v>
      </c>
      <c r="H110" s="13">
        <v>12.9</v>
      </c>
      <c r="I110" s="13">
        <v>15.062</v>
      </c>
      <c r="J110" s="13">
        <v>140</v>
      </c>
      <c r="K110" s="13">
        <v>5.2939</v>
      </c>
      <c r="L110" s="13">
        <v>0.79092976295344</v>
      </c>
      <c r="M110" s="13">
        <v>0.884106513757592</v>
      </c>
      <c r="N110" s="13">
        <v>0.954245558025171</v>
      </c>
      <c r="O110" s="13">
        <v>1.16768880470648</v>
      </c>
      <c r="P110" s="13">
        <v>1.06058081656003</v>
      </c>
      <c r="Q110" s="13">
        <v>1.07065170185645</v>
      </c>
      <c r="R110" s="14">
        <f t="shared" si="2"/>
        <v>1.25468532111695</v>
      </c>
      <c r="S110" s="14">
        <f t="shared" si="3"/>
        <v>0.0186803864349285</v>
      </c>
    </row>
    <row r="111" spans="1:19">
      <c r="A111" s="9" t="s">
        <v>263</v>
      </c>
      <c r="B111" s="9" t="s">
        <v>264</v>
      </c>
      <c r="C111" s="9" t="s">
        <v>265</v>
      </c>
      <c r="D111" s="13">
        <v>3</v>
      </c>
      <c r="E111" s="13">
        <v>11</v>
      </c>
      <c r="F111" s="13">
        <v>11</v>
      </c>
      <c r="G111" s="13">
        <v>9</v>
      </c>
      <c r="H111" s="13">
        <v>33.8</v>
      </c>
      <c r="I111" s="13">
        <v>39.36</v>
      </c>
      <c r="J111" s="13">
        <v>364</v>
      </c>
      <c r="K111" s="13">
        <v>260.11</v>
      </c>
      <c r="L111" s="13">
        <v>0.789820516159313</v>
      </c>
      <c r="M111" s="13">
        <v>0.821159224225243</v>
      </c>
      <c r="N111" s="13">
        <v>0.88086478521405</v>
      </c>
      <c r="O111" s="13">
        <v>1.18582999768914</v>
      </c>
      <c r="P111" s="13">
        <v>1.01342431531412</v>
      </c>
      <c r="Q111" s="13">
        <v>1.20211844141553</v>
      </c>
      <c r="R111" s="14">
        <f t="shared" si="2"/>
        <v>1.36500199730627</v>
      </c>
      <c r="S111" s="14">
        <f t="shared" si="3"/>
        <v>0.0100845814929036</v>
      </c>
    </row>
    <row r="112" spans="1:19">
      <c r="A112" s="9" t="s">
        <v>266</v>
      </c>
      <c r="B112" s="9" t="s">
        <v>266</v>
      </c>
      <c r="C112" s="9" t="s">
        <v>267</v>
      </c>
      <c r="D112" s="13">
        <v>1</v>
      </c>
      <c r="E112" s="13">
        <v>5</v>
      </c>
      <c r="F112" s="13">
        <v>5</v>
      </c>
      <c r="G112" s="13">
        <v>5</v>
      </c>
      <c r="H112" s="13">
        <v>17.1</v>
      </c>
      <c r="I112" s="13">
        <v>27.228</v>
      </c>
      <c r="J112" s="13">
        <v>240</v>
      </c>
      <c r="K112" s="13">
        <v>11.462</v>
      </c>
      <c r="L112" s="13">
        <v>1.23659840991621</v>
      </c>
      <c r="M112" s="13">
        <v>1.08974159283912</v>
      </c>
      <c r="N112" s="13">
        <v>1.22879886753652</v>
      </c>
      <c r="O112" s="13">
        <v>0.913748026243887</v>
      </c>
      <c r="P112" s="13">
        <v>1.0283137025091</v>
      </c>
      <c r="Q112" s="13">
        <v>0.929622329001652</v>
      </c>
      <c r="R112" s="14">
        <f t="shared" si="2"/>
        <v>0.807755804351715</v>
      </c>
      <c r="S112" s="14">
        <f t="shared" si="3"/>
        <v>0.0188075523916256</v>
      </c>
    </row>
    <row r="113" spans="1:19">
      <c r="A113" s="9" t="s">
        <v>268</v>
      </c>
      <c r="B113" s="9" t="s">
        <v>268</v>
      </c>
      <c r="C113" s="9" t="s">
        <v>269</v>
      </c>
      <c r="D113" s="13">
        <v>3</v>
      </c>
      <c r="E113" s="13">
        <v>2</v>
      </c>
      <c r="F113" s="13">
        <v>2</v>
      </c>
      <c r="G113" s="13">
        <v>2</v>
      </c>
      <c r="H113" s="13">
        <v>2</v>
      </c>
      <c r="I113" s="13">
        <v>115.51</v>
      </c>
      <c r="J113" s="13">
        <v>1035</v>
      </c>
      <c r="K113" s="13">
        <v>3.4933</v>
      </c>
      <c r="L113" s="13">
        <v>1.41657322433046</v>
      </c>
      <c r="M113" s="13">
        <v>1.38152563247131</v>
      </c>
      <c r="N113" s="13">
        <v>1.02707650539496</v>
      </c>
      <c r="O113" s="13">
        <v>0.785177560092196</v>
      </c>
      <c r="P113" s="13">
        <v>0.756223327973276</v>
      </c>
      <c r="Q113" s="13">
        <v>0.962743758570469</v>
      </c>
      <c r="R113" s="14">
        <f t="shared" si="2"/>
        <v>0.654648325769266</v>
      </c>
      <c r="S113" s="14">
        <f t="shared" si="3"/>
        <v>0.034787388099678</v>
      </c>
    </row>
    <row r="114" spans="1:19">
      <c r="A114" s="9" t="s">
        <v>270</v>
      </c>
      <c r="B114" s="9" t="s">
        <v>270</v>
      </c>
      <c r="C114" s="9" t="s">
        <v>271</v>
      </c>
      <c r="D114" s="13">
        <v>2</v>
      </c>
      <c r="E114" s="13">
        <v>6</v>
      </c>
      <c r="F114" s="13">
        <v>6</v>
      </c>
      <c r="G114" s="13">
        <v>6</v>
      </c>
      <c r="H114" s="13">
        <v>14.5</v>
      </c>
      <c r="I114" s="13">
        <v>45.388</v>
      </c>
      <c r="J114" s="13">
        <v>429</v>
      </c>
      <c r="K114" s="13">
        <v>21.421</v>
      </c>
      <c r="L114" s="13">
        <v>1.22224087219406</v>
      </c>
      <c r="M114" s="13">
        <v>1.04832358997753</v>
      </c>
      <c r="N114" s="13">
        <v>1.14441420508127</v>
      </c>
      <c r="O114" s="13">
        <v>0.907451019126571</v>
      </c>
      <c r="P114" s="13">
        <v>1.02276959062973</v>
      </c>
      <c r="Q114" s="13">
        <v>0.874746460596406</v>
      </c>
      <c r="R114" s="14">
        <f t="shared" si="2"/>
        <v>0.82137176939062</v>
      </c>
      <c r="S114" s="14">
        <f t="shared" si="3"/>
        <v>0.0393171506520756</v>
      </c>
    </row>
    <row r="115" spans="1:19">
      <c r="A115" s="9" t="s">
        <v>272</v>
      </c>
      <c r="B115" s="9" t="s">
        <v>272</v>
      </c>
      <c r="C115" s="9" t="s">
        <v>273</v>
      </c>
      <c r="D115" s="13">
        <v>2</v>
      </c>
      <c r="E115" s="13">
        <v>9</v>
      </c>
      <c r="F115" s="13">
        <v>9</v>
      </c>
      <c r="G115" s="13">
        <v>9</v>
      </c>
      <c r="H115" s="13">
        <v>11.5</v>
      </c>
      <c r="I115" s="13">
        <v>81.435</v>
      </c>
      <c r="J115" s="13">
        <v>715</v>
      </c>
      <c r="K115" s="13">
        <v>34.86</v>
      </c>
      <c r="L115" s="13">
        <v>1.2393586860916</v>
      </c>
      <c r="M115" s="13">
        <v>1.27849695527081</v>
      </c>
      <c r="N115" s="13">
        <v>1.08829842728283</v>
      </c>
      <c r="O115" s="13">
        <v>0.968040647309562</v>
      </c>
      <c r="P115" s="13">
        <v>0.93327930878101</v>
      </c>
      <c r="Q115" s="13">
        <v>0.969863397063193</v>
      </c>
      <c r="R115" s="14">
        <f t="shared" si="2"/>
        <v>0.796189873893105</v>
      </c>
      <c r="S115" s="14">
        <f t="shared" si="3"/>
        <v>0.014393153275817</v>
      </c>
    </row>
    <row r="116" spans="1:19">
      <c r="A116" s="9" t="s">
        <v>274</v>
      </c>
      <c r="B116" s="9" t="s">
        <v>274</v>
      </c>
      <c r="C116" s="9" t="s">
        <v>275</v>
      </c>
      <c r="D116" s="13">
        <v>1</v>
      </c>
      <c r="E116" s="13">
        <v>2</v>
      </c>
      <c r="F116" s="13">
        <v>2</v>
      </c>
      <c r="G116" s="13">
        <v>2</v>
      </c>
      <c r="H116" s="13">
        <v>15.1</v>
      </c>
      <c r="I116" s="13">
        <v>18.146</v>
      </c>
      <c r="J116" s="13">
        <v>152</v>
      </c>
      <c r="K116" s="13">
        <v>2.0197</v>
      </c>
      <c r="L116" s="13">
        <v>1.19436012624854</v>
      </c>
      <c r="M116" s="13">
        <v>1.40843084651184</v>
      </c>
      <c r="N116" s="13">
        <v>1.1003669867581</v>
      </c>
      <c r="O116" s="13">
        <v>0.953496671466263</v>
      </c>
      <c r="P116" s="13">
        <v>0.91147283882102</v>
      </c>
      <c r="Q116" s="13">
        <v>0.841221630122167</v>
      </c>
      <c r="R116" s="14">
        <f t="shared" si="2"/>
        <v>0.730779288918406</v>
      </c>
      <c r="S116" s="14">
        <f t="shared" si="3"/>
        <v>0.0265118808299634</v>
      </c>
    </row>
    <row r="117" spans="1:19">
      <c r="A117" s="9" t="s">
        <v>276</v>
      </c>
      <c r="B117" s="9" t="s">
        <v>276</v>
      </c>
      <c r="C117" s="9" t="s">
        <v>277</v>
      </c>
      <c r="D117" s="13">
        <v>1</v>
      </c>
      <c r="E117" s="13">
        <v>2</v>
      </c>
      <c r="F117" s="13">
        <v>2</v>
      </c>
      <c r="G117" s="13">
        <v>2</v>
      </c>
      <c r="H117" s="13">
        <v>0.6</v>
      </c>
      <c r="I117" s="13">
        <v>360.66</v>
      </c>
      <c r="J117" s="13">
        <v>3193</v>
      </c>
      <c r="K117" s="13">
        <v>3.0953</v>
      </c>
      <c r="L117" s="13">
        <v>1.28180804246026</v>
      </c>
      <c r="M117" s="13">
        <v>1.25273583206363</v>
      </c>
      <c r="N117" s="13">
        <v>1.26448725126363</v>
      </c>
      <c r="O117" s="13">
        <v>0.803009153244912</v>
      </c>
      <c r="P117" s="13">
        <v>0.870031360190972</v>
      </c>
      <c r="Q117" s="13">
        <v>0.851887084068404</v>
      </c>
      <c r="R117" s="14">
        <f t="shared" si="2"/>
        <v>0.664624088064263</v>
      </c>
      <c r="S117" s="14">
        <f t="shared" si="3"/>
        <v>4.03565007815001e-5</v>
      </c>
    </row>
    <row r="118" spans="1:19">
      <c r="A118" s="9" t="s">
        <v>278</v>
      </c>
      <c r="B118" s="9" t="s">
        <v>279</v>
      </c>
      <c r="C118" s="9" t="s">
        <v>280</v>
      </c>
      <c r="D118" s="13">
        <v>6</v>
      </c>
      <c r="E118" s="13">
        <v>10</v>
      </c>
      <c r="F118" s="13">
        <v>9</v>
      </c>
      <c r="G118" s="13">
        <v>9</v>
      </c>
      <c r="H118" s="13">
        <v>7.6</v>
      </c>
      <c r="I118" s="13">
        <v>132.44</v>
      </c>
      <c r="J118" s="13">
        <v>1384</v>
      </c>
      <c r="K118" s="13">
        <v>37.046</v>
      </c>
      <c r="L118" s="13">
        <v>1.62026398984089</v>
      </c>
      <c r="M118" s="13">
        <v>1.48162856065243</v>
      </c>
      <c r="N118" s="13">
        <v>1.63498009826034</v>
      </c>
      <c r="O118" s="13">
        <v>0.847919181642134</v>
      </c>
      <c r="P118" s="13">
        <v>0.828630203369693</v>
      </c>
      <c r="Q118" s="13">
        <v>0.7413722584338</v>
      </c>
      <c r="R118" s="14">
        <f t="shared" si="2"/>
        <v>0.510446833330386</v>
      </c>
      <c r="S118" s="14">
        <f t="shared" si="3"/>
        <v>0.000193728777761394</v>
      </c>
    </row>
    <row r="119" spans="1:19">
      <c r="A119" s="9" t="s">
        <v>281</v>
      </c>
      <c r="B119" s="9" t="s">
        <v>281</v>
      </c>
      <c r="C119" s="9" t="s">
        <v>282</v>
      </c>
      <c r="D119" s="13">
        <v>2</v>
      </c>
      <c r="E119" s="13">
        <v>2</v>
      </c>
      <c r="F119" s="13">
        <v>2</v>
      </c>
      <c r="G119" s="13">
        <v>2</v>
      </c>
      <c r="H119" s="13">
        <v>16.3</v>
      </c>
      <c r="I119" s="13">
        <v>16.592</v>
      </c>
      <c r="J119" s="13">
        <v>141</v>
      </c>
      <c r="K119" s="13">
        <v>23.872</v>
      </c>
      <c r="L119" s="13">
        <v>1.21479999201293</v>
      </c>
      <c r="M119" s="13">
        <v>1.26255799557177</v>
      </c>
      <c r="N119" s="13">
        <v>1.137644742044</v>
      </c>
      <c r="O119" s="13">
        <v>0.818506224655318</v>
      </c>
      <c r="P119" s="13">
        <v>0.928179075802007</v>
      </c>
      <c r="Q119" s="13">
        <v>0.795214898007861</v>
      </c>
      <c r="R119" s="14">
        <f t="shared" si="2"/>
        <v>0.703153050931796</v>
      </c>
      <c r="S119" s="14">
        <f t="shared" si="3"/>
        <v>0.00284842634434122</v>
      </c>
    </row>
    <row r="120" spans="1:19">
      <c r="A120" s="9" t="s">
        <v>283</v>
      </c>
      <c r="B120" s="9" t="s">
        <v>283</v>
      </c>
      <c r="C120" s="9" t="s">
        <v>284</v>
      </c>
      <c r="D120" s="13">
        <v>1</v>
      </c>
      <c r="E120" s="13">
        <v>19</v>
      </c>
      <c r="F120" s="13">
        <v>19</v>
      </c>
      <c r="G120" s="13">
        <v>3</v>
      </c>
      <c r="H120" s="13">
        <v>12.5</v>
      </c>
      <c r="I120" s="13">
        <v>137.78</v>
      </c>
      <c r="J120" s="13">
        <v>1453</v>
      </c>
      <c r="K120" s="13">
        <v>176.54</v>
      </c>
      <c r="L120" s="13">
        <v>1.23081838315181</v>
      </c>
      <c r="M120" s="13">
        <v>1.20194945940033</v>
      </c>
      <c r="N120" s="13">
        <v>1.76924195347808</v>
      </c>
      <c r="O120" s="13">
        <v>0.628811090869621</v>
      </c>
      <c r="P120" s="13">
        <v>0.582153978077355</v>
      </c>
      <c r="Q120" s="13">
        <v>0.563571077409861</v>
      </c>
      <c r="R120" s="14">
        <f t="shared" si="2"/>
        <v>0.422306522948448</v>
      </c>
      <c r="S120" s="14">
        <f t="shared" si="3"/>
        <v>0.012041177740663</v>
      </c>
    </row>
    <row r="121" spans="1:19">
      <c r="A121" s="9" t="s">
        <v>285</v>
      </c>
      <c r="B121" s="9" t="s">
        <v>285</v>
      </c>
      <c r="C121" s="9" t="s">
        <v>286</v>
      </c>
      <c r="D121" s="13">
        <v>2</v>
      </c>
      <c r="E121" s="13">
        <v>4</v>
      </c>
      <c r="F121" s="13">
        <v>1</v>
      </c>
      <c r="G121" s="13">
        <v>1</v>
      </c>
      <c r="H121" s="13">
        <v>32</v>
      </c>
      <c r="I121" s="13">
        <v>16.463</v>
      </c>
      <c r="J121" s="13">
        <v>147</v>
      </c>
      <c r="K121" s="13">
        <v>1.8911</v>
      </c>
      <c r="L121" s="13">
        <v>1.31405046983955</v>
      </c>
      <c r="M121" s="13">
        <v>1.24485502080683</v>
      </c>
      <c r="N121" s="13">
        <v>1.08459539978847</v>
      </c>
      <c r="O121" s="13">
        <v>0.854888827442473</v>
      </c>
      <c r="P121" s="13">
        <v>0.927218703261821</v>
      </c>
      <c r="Q121" s="13">
        <v>0.910145633926029</v>
      </c>
      <c r="R121" s="14">
        <f t="shared" si="2"/>
        <v>0.738919310188229</v>
      </c>
      <c r="S121" s="14">
        <f t="shared" si="3"/>
        <v>0.011311787606562</v>
      </c>
    </row>
    <row r="122" spans="1:19">
      <c r="A122" s="9" t="s">
        <v>287</v>
      </c>
      <c r="B122" s="9" t="s">
        <v>287</v>
      </c>
      <c r="C122" s="9" t="s">
        <v>288</v>
      </c>
      <c r="D122" s="13">
        <v>7</v>
      </c>
      <c r="E122" s="13">
        <v>2</v>
      </c>
      <c r="F122" s="13">
        <v>2</v>
      </c>
      <c r="G122" s="13">
        <v>2</v>
      </c>
      <c r="H122" s="13">
        <v>11.5</v>
      </c>
      <c r="I122" s="13">
        <v>19.614</v>
      </c>
      <c r="J122" s="13">
        <v>174</v>
      </c>
      <c r="K122" s="13">
        <v>2.4974</v>
      </c>
      <c r="L122" s="13">
        <v>1.24978978388149</v>
      </c>
      <c r="M122" s="13">
        <v>1.02160689733983</v>
      </c>
      <c r="N122" s="13">
        <v>1.12396589425931</v>
      </c>
      <c r="O122" s="13">
        <v>0.800226708722939</v>
      </c>
      <c r="P122" s="13">
        <v>0.881010056787454</v>
      </c>
      <c r="Q122" s="13">
        <v>0.956831417074848</v>
      </c>
      <c r="R122" s="14">
        <f t="shared" si="2"/>
        <v>0.776962142905109</v>
      </c>
      <c r="S122" s="14">
        <f t="shared" si="3"/>
        <v>0.034324896895454</v>
      </c>
    </row>
    <row r="123" spans="1:19">
      <c r="A123" s="9" t="s">
        <v>289</v>
      </c>
      <c r="B123" s="9" t="s">
        <v>289</v>
      </c>
      <c r="C123" s="9" t="s">
        <v>290</v>
      </c>
      <c r="D123" s="13">
        <v>4</v>
      </c>
      <c r="E123" s="13">
        <v>1</v>
      </c>
      <c r="F123" s="13">
        <v>1</v>
      </c>
      <c r="G123" s="13">
        <v>1</v>
      </c>
      <c r="H123" s="13">
        <v>7.1</v>
      </c>
      <c r="I123" s="13">
        <v>20.517</v>
      </c>
      <c r="J123" s="13">
        <v>182</v>
      </c>
      <c r="K123" s="13">
        <v>10.871</v>
      </c>
      <c r="L123" s="13">
        <v>1.24995713411305</v>
      </c>
      <c r="M123" s="13">
        <v>1.1467514178564</v>
      </c>
      <c r="N123" s="13">
        <v>1.2772821355512</v>
      </c>
      <c r="O123" s="13">
        <v>0.842562536140734</v>
      </c>
      <c r="P123" s="13">
        <v>1.0522426014755</v>
      </c>
      <c r="Q123" s="13">
        <v>0.867265307283211</v>
      </c>
      <c r="R123" s="14">
        <f t="shared" si="2"/>
        <v>0.751790268353509</v>
      </c>
      <c r="S123" s="14">
        <f t="shared" si="3"/>
        <v>0.0169831124293201</v>
      </c>
    </row>
    <row r="124" spans="1:19">
      <c r="A124" s="9" t="s">
        <v>291</v>
      </c>
      <c r="B124" s="9" t="s">
        <v>291</v>
      </c>
      <c r="C124" s="9" t="s">
        <v>292</v>
      </c>
      <c r="D124" s="13">
        <v>4</v>
      </c>
      <c r="E124" s="13">
        <v>4</v>
      </c>
      <c r="F124" s="13">
        <v>4</v>
      </c>
      <c r="G124" s="13">
        <v>4</v>
      </c>
      <c r="H124" s="13">
        <v>26.7</v>
      </c>
      <c r="I124" s="13">
        <v>16.838</v>
      </c>
      <c r="J124" s="13">
        <v>150</v>
      </c>
      <c r="K124" s="13">
        <v>16.048</v>
      </c>
      <c r="L124" s="13">
        <v>1.18561831306163</v>
      </c>
      <c r="M124" s="13">
        <v>1.17756577125109</v>
      </c>
      <c r="N124" s="13">
        <v>1.0361578689309</v>
      </c>
      <c r="O124" s="13">
        <v>0.968937938849964</v>
      </c>
      <c r="P124" s="13">
        <v>0.786812626974304</v>
      </c>
      <c r="Q124" s="13">
        <v>0.884184876393219</v>
      </c>
      <c r="R124" s="14">
        <f t="shared" si="2"/>
        <v>0.776601906642106</v>
      </c>
      <c r="S124" s="14">
        <f t="shared" si="3"/>
        <v>0.0240942328255033</v>
      </c>
    </row>
    <row r="125" spans="1:19">
      <c r="A125" s="9" t="s">
        <v>293</v>
      </c>
      <c r="B125" s="9" t="s">
        <v>293</v>
      </c>
      <c r="C125" s="9" t="s">
        <v>294</v>
      </c>
      <c r="D125" s="13">
        <v>2</v>
      </c>
      <c r="E125" s="13">
        <v>1</v>
      </c>
      <c r="F125" s="13">
        <v>1</v>
      </c>
      <c r="G125" s="13">
        <v>1</v>
      </c>
      <c r="H125" s="13">
        <v>6.9</v>
      </c>
      <c r="I125" s="13">
        <v>19.477</v>
      </c>
      <c r="J125" s="13">
        <v>174</v>
      </c>
      <c r="K125" s="13">
        <v>2.9569</v>
      </c>
      <c r="L125" s="13">
        <v>1.3918404243951</v>
      </c>
      <c r="M125" s="13">
        <v>1.21894995464045</v>
      </c>
      <c r="N125" s="13">
        <v>1.15861112878606</v>
      </c>
      <c r="O125" s="13">
        <v>0.889894740286036</v>
      </c>
      <c r="P125" s="13">
        <v>0.935059482277242</v>
      </c>
      <c r="Q125" s="13">
        <v>0.886422187504274</v>
      </c>
      <c r="R125" s="14">
        <f t="shared" si="2"/>
        <v>0.719312178456282</v>
      </c>
      <c r="S125" s="14">
        <f t="shared" si="3"/>
        <v>0.00790764363885427</v>
      </c>
    </row>
    <row r="126" spans="1:19">
      <c r="A126" s="9" t="s">
        <v>295</v>
      </c>
      <c r="B126" s="9" t="s">
        <v>295</v>
      </c>
      <c r="C126" s="9" t="s">
        <v>296</v>
      </c>
      <c r="D126" s="13">
        <v>3</v>
      </c>
      <c r="E126" s="13">
        <v>2</v>
      </c>
      <c r="F126" s="13">
        <v>2</v>
      </c>
      <c r="G126" s="13">
        <v>2</v>
      </c>
      <c r="H126" s="13">
        <v>6</v>
      </c>
      <c r="I126" s="13">
        <v>40.404</v>
      </c>
      <c r="J126" s="13">
        <v>351</v>
      </c>
      <c r="K126" s="13">
        <v>1.727</v>
      </c>
      <c r="L126" s="13">
        <v>1.78566707262947</v>
      </c>
      <c r="M126" s="13">
        <v>1.61277261104575</v>
      </c>
      <c r="N126" s="13">
        <v>1.11545434395789</v>
      </c>
      <c r="O126" s="13">
        <v>0.731037211906365</v>
      </c>
      <c r="P126" s="13">
        <v>0.844491105983537</v>
      </c>
      <c r="Q126" s="13">
        <v>0.951171125427904</v>
      </c>
      <c r="R126" s="14">
        <f t="shared" si="2"/>
        <v>0.559760470194888</v>
      </c>
      <c r="S126" s="14">
        <f t="shared" si="3"/>
        <v>0.0347214465690109</v>
      </c>
    </row>
    <row r="127" spans="1:19">
      <c r="A127" s="9" t="s">
        <v>297</v>
      </c>
      <c r="B127" s="9" t="s">
        <v>297</v>
      </c>
      <c r="C127" s="9" t="s">
        <v>298</v>
      </c>
      <c r="D127" s="13">
        <v>1</v>
      </c>
      <c r="E127" s="13">
        <v>1</v>
      </c>
      <c r="F127" s="13">
        <v>1</v>
      </c>
      <c r="G127" s="13">
        <v>1</v>
      </c>
      <c r="H127" s="13">
        <v>2.4</v>
      </c>
      <c r="I127" s="13">
        <v>53.818</v>
      </c>
      <c r="J127" s="13">
        <v>451</v>
      </c>
      <c r="K127" s="13">
        <v>1.7786</v>
      </c>
      <c r="L127" s="13">
        <v>2.06756660233661</v>
      </c>
      <c r="M127" s="13">
        <v>1.90902094052425</v>
      </c>
      <c r="N127" s="13">
        <v>0.974913163781565</v>
      </c>
      <c r="O127" s="13">
        <v>0.620617127124779</v>
      </c>
      <c r="P127" s="13">
        <v>0.515904463310912</v>
      </c>
      <c r="Q127" s="13">
        <v>0.599937996940249</v>
      </c>
      <c r="R127" s="14">
        <f t="shared" si="2"/>
        <v>0.350693595791369</v>
      </c>
      <c r="S127" s="14">
        <f t="shared" si="3"/>
        <v>0.0351823476306397</v>
      </c>
    </row>
    <row r="128" spans="1:19">
      <c r="A128" s="9" t="s">
        <v>299</v>
      </c>
      <c r="B128" s="9" t="s">
        <v>299</v>
      </c>
      <c r="C128" s="9" t="s">
        <v>300</v>
      </c>
      <c r="D128" s="13">
        <v>1</v>
      </c>
      <c r="E128" s="13">
        <v>3</v>
      </c>
      <c r="F128" s="13">
        <v>3</v>
      </c>
      <c r="G128" s="13">
        <v>1</v>
      </c>
      <c r="H128" s="13">
        <v>17.8</v>
      </c>
      <c r="I128" s="13">
        <v>23.29</v>
      </c>
      <c r="J128" s="13">
        <v>208</v>
      </c>
      <c r="K128" s="13">
        <v>14.587</v>
      </c>
      <c r="L128" s="13">
        <v>1.40950966276518</v>
      </c>
      <c r="M128" s="13">
        <v>1.61798900380736</v>
      </c>
      <c r="N128" s="13">
        <v>1.12305042688542</v>
      </c>
      <c r="O128" s="13">
        <v>0.773784350266307</v>
      </c>
      <c r="P128" s="13">
        <v>0.728699530921458</v>
      </c>
      <c r="Q128" s="13">
        <v>0.922220347897133</v>
      </c>
      <c r="R128" s="14">
        <f t="shared" si="2"/>
        <v>0.584188784300053</v>
      </c>
      <c r="S128" s="14">
        <f t="shared" si="3"/>
        <v>0.020592533172725</v>
      </c>
    </row>
    <row r="129" spans="1:19">
      <c r="A129" s="9" t="s">
        <v>301</v>
      </c>
      <c r="B129" s="9" t="s">
        <v>301</v>
      </c>
      <c r="C129" s="9" t="s">
        <v>302</v>
      </c>
      <c r="D129" s="13">
        <v>3</v>
      </c>
      <c r="E129" s="13">
        <v>44</v>
      </c>
      <c r="F129" s="13">
        <v>44</v>
      </c>
      <c r="G129" s="13">
        <v>44</v>
      </c>
      <c r="H129" s="13">
        <v>16</v>
      </c>
      <c r="I129" s="13">
        <v>366.98</v>
      </c>
      <c r="J129" s="13">
        <v>3362</v>
      </c>
      <c r="K129" s="13">
        <v>117.3</v>
      </c>
      <c r="L129" s="13">
        <v>1.24629334364582</v>
      </c>
      <c r="M129" s="13">
        <v>1.29272022344856</v>
      </c>
      <c r="N129" s="13">
        <v>1.05463308221237</v>
      </c>
      <c r="O129" s="13">
        <v>0.971796503137349</v>
      </c>
      <c r="P129" s="13">
        <v>0.945643515383346</v>
      </c>
      <c r="Q129" s="13">
        <v>0.973563376296206</v>
      </c>
      <c r="R129" s="14">
        <f t="shared" si="2"/>
        <v>0.80447625405091</v>
      </c>
      <c r="S129" s="14">
        <f t="shared" si="3"/>
        <v>0.0332206321423485</v>
      </c>
    </row>
    <row r="130" spans="1:19">
      <c r="A130" s="9" t="s">
        <v>303</v>
      </c>
      <c r="B130" s="9" t="s">
        <v>304</v>
      </c>
      <c r="C130" s="9" t="s">
        <v>305</v>
      </c>
      <c r="D130" s="13">
        <v>9</v>
      </c>
      <c r="E130" s="13">
        <v>13</v>
      </c>
      <c r="F130" s="13">
        <v>13</v>
      </c>
      <c r="G130" s="13">
        <v>13</v>
      </c>
      <c r="H130" s="13">
        <v>17.5</v>
      </c>
      <c r="I130" s="13">
        <v>89.666</v>
      </c>
      <c r="J130" s="13">
        <v>801</v>
      </c>
      <c r="K130" s="13">
        <v>61.434</v>
      </c>
      <c r="L130" s="13">
        <v>1.03070882504417</v>
      </c>
      <c r="M130" s="13">
        <v>1.0666781544404</v>
      </c>
      <c r="N130" s="13">
        <v>1.18168864707635</v>
      </c>
      <c r="O130" s="13">
        <v>0.886457221988933</v>
      </c>
      <c r="P130" s="13">
        <v>0.836235691731592</v>
      </c>
      <c r="Q130" s="13">
        <v>0.931952158725663</v>
      </c>
      <c r="R130" s="14">
        <f t="shared" ref="R130:R182" si="4">AVERAGEA(O130:Q130)/AVERAGEA(L130:N130)</f>
        <v>0.809571164185185</v>
      </c>
      <c r="S130" s="14">
        <f t="shared" ref="S130:S182" si="5">TTEST(L130:N130,O130:Q130,2,2)</f>
        <v>0.0174281761792428</v>
      </c>
    </row>
    <row r="131" spans="1:19">
      <c r="A131" s="9" t="s">
        <v>306</v>
      </c>
      <c r="B131" s="9" t="s">
        <v>306</v>
      </c>
      <c r="C131" s="9" t="s">
        <v>307</v>
      </c>
      <c r="D131" s="13">
        <v>3</v>
      </c>
      <c r="E131" s="13">
        <v>4</v>
      </c>
      <c r="F131" s="13">
        <v>2</v>
      </c>
      <c r="G131" s="13">
        <v>0</v>
      </c>
      <c r="H131" s="13">
        <v>48.5</v>
      </c>
      <c r="I131" s="13">
        <v>10.728</v>
      </c>
      <c r="J131" s="13">
        <v>101</v>
      </c>
      <c r="K131" s="13">
        <v>9.256</v>
      </c>
      <c r="L131" s="13">
        <v>1.32265246648442</v>
      </c>
      <c r="M131" s="13">
        <v>1.29972593780744</v>
      </c>
      <c r="N131" s="13">
        <v>1.34825826650852</v>
      </c>
      <c r="O131" s="13">
        <v>0.993667027312644</v>
      </c>
      <c r="P131" s="13">
        <v>0.799662474308274</v>
      </c>
      <c r="Q131" s="13">
        <v>0.863399012076988</v>
      </c>
      <c r="R131" s="14">
        <f t="shared" si="4"/>
        <v>0.669093834053162</v>
      </c>
      <c r="S131" s="14">
        <f t="shared" si="5"/>
        <v>0.00173404440539005</v>
      </c>
    </row>
    <row r="132" spans="1:19">
      <c r="A132" s="9" t="s">
        <v>308</v>
      </c>
      <c r="B132" s="9" t="s">
        <v>308</v>
      </c>
      <c r="C132" s="9" t="s">
        <v>309</v>
      </c>
      <c r="D132" s="13">
        <v>3</v>
      </c>
      <c r="E132" s="13">
        <v>1</v>
      </c>
      <c r="F132" s="13">
        <v>1</v>
      </c>
      <c r="G132" s="13">
        <v>1</v>
      </c>
      <c r="H132" s="13">
        <v>1.6</v>
      </c>
      <c r="I132" s="13">
        <v>69.629</v>
      </c>
      <c r="J132" s="13">
        <v>639</v>
      </c>
      <c r="K132" s="13">
        <v>2.2432</v>
      </c>
      <c r="L132" s="13">
        <v>1.45493117638956</v>
      </c>
      <c r="M132" s="13">
        <v>1.31158806047586</v>
      </c>
      <c r="N132" s="13">
        <v>1.35410774316704</v>
      </c>
      <c r="O132" s="13">
        <v>0.965467584462366</v>
      </c>
      <c r="P132" s="13">
        <v>1.14819587495208</v>
      </c>
      <c r="Q132" s="13">
        <v>0.953224660071932</v>
      </c>
      <c r="R132" s="14">
        <f t="shared" si="4"/>
        <v>0.744277056464407</v>
      </c>
      <c r="S132" s="14">
        <f t="shared" si="5"/>
        <v>0.00988620887859134</v>
      </c>
    </row>
    <row r="133" spans="1:19">
      <c r="A133" s="9" t="s">
        <v>310</v>
      </c>
      <c r="B133" s="9" t="s">
        <v>310</v>
      </c>
      <c r="C133" s="9" t="s">
        <v>311</v>
      </c>
      <c r="D133" s="13">
        <v>1</v>
      </c>
      <c r="E133" s="13">
        <v>3</v>
      </c>
      <c r="F133" s="13">
        <v>3</v>
      </c>
      <c r="G133" s="13">
        <v>3</v>
      </c>
      <c r="H133" s="13">
        <v>29.6</v>
      </c>
      <c r="I133" s="13">
        <v>10.78</v>
      </c>
      <c r="J133" s="13">
        <v>98</v>
      </c>
      <c r="K133" s="13">
        <v>5.8836</v>
      </c>
      <c r="L133" s="13">
        <v>1.287169630377</v>
      </c>
      <c r="M133" s="13">
        <v>1.17466129483261</v>
      </c>
      <c r="N133" s="13">
        <v>1.06249583763175</v>
      </c>
      <c r="O133" s="13">
        <v>0.937067015619729</v>
      </c>
      <c r="P133" s="13">
        <v>0.979975787644304</v>
      </c>
      <c r="Q133" s="13">
        <v>0.966931416713446</v>
      </c>
      <c r="R133" s="14">
        <f t="shared" si="4"/>
        <v>0.818305002358062</v>
      </c>
      <c r="S133" s="14">
        <f t="shared" si="5"/>
        <v>0.0319838689335857</v>
      </c>
    </row>
    <row r="134" spans="1:19">
      <c r="A134" s="9" t="s">
        <v>312</v>
      </c>
      <c r="B134" s="9" t="s">
        <v>312</v>
      </c>
      <c r="C134" s="9" t="s">
        <v>313</v>
      </c>
      <c r="D134" s="13">
        <v>3</v>
      </c>
      <c r="E134" s="13">
        <v>2</v>
      </c>
      <c r="F134" s="13">
        <v>2</v>
      </c>
      <c r="G134" s="13">
        <v>2</v>
      </c>
      <c r="H134" s="13">
        <v>11.1</v>
      </c>
      <c r="I134" s="13">
        <v>18.618</v>
      </c>
      <c r="J134" s="13">
        <v>171</v>
      </c>
      <c r="K134" s="13">
        <v>4.7167</v>
      </c>
      <c r="L134" s="13">
        <v>1.18183966149374</v>
      </c>
      <c r="M134" s="13">
        <v>1.02427311393424</v>
      </c>
      <c r="N134" s="13">
        <v>1.14168128654063</v>
      </c>
      <c r="O134" s="13">
        <v>0.742167871141447</v>
      </c>
      <c r="P134" s="13">
        <v>0.910392554225645</v>
      </c>
      <c r="Q134" s="13">
        <v>0.734661477642607</v>
      </c>
      <c r="R134" s="14">
        <f t="shared" si="4"/>
        <v>0.713073103907094</v>
      </c>
      <c r="S134" s="14">
        <f t="shared" si="5"/>
        <v>0.0125716986596324</v>
      </c>
    </row>
    <row r="135" spans="1:19">
      <c r="A135" s="9" t="s">
        <v>314</v>
      </c>
      <c r="B135" s="9" t="s">
        <v>314</v>
      </c>
      <c r="C135" s="9" t="s">
        <v>315</v>
      </c>
      <c r="D135" s="13">
        <v>5</v>
      </c>
      <c r="E135" s="13">
        <v>5</v>
      </c>
      <c r="F135" s="13">
        <v>5</v>
      </c>
      <c r="G135" s="13">
        <v>1</v>
      </c>
      <c r="H135" s="13">
        <v>35</v>
      </c>
      <c r="I135" s="13">
        <v>12.437</v>
      </c>
      <c r="J135" s="13">
        <v>120</v>
      </c>
      <c r="K135" s="13">
        <v>14.85</v>
      </c>
      <c r="L135" s="13">
        <v>1.19718214627861</v>
      </c>
      <c r="M135" s="13">
        <v>1.2453910572572</v>
      </c>
      <c r="N135" s="13">
        <v>1.23260012612856</v>
      </c>
      <c r="O135" s="13">
        <v>1.05985617007848</v>
      </c>
      <c r="P135" s="13">
        <v>0.795731768257639</v>
      </c>
      <c r="Q135" s="13">
        <v>0.879319721828652</v>
      </c>
      <c r="R135" s="14">
        <f t="shared" si="4"/>
        <v>0.744157462748713</v>
      </c>
      <c r="S135" s="14">
        <f t="shared" si="5"/>
        <v>0.0167581173616629</v>
      </c>
    </row>
    <row r="136" spans="1:19">
      <c r="A136" s="9" t="s">
        <v>316</v>
      </c>
      <c r="B136" s="9" t="s">
        <v>316</v>
      </c>
      <c r="C136" s="9" t="s">
        <v>317</v>
      </c>
      <c r="D136" s="13">
        <v>20</v>
      </c>
      <c r="E136" s="13">
        <v>1</v>
      </c>
      <c r="F136" s="13">
        <v>1</v>
      </c>
      <c r="G136" s="13">
        <v>1</v>
      </c>
      <c r="H136" s="13">
        <v>4.9</v>
      </c>
      <c r="I136" s="13">
        <v>23.681</v>
      </c>
      <c r="J136" s="13">
        <v>204</v>
      </c>
      <c r="K136" s="13">
        <v>2.8703</v>
      </c>
      <c r="L136" s="13">
        <v>1.17959765124702</v>
      </c>
      <c r="M136" s="13">
        <v>1.32038839426725</v>
      </c>
      <c r="N136" s="13"/>
      <c r="O136" s="13">
        <v>0.936225314284593</v>
      </c>
      <c r="P136" s="13">
        <v>0.86741816321784</v>
      </c>
      <c r="Q136" s="13"/>
      <c r="R136" s="14">
        <f t="shared" si="4"/>
        <v>0.721461418050198</v>
      </c>
      <c r="S136" s="14">
        <f t="shared" si="5"/>
        <v>0.0470943050502524</v>
      </c>
    </row>
    <row r="137" spans="1:19">
      <c r="A137" s="9" t="s">
        <v>318</v>
      </c>
      <c r="B137" s="9" t="s">
        <v>318</v>
      </c>
      <c r="C137" s="9" t="s">
        <v>319</v>
      </c>
      <c r="D137" s="13">
        <v>1</v>
      </c>
      <c r="E137" s="13">
        <v>2</v>
      </c>
      <c r="F137" s="13">
        <v>2</v>
      </c>
      <c r="G137" s="13">
        <v>2</v>
      </c>
      <c r="H137" s="13">
        <v>6.2</v>
      </c>
      <c r="I137" s="13">
        <v>46.976</v>
      </c>
      <c r="J137" s="13">
        <v>406</v>
      </c>
      <c r="K137" s="13">
        <v>22.436</v>
      </c>
      <c r="L137" s="13">
        <v>1.25362646307661</v>
      </c>
      <c r="M137" s="13">
        <v>1.34684109347074</v>
      </c>
      <c r="N137" s="13">
        <v>0.996194570192952</v>
      </c>
      <c r="O137" s="13">
        <v>0.877182337053909</v>
      </c>
      <c r="P137" s="13">
        <v>0.929383134006964</v>
      </c>
      <c r="Q137" s="13">
        <v>0.873618391634222</v>
      </c>
      <c r="R137" s="14">
        <f t="shared" si="4"/>
        <v>0.74518644461168</v>
      </c>
      <c r="S137" s="14">
        <f t="shared" si="5"/>
        <v>0.0454095046718451</v>
      </c>
    </row>
    <row r="138" spans="1:19">
      <c r="A138" s="9" t="s">
        <v>320</v>
      </c>
      <c r="B138" s="9" t="s">
        <v>321</v>
      </c>
      <c r="C138" s="9" t="s">
        <v>322</v>
      </c>
      <c r="D138" s="13">
        <v>4</v>
      </c>
      <c r="E138" s="13">
        <v>3</v>
      </c>
      <c r="F138" s="13">
        <v>3</v>
      </c>
      <c r="G138" s="13">
        <v>2</v>
      </c>
      <c r="H138" s="13">
        <v>6.4</v>
      </c>
      <c r="I138" s="13">
        <v>51.251</v>
      </c>
      <c r="J138" s="13">
        <v>472</v>
      </c>
      <c r="K138" s="13">
        <v>4.9807</v>
      </c>
      <c r="L138" s="13">
        <v>1.40751433777625</v>
      </c>
      <c r="M138" s="13">
        <v>1.5152484560669</v>
      </c>
      <c r="N138" s="13">
        <v>1.12342449598651</v>
      </c>
      <c r="O138" s="13">
        <v>0.943633397257567</v>
      </c>
      <c r="P138" s="13">
        <v>0.840526196876093</v>
      </c>
      <c r="Q138" s="13">
        <v>0.989835973538591</v>
      </c>
      <c r="R138" s="14">
        <f t="shared" si="4"/>
        <v>0.685582591454643</v>
      </c>
      <c r="S138" s="14">
        <f t="shared" si="5"/>
        <v>0.0274126453565239</v>
      </c>
    </row>
    <row r="139" spans="1:19">
      <c r="A139" s="9" t="s">
        <v>323</v>
      </c>
      <c r="B139" s="9" t="s">
        <v>323</v>
      </c>
      <c r="C139" s="9" t="s">
        <v>324</v>
      </c>
      <c r="D139" s="13">
        <v>1</v>
      </c>
      <c r="E139" s="13">
        <v>3</v>
      </c>
      <c r="F139" s="13">
        <v>3</v>
      </c>
      <c r="G139" s="13">
        <v>3</v>
      </c>
      <c r="H139" s="13">
        <v>4.4</v>
      </c>
      <c r="I139" s="13">
        <v>86.119</v>
      </c>
      <c r="J139" s="13">
        <v>770</v>
      </c>
      <c r="K139" s="13">
        <v>8.4581</v>
      </c>
      <c r="L139" s="13">
        <v>1.63186479061594</v>
      </c>
      <c r="M139" s="13">
        <v>1.46059357048997</v>
      </c>
      <c r="N139" s="13">
        <v>1.05532573688383</v>
      </c>
      <c r="O139" s="13">
        <v>0.854420472209429</v>
      </c>
      <c r="P139" s="13">
        <v>0.927228329786036</v>
      </c>
      <c r="Q139" s="13">
        <v>0.911774133244307</v>
      </c>
      <c r="R139" s="14">
        <f t="shared" si="4"/>
        <v>0.649364304314964</v>
      </c>
      <c r="S139" s="14">
        <f t="shared" si="5"/>
        <v>0.0481948050353571</v>
      </c>
    </row>
    <row r="140" spans="1:19">
      <c r="A140" s="9" t="s">
        <v>325</v>
      </c>
      <c r="B140" s="9" t="s">
        <v>325</v>
      </c>
      <c r="C140" s="9" t="s">
        <v>326</v>
      </c>
      <c r="D140" s="13">
        <v>3</v>
      </c>
      <c r="E140" s="13">
        <v>3</v>
      </c>
      <c r="F140" s="13">
        <v>3</v>
      </c>
      <c r="G140" s="13">
        <v>3</v>
      </c>
      <c r="H140" s="13">
        <v>14</v>
      </c>
      <c r="I140" s="13">
        <v>30.414</v>
      </c>
      <c r="J140" s="13">
        <v>264</v>
      </c>
      <c r="K140" s="13">
        <v>5.3818</v>
      </c>
      <c r="L140" s="13">
        <v>1.60738891821923</v>
      </c>
      <c r="M140" s="13">
        <v>1.60756591177368</v>
      </c>
      <c r="N140" s="13">
        <v>1.1233483359535</v>
      </c>
      <c r="O140" s="13">
        <v>0.887797974872793</v>
      </c>
      <c r="P140" s="13">
        <v>0.84311116522109</v>
      </c>
      <c r="Q140" s="13">
        <v>0.930763385538387</v>
      </c>
      <c r="R140" s="14">
        <f t="shared" si="4"/>
        <v>0.613528475032616</v>
      </c>
      <c r="S140" s="14">
        <f t="shared" si="5"/>
        <v>0.0267462155302957</v>
      </c>
    </row>
    <row r="141" spans="1:19">
      <c r="A141" s="9" t="s">
        <v>327</v>
      </c>
      <c r="B141" s="9" t="s">
        <v>327</v>
      </c>
      <c r="C141" s="9" t="s">
        <v>328</v>
      </c>
      <c r="D141" s="13">
        <v>1</v>
      </c>
      <c r="E141" s="13">
        <v>2</v>
      </c>
      <c r="F141" s="13">
        <v>2</v>
      </c>
      <c r="G141" s="13">
        <v>2</v>
      </c>
      <c r="H141" s="13">
        <v>6.5</v>
      </c>
      <c r="I141" s="13">
        <v>44.841</v>
      </c>
      <c r="J141" s="13">
        <v>400</v>
      </c>
      <c r="K141" s="13">
        <v>20.777</v>
      </c>
      <c r="L141" s="13">
        <v>1.37123229012435</v>
      </c>
      <c r="M141" s="13">
        <v>1.37774489573031</v>
      </c>
      <c r="N141" s="13">
        <v>1.25416302222018</v>
      </c>
      <c r="O141" s="13">
        <v>1.01646870208101</v>
      </c>
      <c r="P141" s="13">
        <v>0.847481093365822</v>
      </c>
      <c r="Q141" s="13">
        <v>0.793234229961235</v>
      </c>
      <c r="R141" s="14">
        <f t="shared" si="4"/>
        <v>0.663774908520115</v>
      </c>
      <c r="S141" s="14">
        <f t="shared" si="5"/>
        <v>0.0045933138821891</v>
      </c>
    </row>
    <row r="142" spans="1:19">
      <c r="A142" s="9" t="s">
        <v>329</v>
      </c>
      <c r="B142" s="9" t="s">
        <v>329</v>
      </c>
      <c r="C142" s="9" t="s">
        <v>330</v>
      </c>
      <c r="D142" s="13">
        <v>2</v>
      </c>
      <c r="E142" s="13">
        <v>6</v>
      </c>
      <c r="F142" s="13">
        <v>6</v>
      </c>
      <c r="G142" s="13">
        <v>6</v>
      </c>
      <c r="H142" s="13">
        <v>19</v>
      </c>
      <c r="I142" s="13">
        <v>50.783</v>
      </c>
      <c r="J142" s="13">
        <v>458</v>
      </c>
      <c r="K142" s="13">
        <v>29.544</v>
      </c>
      <c r="L142" s="13">
        <v>1.19078666377983</v>
      </c>
      <c r="M142" s="13">
        <v>1.34146732149575</v>
      </c>
      <c r="N142" s="13">
        <v>1.28016734875984</v>
      </c>
      <c r="O142" s="13">
        <v>1.01663262149269</v>
      </c>
      <c r="P142" s="13">
        <v>0.883575616769043</v>
      </c>
      <c r="Q142" s="13">
        <v>0.807725089532368</v>
      </c>
      <c r="R142" s="14">
        <f t="shared" si="4"/>
        <v>0.710292250129597</v>
      </c>
      <c r="S142" s="14">
        <f t="shared" si="5"/>
        <v>0.00803501994812151</v>
      </c>
    </row>
    <row r="143" spans="1:19">
      <c r="A143" s="9" t="s">
        <v>331</v>
      </c>
      <c r="B143" s="9" t="s">
        <v>331</v>
      </c>
      <c r="C143" s="9" t="s">
        <v>332</v>
      </c>
      <c r="D143" s="13">
        <v>2</v>
      </c>
      <c r="E143" s="13">
        <v>2</v>
      </c>
      <c r="F143" s="13">
        <v>2</v>
      </c>
      <c r="G143" s="13">
        <v>2</v>
      </c>
      <c r="H143" s="13">
        <v>7.9</v>
      </c>
      <c r="I143" s="13">
        <v>52.22</v>
      </c>
      <c r="J143" s="13">
        <v>469</v>
      </c>
      <c r="K143" s="13">
        <v>8.6789</v>
      </c>
      <c r="L143" s="13">
        <v>1.62682546793258</v>
      </c>
      <c r="M143" s="13">
        <v>1.6499599067395</v>
      </c>
      <c r="N143" s="13">
        <v>1.02857934720895</v>
      </c>
      <c r="O143" s="13">
        <v>0.722948149466247</v>
      </c>
      <c r="P143" s="13">
        <v>0.815027812501785</v>
      </c>
      <c r="Q143" s="13">
        <v>0.887704523524765</v>
      </c>
      <c r="R143" s="14">
        <f t="shared" si="4"/>
        <v>0.563408826472896</v>
      </c>
      <c r="S143" s="14">
        <f t="shared" si="5"/>
        <v>0.0399641101959496</v>
      </c>
    </row>
    <row r="144" spans="1:19">
      <c r="A144" s="9" t="s">
        <v>333</v>
      </c>
      <c r="B144" s="9" t="s">
        <v>334</v>
      </c>
      <c r="C144" s="9" t="s">
        <v>335</v>
      </c>
      <c r="D144" s="13">
        <v>4</v>
      </c>
      <c r="E144" s="13">
        <v>5</v>
      </c>
      <c r="F144" s="13">
        <v>5</v>
      </c>
      <c r="G144" s="13">
        <v>5</v>
      </c>
      <c r="H144" s="13">
        <v>6.3</v>
      </c>
      <c r="I144" s="13">
        <v>87.09</v>
      </c>
      <c r="J144" s="13">
        <v>745</v>
      </c>
      <c r="K144" s="13">
        <v>8.2414</v>
      </c>
      <c r="L144" s="13">
        <v>1.27485188546595</v>
      </c>
      <c r="M144" s="13">
        <v>1.17381092407532</v>
      </c>
      <c r="N144" s="13">
        <v>1.04917019109055</v>
      </c>
      <c r="O144" s="13">
        <v>0.848661832737164</v>
      </c>
      <c r="P144" s="13">
        <v>0.89341689317543</v>
      </c>
      <c r="Q144" s="13">
        <v>0.955059142110337</v>
      </c>
      <c r="R144" s="14">
        <f t="shared" si="4"/>
        <v>0.771088233067658</v>
      </c>
      <c r="S144" s="14">
        <f t="shared" si="5"/>
        <v>0.0208853374320963</v>
      </c>
    </row>
    <row r="145" spans="1:19">
      <c r="A145" s="9" t="s">
        <v>336</v>
      </c>
      <c r="B145" s="9" t="s">
        <v>336</v>
      </c>
      <c r="C145" s="9" t="s">
        <v>337</v>
      </c>
      <c r="D145" s="13">
        <v>4</v>
      </c>
      <c r="E145" s="13">
        <v>7</v>
      </c>
      <c r="F145" s="13">
        <v>3</v>
      </c>
      <c r="G145" s="13">
        <v>3</v>
      </c>
      <c r="H145" s="13">
        <v>2.5</v>
      </c>
      <c r="I145" s="13">
        <v>273</v>
      </c>
      <c r="J145" s="13">
        <v>2549</v>
      </c>
      <c r="K145" s="13">
        <v>3.2718</v>
      </c>
      <c r="L145" s="13">
        <v>1.38304261004706</v>
      </c>
      <c r="M145" s="13">
        <v>1.5212050156412</v>
      </c>
      <c r="N145" s="13">
        <v>1.05394517610593</v>
      </c>
      <c r="O145" s="13">
        <v>0.730199273627492</v>
      </c>
      <c r="P145" s="13">
        <v>0.697077555617841</v>
      </c>
      <c r="Q145" s="13">
        <v>0.99948867089655</v>
      </c>
      <c r="R145" s="14">
        <f t="shared" si="4"/>
        <v>0.613099366721566</v>
      </c>
      <c r="S145" s="14">
        <f t="shared" si="5"/>
        <v>0.0387681554937015</v>
      </c>
    </row>
    <row r="146" spans="1:19">
      <c r="A146" s="9" t="s">
        <v>338</v>
      </c>
      <c r="B146" s="9" t="s">
        <v>338</v>
      </c>
      <c r="C146" s="9" t="s">
        <v>339</v>
      </c>
      <c r="D146" s="13">
        <v>2</v>
      </c>
      <c r="E146" s="13">
        <v>1</v>
      </c>
      <c r="F146" s="13">
        <v>1</v>
      </c>
      <c r="G146" s="13">
        <v>1</v>
      </c>
      <c r="H146" s="13">
        <v>9.7</v>
      </c>
      <c r="I146" s="13">
        <v>10.071</v>
      </c>
      <c r="J146" s="13">
        <v>93</v>
      </c>
      <c r="K146" s="13">
        <v>2.8661</v>
      </c>
      <c r="L146" s="13">
        <v>1.24989956280077</v>
      </c>
      <c r="M146" s="13">
        <v>1.31040762484251</v>
      </c>
      <c r="N146" s="13">
        <v>1.0560328083887</v>
      </c>
      <c r="O146" s="13">
        <v>0.938204474558641</v>
      </c>
      <c r="P146" s="13">
        <v>0.895570776531007</v>
      </c>
      <c r="Q146" s="13">
        <v>1.0090518762335</v>
      </c>
      <c r="R146" s="14">
        <f t="shared" si="4"/>
        <v>0.786106154410933</v>
      </c>
      <c r="S146" s="14">
        <f t="shared" si="5"/>
        <v>0.0367228510688441</v>
      </c>
    </row>
    <row r="147" spans="1:19">
      <c r="A147" s="9" t="s">
        <v>340</v>
      </c>
      <c r="B147" s="9" t="s">
        <v>340</v>
      </c>
      <c r="C147" s="9" t="s">
        <v>341</v>
      </c>
      <c r="D147" s="13">
        <v>1</v>
      </c>
      <c r="E147" s="13">
        <v>3</v>
      </c>
      <c r="F147" s="13">
        <v>3</v>
      </c>
      <c r="G147" s="13">
        <v>3</v>
      </c>
      <c r="H147" s="13">
        <v>3.4</v>
      </c>
      <c r="I147" s="13">
        <v>106.89</v>
      </c>
      <c r="J147" s="13">
        <v>988</v>
      </c>
      <c r="K147" s="13">
        <v>16.053</v>
      </c>
      <c r="L147" s="13">
        <v>1.32719723947957</v>
      </c>
      <c r="M147" s="13">
        <v>1.19979749384674</v>
      </c>
      <c r="N147" s="13">
        <v>1.12245568176753</v>
      </c>
      <c r="O147" s="13">
        <v>0.733135995583494</v>
      </c>
      <c r="P147" s="13">
        <v>0.982269469162362</v>
      </c>
      <c r="Q147" s="13">
        <v>1.02063729759862</v>
      </c>
      <c r="R147" s="14">
        <f t="shared" si="4"/>
        <v>0.749713642094826</v>
      </c>
      <c r="S147" s="14">
        <f t="shared" si="5"/>
        <v>0.0479918439219268</v>
      </c>
    </row>
    <row r="148" spans="1:19">
      <c r="A148" s="9" t="s">
        <v>342</v>
      </c>
      <c r="B148" s="9" t="s">
        <v>342</v>
      </c>
      <c r="C148" s="9" t="s">
        <v>343</v>
      </c>
      <c r="D148" s="13">
        <v>2</v>
      </c>
      <c r="E148" s="13">
        <v>3</v>
      </c>
      <c r="F148" s="13">
        <v>3</v>
      </c>
      <c r="G148" s="13">
        <v>3</v>
      </c>
      <c r="H148" s="13">
        <v>3.9</v>
      </c>
      <c r="I148" s="13">
        <v>120.57</v>
      </c>
      <c r="J148" s="13">
        <v>1127</v>
      </c>
      <c r="K148" s="13">
        <v>17.996</v>
      </c>
      <c r="L148" s="13">
        <v>1.24601627778354</v>
      </c>
      <c r="M148" s="13">
        <v>1.13012081554536</v>
      </c>
      <c r="N148" s="13">
        <v>1.33141044850389</v>
      </c>
      <c r="O148" s="13">
        <v>0.891512543387051</v>
      </c>
      <c r="P148" s="13">
        <v>0.982407014201533</v>
      </c>
      <c r="Q148" s="13">
        <v>0.871293850034344</v>
      </c>
      <c r="R148" s="14">
        <f t="shared" si="4"/>
        <v>0.740439165418187</v>
      </c>
      <c r="S148" s="14">
        <f t="shared" si="5"/>
        <v>0.00900287959081209</v>
      </c>
    </row>
    <row r="149" spans="1:19">
      <c r="A149" s="9" t="s">
        <v>344</v>
      </c>
      <c r="B149" s="9" t="s">
        <v>344</v>
      </c>
      <c r="C149" s="9" t="s">
        <v>345</v>
      </c>
      <c r="D149" s="13">
        <v>2</v>
      </c>
      <c r="E149" s="13">
        <v>2</v>
      </c>
      <c r="F149" s="13">
        <v>2</v>
      </c>
      <c r="G149" s="13">
        <v>2</v>
      </c>
      <c r="H149" s="13">
        <v>4.7</v>
      </c>
      <c r="I149" s="13">
        <v>42.135</v>
      </c>
      <c r="J149" s="13">
        <v>384</v>
      </c>
      <c r="K149" s="13">
        <v>3.3212</v>
      </c>
      <c r="L149" s="13">
        <v>1.34007949525696</v>
      </c>
      <c r="M149" s="13">
        <v>1.28954560619028</v>
      </c>
      <c r="N149" s="13">
        <v>1.3741336010566</v>
      </c>
      <c r="O149" s="13">
        <v>1.00249752143567</v>
      </c>
      <c r="P149" s="13">
        <v>1.0375981994581</v>
      </c>
      <c r="Q149" s="13">
        <v>0.839518308026617</v>
      </c>
      <c r="R149" s="14">
        <f t="shared" si="4"/>
        <v>0.719227666522352</v>
      </c>
      <c r="S149" s="14">
        <f t="shared" si="5"/>
        <v>0.00469357898584672</v>
      </c>
    </row>
    <row r="150" spans="1:19">
      <c r="A150" s="9" t="s">
        <v>346</v>
      </c>
      <c r="B150" s="9" t="s">
        <v>346</v>
      </c>
      <c r="C150" s="9" t="s">
        <v>347</v>
      </c>
      <c r="D150" s="13">
        <v>1</v>
      </c>
      <c r="E150" s="13">
        <v>12</v>
      </c>
      <c r="F150" s="13">
        <v>12</v>
      </c>
      <c r="G150" s="13">
        <v>12</v>
      </c>
      <c r="H150" s="13">
        <v>8.2</v>
      </c>
      <c r="I150" s="13">
        <v>202.47</v>
      </c>
      <c r="J150" s="13">
        <v>1827</v>
      </c>
      <c r="K150" s="13">
        <v>118.7</v>
      </c>
      <c r="L150" s="13">
        <v>1.29661962045275</v>
      </c>
      <c r="M150" s="13">
        <v>1.21255895528549</v>
      </c>
      <c r="N150" s="13">
        <v>1.19779322299778</v>
      </c>
      <c r="O150" s="13">
        <v>0.964204232116261</v>
      </c>
      <c r="P150" s="13">
        <v>1.04786743452237</v>
      </c>
      <c r="Q150" s="13">
        <v>0.945860040495401</v>
      </c>
      <c r="R150" s="14">
        <f t="shared" si="4"/>
        <v>0.797937472344033</v>
      </c>
      <c r="S150" s="14">
        <f t="shared" si="5"/>
        <v>0.00474468693820741</v>
      </c>
    </row>
    <row r="151" spans="1:19">
      <c r="A151" s="9" t="s">
        <v>348</v>
      </c>
      <c r="B151" s="9" t="s">
        <v>348</v>
      </c>
      <c r="C151" s="9" t="s">
        <v>349</v>
      </c>
      <c r="D151" s="13">
        <v>2</v>
      </c>
      <c r="E151" s="13">
        <v>4</v>
      </c>
      <c r="F151" s="13">
        <v>2</v>
      </c>
      <c r="G151" s="13">
        <v>2</v>
      </c>
      <c r="H151" s="13">
        <v>7.6</v>
      </c>
      <c r="I151" s="13">
        <v>61.285</v>
      </c>
      <c r="J151" s="13">
        <v>542</v>
      </c>
      <c r="K151" s="13">
        <v>4.1781</v>
      </c>
      <c r="L151" s="13">
        <v>1.26711382484809</v>
      </c>
      <c r="M151" s="13">
        <v>1.27276946671934</v>
      </c>
      <c r="N151" s="13"/>
      <c r="O151" s="13">
        <v>1.00534414536407</v>
      </c>
      <c r="P151" s="13">
        <v>0.885439607971822</v>
      </c>
      <c r="Q151" s="13"/>
      <c r="R151" s="14">
        <f t="shared" si="4"/>
        <v>0.744437258047805</v>
      </c>
      <c r="S151" s="14">
        <f t="shared" si="5"/>
        <v>0.0325390270427607</v>
      </c>
    </row>
    <row r="152" spans="1:19">
      <c r="A152" s="9" t="s">
        <v>350</v>
      </c>
      <c r="B152" s="9" t="s">
        <v>350</v>
      </c>
      <c r="C152" s="9" t="s">
        <v>351</v>
      </c>
      <c r="D152" s="13">
        <v>2</v>
      </c>
      <c r="E152" s="13">
        <v>3</v>
      </c>
      <c r="F152" s="13">
        <v>2</v>
      </c>
      <c r="G152" s="13">
        <v>2</v>
      </c>
      <c r="H152" s="13">
        <v>6.9</v>
      </c>
      <c r="I152" s="13">
        <v>57.928</v>
      </c>
      <c r="J152" s="13">
        <v>523</v>
      </c>
      <c r="K152" s="13">
        <v>20.044</v>
      </c>
      <c r="L152" s="13">
        <v>1.22537769454449</v>
      </c>
      <c r="M152" s="13">
        <v>1.21623326423891</v>
      </c>
      <c r="N152" s="13">
        <v>1.0386436077573</v>
      </c>
      <c r="O152" s="13">
        <v>0.907036739154107</v>
      </c>
      <c r="P152" s="13">
        <v>1.0067460394679</v>
      </c>
      <c r="Q152" s="13">
        <v>0.893935331603286</v>
      </c>
      <c r="R152" s="14">
        <f t="shared" si="4"/>
        <v>0.806756533622224</v>
      </c>
      <c r="S152" s="14">
        <f t="shared" si="5"/>
        <v>0.0334642896915259</v>
      </c>
    </row>
    <row r="153" spans="1:19">
      <c r="A153" s="9" t="s">
        <v>352</v>
      </c>
      <c r="B153" s="9" t="s">
        <v>352</v>
      </c>
      <c r="C153" s="9" t="s">
        <v>353</v>
      </c>
      <c r="D153" s="13">
        <v>1</v>
      </c>
      <c r="E153" s="13">
        <v>1</v>
      </c>
      <c r="F153" s="13">
        <v>1</v>
      </c>
      <c r="G153" s="13">
        <v>1</v>
      </c>
      <c r="H153" s="13">
        <v>0.8</v>
      </c>
      <c r="I153" s="13">
        <v>132.32</v>
      </c>
      <c r="J153" s="13">
        <v>1196</v>
      </c>
      <c r="K153" s="13">
        <v>2.428</v>
      </c>
      <c r="L153" s="13">
        <v>1.28715313681893</v>
      </c>
      <c r="M153" s="13">
        <v>1.39255198867095</v>
      </c>
      <c r="N153" s="13">
        <v>1.03237666619639</v>
      </c>
      <c r="O153" s="13">
        <v>0.601164471961506</v>
      </c>
      <c r="P153" s="13">
        <v>0.555851390600891</v>
      </c>
      <c r="Q153" s="13">
        <v>0.837344436714759</v>
      </c>
      <c r="R153" s="14">
        <f t="shared" si="4"/>
        <v>0.537261949277035</v>
      </c>
      <c r="S153" s="14">
        <f t="shared" si="5"/>
        <v>0.0142727430072753</v>
      </c>
    </row>
    <row r="154" spans="1:19">
      <c r="A154" s="9" t="s">
        <v>354</v>
      </c>
      <c r="B154" s="9" t="s">
        <v>354</v>
      </c>
      <c r="C154" s="9" t="s">
        <v>355</v>
      </c>
      <c r="D154" s="13">
        <v>1</v>
      </c>
      <c r="E154" s="13">
        <v>3</v>
      </c>
      <c r="F154" s="13">
        <v>3</v>
      </c>
      <c r="G154" s="13">
        <v>3</v>
      </c>
      <c r="H154" s="13">
        <v>3.9</v>
      </c>
      <c r="I154" s="13">
        <v>70.014</v>
      </c>
      <c r="J154" s="13">
        <v>623</v>
      </c>
      <c r="K154" s="13">
        <v>2.7096</v>
      </c>
      <c r="L154" s="13">
        <v>1.68309429064256</v>
      </c>
      <c r="M154" s="13">
        <v>1.69625356946465</v>
      </c>
      <c r="N154" s="13">
        <v>1.05441954909377</v>
      </c>
      <c r="O154" s="13">
        <v>0.691432599000588</v>
      </c>
      <c r="P154" s="13">
        <v>0.866526001308849</v>
      </c>
      <c r="Q154" s="13">
        <v>0.854095450360921</v>
      </c>
      <c r="R154" s="14">
        <f t="shared" si="4"/>
        <v>0.544019076342356</v>
      </c>
      <c r="S154" s="14">
        <f t="shared" si="5"/>
        <v>0.0371181759690405</v>
      </c>
    </row>
    <row r="155" spans="1:19">
      <c r="A155" s="9" t="s">
        <v>356</v>
      </c>
      <c r="B155" s="9" t="s">
        <v>356</v>
      </c>
      <c r="C155" s="9" t="s">
        <v>357</v>
      </c>
      <c r="D155" s="13">
        <v>1</v>
      </c>
      <c r="E155" s="13">
        <v>17</v>
      </c>
      <c r="F155" s="13">
        <v>17</v>
      </c>
      <c r="G155" s="13">
        <v>17</v>
      </c>
      <c r="H155" s="13">
        <v>14.2</v>
      </c>
      <c r="I155" s="13">
        <v>128.99</v>
      </c>
      <c r="J155" s="13">
        <v>1363</v>
      </c>
      <c r="K155" s="13">
        <v>323.31</v>
      </c>
      <c r="L155" s="13">
        <v>1.14065679633271</v>
      </c>
      <c r="M155" s="13">
        <v>1.12947189779959</v>
      </c>
      <c r="N155" s="13">
        <v>1.45366717387892</v>
      </c>
      <c r="O155" s="13">
        <v>0.75787437377106</v>
      </c>
      <c r="P155" s="13">
        <v>0.689448348143118</v>
      </c>
      <c r="Q155" s="13">
        <v>0.729964201100601</v>
      </c>
      <c r="R155" s="14">
        <f t="shared" si="4"/>
        <v>0.584695563394997</v>
      </c>
      <c r="S155" s="14">
        <f t="shared" si="5"/>
        <v>0.00884553056667818</v>
      </c>
    </row>
    <row r="156" spans="1:19">
      <c r="A156" s="9" t="s">
        <v>358</v>
      </c>
      <c r="B156" s="9" t="s">
        <v>358</v>
      </c>
      <c r="C156" s="9" t="s">
        <v>359</v>
      </c>
      <c r="D156" s="13">
        <v>1</v>
      </c>
      <c r="E156" s="13">
        <v>7</v>
      </c>
      <c r="F156" s="13">
        <v>1</v>
      </c>
      <c r="G156" s="13">
        <v>1</v>
      </c>
      <c r="H156" s="13">
        <v>33.2</v>
      </c>
      <c r="I156" s="13">
        <v>22.003</v>
      </c>
      <c r="J156" s="13">
        <v>220</v>
      </c>
      <c r="K156" s="13">
        <v>17.195</v>
      </c>
      <c r="L156" s="13">
        <v>1.15334696267637</v>
      </c>
      <c r="M156" s="13">
        <v>1.45306268374597</v>
      </c>
      <c r="N156" s="13">
        <v>1.03636014396865</v>
      </c>
      <c r="O156" s="13">
        <v>0.840610494531736</v>
      </c>
      <c r="P156" s="13">
        <v>0.816729072764416</v>
      </c>
      <c r="Q156" s="13">
        <v>0.811307040928683</v>
      </c>
      <c r="R156" s="14">
        <f t="shared" si="4"/>
        <v>0.677683946632232</v>
      </c>
      <c r="S156" s="14">
        <f t="shared" si="5"/>
        <v>0.0346548268239651</v>
      </c>
    </row>
    <row r="157" spans="1:19">
      <c r="A157" s="9" t="s">
        <v>360</v>
      </c>
      <c r="B157" s="9" t="s">
        <v>361</v>
      </c>
      <c r="C157" s="9" t="s">
        <v>362</v>
      </c>
      <c r="D157" s="13">
        <v>4</v>
      </c>
      <c r="E157" s="13">
        <v>3</v>
      </c>
      <c r="F157" s="13">
        <v>3</v>
      </c>
      <c r="G157" s="13">
        <v>3</v>
      </c>
      <c r="H157" s="13">
        <v>15.5</v>
      </c>
      <c r="I157" s="13">
        <v>18.808</v>
      </c>
      <c r="J157" s="13">
        <v>174</v>
      </c>
      <c r="K157" s="13">
        <v>5.6813</v>
      </c>
      <c r="L157" s="13">
        <v>1.25707575150902</v>
      </c>
      <c r="M157" s="13">
        <v>1.21626140384358</v>
      </c>
      <c r="N157" s="13">
        <v>1.09213745688389</v>
      </c>
      <c r="O157" s="13">
        <v>0.86343327569135</v>
      </c>
      <c r="P157" s="13">
        <v>0.68451080442928</v>
      </c>
      <c r="Q157" s="13">
        <v>0.914572707957899</v>
      </c>
      <c r="R157" s="14">
        <f t="shared" si="4"/>
        <v>0.690656099366779</v>
      </c>
      <c r="S157" s="14">
        <f t="shared" si="5"/>
        <v>0.0126861523051249</v>
      </c>
    </row>
    <row r="158" spans="1:19">
      <c r="A158" s="9" t="s">
        <v>363</v>
      </c>
      <c r="B158" s="9" t="s">
        <v>363</v>
      </c>
      <c r="C158" s="9" t="s">
        <v>364</v>
      </c>
      <c r="D158" s="13">
        <v>1</v>
      </c>
      <c r="E158" s="13">
        <v>1</v>
      </c>
      <c r="F158" s="13">
        <v>1</v>
      </c>
      <c r="G158" s="13">
        <v>1</v>
      </c>
      <c r="H158" s="13">
        <v>7.7</v>
      </c>
      <c r="I158" s="13">
        <v>25.524</v>
      </c>
      <c r="J158" s="13">
        <v>221</v>
      </c>
      <c r="K158" s="13">
        <v>12.771</v>
      </c>
      <c r="L158" s="13">
        <v>1.64612869353808</v>
      </c>
      <c r="M158" s="13">
        <v>2.16236983923206</v>
      </c>
      <c r="N158" s="13">
        <v>1.1559101461292</v>
      </c>
      <c r="O158" s="13">
        <v>0.829543870828654</v>
      </c>
      <c r="P158" s="13">
        <v>0.631842303223765</v>
      </c>
      <c r="Q158" s="13">
        <v>0.849097911361966</v>
      </c>
      <c r="R158" s="14">
        <f t="shared" si="4"/>
        <v>0.465409726486628</v>
      </c>
      <c r="S158" s="14">
        <f t="shared" si="5"/>
        <v>0.0415042846412415</v>
      </c>
    </row>
    <row r="159" spans="1:19">
      <c r="A159" s="9" t="s">
        <v>365</v>
      </c>
      <c r="B159" s="9" t="s">
        <v>365</v>
      </c>
      <c r="C159" s="9" t="s">
        <v>366</v>
      </c>
      <c r="D159" s="13">
        <v>2</v>
      </c>
      <c r="E159" s="13">
        <v>2</v>
      </c>
      <c r="F159" s="13">
        <v>2</v>
      </c>
      <c r="G159" s="13">
        <v>2</v>
      </c>
      <c r="H159" s="13">
        <v>7.6</v>
      </c>
      <c r="I159" s="13">
        <v>27.466</v>
      </c>
      <c r="J159" s="13">
        <v>249</v>
      </c>
      <c r="K159" s="13">
        <v>6.5137</v>
      </c>
      <c r="L159" s="13">
        <v>2.06296546652651</v>
      </c>
      <c r="M159" s="13">
        <v>1.40483627377639</v>
      </c>
      <c r="N159" s="13">
        <v>2.01481497129969</v>
      </c>
      <c r="O159" s="13">
        <v>1.03412104700378</v>
      </c>
      <c r="P159" s="13">
        <v>1.08010331853826</v>
      </c>
      <c r="Q159" s="13">
        <v>0.801077264979526</v>
      </c>
      <c r="R159" s="14">
        <f t="shared" si="4"/>
        <v>0.531735443835069</v>
      </c>
      <c r="S159" s="14">
        <f t="shared" si="5"/>
        <v>0.0200997098165933</v>
      </c>
    </row>
    <row r="160" spans="1:19">
      <c r="A160" s="9" t="s">
        <v>367</v>
      </c>
      <c r="B160" s="9" t="s">
        <v>367</v>
      </c>
      <c r="C160" s="9" t="s">
        <v>368</v>
      </c>
      <c r="D160" s="13">
        <v>2</v>
      </c>
      <c r="E160" s="13">
        <v>7</v>
      </c>
      <c r="F160" s="13">
        <v>2</v>
      </c>
      <c r="G160" s="13">
        <v>2</v>
      </c>
      <c r="H160" s="13">
        <v>26.3</v>
      </c>
      <c r="I160" s="13">
        <v>37.186</v>
      </c>
      <c r="J160" s="13">
        <v>327</v>
      </c>
      <c r="K160" s="13">
        <v>13.826</v>
      </c>
      <c r="L160" s="13">
        <v>1.1574432406433</v>
      </c>
      <c r="M160" s="13">
        <v>1.21001546777217</v>
      </c>
      <c r="N160" s="13">
        <v>0.973041577777747</v>
      </c>
      <c r="O160" s="13">
        <v>0.935351432069968</v>
      </c>
      <c r="P160" s="13">
        <v>0.844158545224977</v>
      </c>
      <c r="Q160" s="13">
        <v>0.889569963471858</v>
      </c>
      <c r="R160" s="14">
        <f t="shared" si="4"/>
        <v>0.799006050620175</v>
      </c>
      <c r="S160" s="14">
        <f t="shared" si="5"/>
        <v>0.0430378660917738</v>
      </c>
    </row>
    <row r="161" spans="1:19">
      <c r="A161" s="9" t="s">
        <v>369</v>
      </c>
      <c r="B161" s="9" t="s">
        <v>370</v>
      </c>
      <c r="C161" s="9" t="s">
        <v>371</v>
      </c>
      <c r="D161" s="13">
        <v>3</v>
      </c>
      <c r="E161" s="13">
        <v>5</v>
      </c>
      <c r="F161" s="13">
        <v>5</v>
      </c>
      <c r="G161" s="13">
        <v>5</v>
      </c>
      <c r="H161" s="13">
        <v>11.4</v>
      </c>
      <c r="I161" s="13">
        <v>52.678</v>
      </c>
      <c r="J161" s="13">
        <v>463</v>
      </c>
      <c r="K161" s="13">
        <v>13.436</v>
      </c>
      <c r="L161" s="13">
        <v>1.12071623913742</v>
      </c>
      <c r="M161" s="13">
        <v>1.00577187870661</v>
      </c>
      <c r="N161" s="13">
        <v>1.10771106786227</v>
      </c>
      <c r="O161" s="13">
        <v>0.896235947370292</v>
      </c>
      <c r="P161" s="13">
        <v>0.841690680266416</v>
      </c>
      <c r="Q161" s="13">
        <v>0.873870020267241</v>
      </c>
      <c r="R161" s="14">
        <f t="shared" si="4"/>
        <v>0.807555904239576</v>
      </c>
      <c r="S161" s="14">
        <f t="shared" si="5"/>
        <v>0.00636715080393888</v>
      </c>
    </row>
    <row r="162" spans="1:19">
      <c r="A162" s="9" t="s">
        <v>372</v>
      </c>
      <c r="B162" s="9" t="s">
        <v>372</v>
      </c>
      <c r="C162" s="9" t="s">
        <v>373</v>
      </c>
      <c r="D162" s="13">
        <v>2</v>
      </c>
      <c r="E162" s="13">
        <v>1</v>
      </c>
      <c r="F162" s="13">
        <v>1</v>
      </c>
      <c r="G162" s="13">
        <v>1</v>
      </c>
      <c r="H162" s="13">
        <v>4</v>
      </c>
      <c r="I162" s="13">
        <v>30.428</v>
      </c>
      <c r="J162" s="13">
        <v>272</v>
      </c>
      <c r="K162" s="13">
        <v>2.417</v>
      </c>
      <c r="L162" s="13">
        <v>1.28177906476501</v>
      </c>
      <c r="M162" s="13">
        <v>1.34141913566781</v>
      </c>
      <c r="N162" s="13">
        <v>1.01375095720929</v>
      </c>
      <c r="O162" s="13">
        <v>0.819369704670942</v>
      </c>
      <c r="P162" s="13">
        <v>0.918410004682573</v>
      </c>
      <c r="Q162" s="13">
        <v>0.865170509017604</v>
      </c>
      <c r="R162" s="14">
        <f t="shared" si="4"/>
        <v>0.71569606985066</v>
      </c>
      <c r="S162" s="14">
        <f t="shared" si="5"/>
        <v>0.0302043981446573</v>
      </c>
    </row>
    <row r="163" spans="1:19">
      <c r="A163" s="9" t="s">
        <v>374</v>
      </c>
      <c r="B163" s="9" t="s">
        <v>375</v>
      </c>
      <c r="C163" s="9" t="s">
        <v>376</v>
      </c>
      <c r="D163" s="13">
        <v>4</v>
      </c>
      <c r="E163" s="13">
        <v>9</v>
      </c>
      <c r="F163" s="13">
        <v>9</v>
      </c>
      <c r="G163" s="13">
        <v>9</v>
      </c>
      <c r="H163" s="13">
        <v>15.2</v>
      </c>
      <c r="I163" s="13">
        <v>55.586</v>
      </c>
      <c r="J163" s="13">
        <v>493</v>
      </c>
      <c r="K163" s="13">
        <v>11.332</v>
      </c>
      <c r="L163" s="13">
        <v>1.32435122652754</v>
      </c>
      <c r="M163" s="13">
        <v>1.194865727296</v>
      </c>
      <c r="N163" s="13">
        <v>1.20717056217324</v>
      </c>
      <c r="O163" s="13">
        <v>0.932375977218792</v>
      </c>
      <c r="P163" s="13">
        <v>0.939247155429867</v>
      </c>
      <c r="Q163" s="13">
        <v>0.962367056171749</v>
      </c>
      <c r="R163" s="14">
        <f t="shared" si="4"/>
        <v>0.7605194512526</v>
      </c>
      <c r="S163" s="14">
        <f t="shared" si="5"/>
        <v>0.00214501368861752</v>
      </c>
    </row>
    <row r="164" spans="1:19">
      <c r="A164" s="9" t="s">
        <v>377</v>
      </c>
      <c r="B164" s="9" t="s">
        <v>377</v>
      </c>
      <c r="C164" s="9" t="s">
        <v>378</v>
      </c>
      <c r="D164" s="13">
        <v>1</v>
      </c>
      <c r="E164" s="13">
        <v>4</v>
      </c>
      <c r="F164" s="13">
        <v>4</v>
      </c>
      <c r="G164" s="13">
        <v>4</v>
      </c>
      <c r="H164" s="13">
        <v>21.9</v>
      </c>
      <c r="I164" s="13">
        <v>26.024</v>
      </c>
      <c r="J164" s="13">
        <v>237</v>
      </c>
      <c r="K164" s="13">
        <v>14.349</v>
      </c>
      <c r="L164" s="13">
        <v>1.25384224372651</v>
      </c>
      <c r="M164" s="13">
        <v>1.09014091681702</v>
      </c>
      <c r="N164" s="13">
        <v>1.06725528565262</v>
      </c>
      <c r="O164" s="13">
        <v>0.892762378569382</v>
      </c>
      <c r="P164" s="13">
        <v>0.921581017698933</v>
      </c>
      <c r="Q164" s="13">
        <v>0.90649365527277</v>
      </c>
      <c r="R164" s="14">
        <f t="shared" si="4"/>
        <v>0.797609752134179</v>
      </c>
      <c r="S164" s="14">
        <f t="shared" si="5"/>
        <v>0.0178686722507249</v>
      </c>
    </row>
    <row r="165" spans="1:19">
      <c r="A165" s="9" t="s">
        <v>379</v>
      </c>
      <c r="B165" s="9" t="s">
        <v>379</v>
      </c>
      <c r="C165" s="9" t="s">
        <v>380</v>
      </c>
      <c r="D165" s="13">
        <v>2</v>
      </c>
      <c r="E165" s="13">
        <v>2</v>
      </c>
      <c r="F165" s="13">
        <v>2</v>
      </c>
      <c r="G165" s="13">
        <v>2</v>
      </c>
      <c r="H165" s="13">
        <v>3.7</v>
      </c>
      <c r="I165" s="13">
        <v>76.845</v>
      </c>
      <c r="J165" s="13">
        <v>674</v>
      </c>
      <c r="K165" s="13">
        <v>3.4069</v>
      </c>
      <c r="L165" s="13">
        <v>1.78880217509326</v>
      </c>
      <c r="M165" s="13">
        <v>1.60738652075058</v>
      </c>
      <c r="N165" s="13">
        <v>1.1493974673264</v>
      </c>
      <c r="O165" s="13">
        <v>0.702855461681986</v>
      </c>
      <c r="P165" s="13">
        <v>0.645724925307626</v>
      </c>
      <c r="Q165" s="13">
        <v>0.867541755572776</v>
      </c>
      <c r="R165" s="14">
        <f t="shared" si="4"/>
        <v>0.487532754415285</v>
      </c>
      <c r="S165" s="14">
        <f t="shared" si="5"/>
        <v>0.0182577710018663</v>
      </c>
    </row>
    <row r="166" spans="1:19">
      <c r="A166" s="9" t="s">
        <v>381</v>
      </c>
      <c r="B166" s="9" t="s">
        <v>381</v>
      </c>
      <c r="C166" s="9" t="s">
        <v>382</v>
      </c>
      <c r="D166" s="13">
        <v>2</v>
      </c>
      <c r="E166" s="13">
        <v>2</v>
      </c>
      <c r="F166" s="13">
        <v>2</v>
      </c>
      <c r="G166" s="13">
        <v>2</v>
      </c>
      <c r="H166" s="13">
        <v>7.4</v>
      </c>
      <c r="I166" s="13">
        <v>29.711</v>
      </c>
      <c r="J166" s="13">
        <v>256</v>
      </c>
      <c r="K166" s="13">
        <v>2.8576</v>
      </c>
      <c r="L166" s="13">
        <v>1.36549130387322</v>
      </c>
      <c r="M166" s="13">
        <v>1.26075014029759</v>
      </c>
      <c r="N166" s="13">
        <v>0.977873990033491</v>
      </c>
      <c r="O166" s="13">
        <v>0.831263389233497</v>
      </c>
      <c r="P166" s="13">
        <v>0.823298555737577</v>
      </c>
      <c r="Q166" s="13">
        <v>0.895734517469966</v>
      </c>
      <c r="R166" s="14">
        <f t="shared" si="4"/>
        <v>0.707606764821638</v>
      </c>
      <c r="S166" s="14">
        <f t="shared" si="5"/>
        <v>0.0408817045061747</v>
      </c>
    </row>
    <row r="167" spans="1:19">
      <c r="A167" s="9" t="s">
        <v>383</v>
      </c>
      <c r="B167" s="9" t="s">
        <v>383</v>
      </c>
      <c r="C167" s="9" t="s">
        <v>384</v>
      </c>
      <c r="D167" s="13">
        <v>1</v>
      </c>
      <c r="E167" s="13">
        <v>2</v>
      </c>
      <c r="F167" s="13">
        <v>2</v>
      </c>
      <c r="G167" s="13">
        <v>2</v>
      </c>
      <c r="H167" s="13">
        <v>11.7</v>
      </c>
      <c r="I167" s="13">
        <v>17.425</v>
      </c>
      <c r="J167" s="13">
        <v>162</v>
      </c>
      <c r="K167" s="13">
        <v>3.3226</v>
      </c>
      <c r="L167" s="13">
        <v>1.59344457035333</v>
      </c>
      <c r="M167" s="13">
        <v>1.87676397396112</v>
      </c>
      <c r="N167" s="13">
        <v>1.0479241301121</v>
      </c>
      <c r="O167" s="13">
        <v>0.679565144064543</v>
      </c>
      <c r="P167" s="13">
        <v>0.72572341397136</v>
      </c>
      <c r="Q167" s="13">
        <v>0.867213406242274</v>
      </c>
      <c r="R167" s="14">
        <f t="shared" si="4"/>
        <v>0.502973712379219</v>
      </c>
      <c r="S167" s="14">
        <f t="shared" si="5"/>
        <v>0.0400244807596733</v>
      </c>
    </row>
    <row r="168" spans="1:19">
      <c r="A168" s="9" t="s">
        <v>385</v>
      </c>
      <c r="B168" s="9" t="s">
        <v>385</v>
      </c>
      <c r="C168" s="9" t="s">
        <v>386</v>
      </c>
      <c r="D168" s="13">
        <v>4</v>
      </c>
      <c r="E168" s="13">
        <v>2</v>
      </c>
      <c r="F168" s="13">
        <v>2</v>
      </c>
      <c r="G168" s="13">
        <v>2</v>
      </c>
      <c r="H168" s="13">
        <v>15.9</v>
      </c>
      <c r="I168" s="13">
        <v>14.237</v>
      </c>
      <c r="J168" s="13">
        <v>126</v>
      </c>
      <c r="K168" s="13">
        <v>8.7526</v>
      </c>
      <c r="L168" s="13">
        <v>1.11672373360411</v>
      </c>
      <c r="M168" s="13">
        <v>1.06705575282115</v>
      </c>
      <c r="N168" s="13">
        <v>1.15142812416382</v>
      </c>
      <c r="O168" s="13">
        <v>0.89145186539501</v>
      </c>
      <c r="P168" s="13">
        <v>0.991712891411469</v>
      </c>
      <c r="Q168" s="13">
        <v>0.834097639594537</v>
      </c>
      <c r="R168" s="14">
        <f t="shared" si="4"/>
        <v>0.814720615224636</v>
      </c>
      <c r="S168" s="14">
        <f t="shared" si="5"/>
        <v>0.0168329555237122</v>
      </c>
    </row>
    <row r="169" spans="1:19">
      <c r="A169" s="9" t="s">
        <v>387</v>
      </c>
      <c r="B169" s="9" t="s">
        <v>387</v>
      </c>
      <c r="C169" s="9" t="s">
        <v>388</v>
      </c>
      <c r="D169" s="13">
        <v>2</v>
      </c>
      <c r="E169" s="13">
        <v>6</v>
      </c>
      <c r="F169" s="13">
        <v>6</v>
      </c>
      <c r="G169" s="13">
        <v>6</v>
      </c>
      <c r="H169" s="13">
        <v>13.2</v>
      </c>
      <c r="I169" s="13">
        <v>41.451</v>
      </c>
      <c r="J169" s="13">
        <v>385</v>
      </c>
      <c r="K169" s="13">
        <v>5.3901</v>
      </c>
      <c r="L169" s="13">
        <v>1.07235290692662</v>
      </c>
      <c r="M169" s="13">
        <v>1.13437301626623</v>
      </c>
      <c r="N169" s="13">
        <v>1.09312216989813</v>
      </c>
      <c r="O169" s="13">
        <v>0.886016279044966</v>
      </c>
      <c r="P169" s="13">
        <v>0.907069024859416</v>
      </c>
      <c r="Q169" s="13">
        <v>0.810665804841732</v>
      </c>
      <c r="R169" s="14">
        <f t="shared" si="4"/>
        <v>0.78905180944471</v>
      </c>
      <c r="S169" s="14">
        <f t="shared" si="5"/>
        <v>0.00253884679426781</v>
      </c>
    </row>
    <row r="170" spans="1:19">
      <c r="A170" s="9" t="s">
        <v>389</v>
      </c>
      <c r="B170" s="9" t="s">
        <v>389</v>
      </c>
      <c r="C170" s="9" t="s">
        <v>390</v>
      </c>
      <c r="D170" s="13">
        <v>2</v>
      </c>
      <c r="E170" s="13">
        <v>2</v>
      </c>
      <c r="F170" s="13">
        <v>2</v>
      </c>
      <c r="G170" s="13">
        <v>2</v>
      </c>
      <c r="H170" s="13">
        <v>3.9</v>
      </c>
      <c r="I170" s="13">
        <v>61.851</v>
      </c>
      <c r="J170" s="13">
        <v>559</v>
      </c>
      <c r="K170" s="13">
        <v>2.6196</v>
      </c>
      <c r="L170" s="13">
        <v>1.33198604652748</v>
      </c>
      <c r="M170" s="13">
        <v>1.26203775636656</v>
      </c>
      <c r="N170" s="13">
        <v>1.13385965817434</v>
      </c>
      <c r="O170" s="13">
        <v>0.812500349822657</v>
      </c>
      <c r="P170" s="13">
        <v>0.919654140938932</v>
      </c>
      <c r="Q170" s="13">
        <v>0.965307574604481</v>
      </c>
      <c r="R170" s="14">
        <f t="shared" si="4"/>
        <v>0.72359077034908</v>
      </c>
      <c r="S170" s="14">
        <f t="shared" si="5"/>
        <v>0.00953915827639804</v>
      </c>
    </row>
    <row r="171" spans="1:19">
      <c r="A171" s="9" t="s">
        <v>391</v>
      </c>
      <c r="B171" s="9" t="s">
        <v>391</v>
      </c>
      <c r="C171" s="9" t="s">
        <v>392</v>
      </c>
      <c r="D171" s="13">
        <v>1</v>
      </c>
      <c r="E171" s="13">
        <v>1</v>
      </c>
      <c r="F171" s="13">
        <v>1</v>
      </c>
      <c r="G171" s="13">
        <v>1</v>
      </c>
      <c r="H171" s="13">
        <v>23.2</v>
      </c>
      <c r="I171" s="13">
        <v>10.212</v>
      </c>
      <c r="J171" s="13">
        <v>95</v>
      </c>
      <c r="K171" s="13">
        <v>15.969</v>
      </c>
      <c r="L171" s="13">
        <v>1.09569337650032</v>
      </c>
      <c r="M171" s="13">
        <v>1.13394381274248</v>
      </c>
      <c r="N171" s="13">
        <v>1.13672968496246</v>
      </c>
      <c r="O171" s="13">
        <v>0.837533287338769</v>
      </c>
      <c r="P171" s="13">
        <v>0.97918944548715</v>
      </c>
      <c r="Q171" s="13">
        <v>0.762584500973064</v>
      </c>
      <c r="R171" s="14">
        <f t="shared" si="4"/>
        <v>0.766199089458398</v>
      </c>
      <c r="S171" s="14">
        <f t="shared" si="5"/>
        <v>0.0155522946756957</v>
      </c>
    </row>
    <row r="172" spans="1:19">
      <c r="A172" s="9" t="s">
        <v>393</v>
      </c>
      <c r="B172" s="9" t="s">
        <v>393</v>
      </c>
      <c r="C172" s="9" t="s">
        <v>394</v>
      </c>
      <c r="D172" s="13">
        <v>2</v>
      </c>
      <c r="E172" s="13">
        <v>3</v>
      </c>
      <c r="F172" s="13">
        <v>3</v>
      </c>
      <c r="G172" s="13">
        <v>3</v>
      </c>
      <c r="H172" s="13">
        <v>20.7</v>
      </c>
      <c r="I172" s="13">
        <v>20.766</v>
      </c>
      <c r="J172" s="13">
        <v>174</v>
      </c>
      <c r="K172" s="13">
        <v>27.495</v>
      </c>
      <c r="L172" s="13">
        <v>1.19691441881632</v>
      </c>
      <c r="M172" s="13">
        <v>1.14001336581169</v>
      </c>
      <c r="N172" s="13">
        <v>1.01883636899892</v>
      </c>
      <c r="O172" s="13">
        <v>0.902111996525874</v>
      </c>
      <c r="P172" s="13">
        <v>0.92671210914184</v>
      </c>
      <c r="Q172" s="13">
        <v>0.897479731005385</v>
      </c>
      <c r="R172" s="14">
        <f t="shared" si="4"/>
        <v>0.812424148975575</v>
      </c>
      <c r="S172" s="14">
        <f t="shared" si="5"/>
        <v>0.0169966836283774</v>
      </c>
    </row>
    <row r="173" spans="1:19">
      <c r="A173" s="9" t="s">
        <v>395</v>
      </c>
      <c r="B173" s="9" t="s">
        <v>395</v>
      </c>
      <c r="C173" s="9" t="s">
        <v>396</v>
      </c>
      <c r="D173" s="13">
        <v>1</v>
      </c>
      <c r="E173" s="13">
        <v>5</v>
      </c>
      <c r="F173" s="13">
        <v>5</v>
      </c>
      <c r="G173" s="13">
        <v>5</v>
      </c>
      <c r="H173" s="13">
        <v>33.7</v>
      </c>
      <c r="I173" s="13">
        <v>18.849</v>
      </c>
      <c r="J173" s="13">
        <v>166</v>
      </c>
      <c r="K173" s="13">
        <v>13.588</v>
      </c>
      <c r="L173" s="13">
        <v>1.11606628817555</v>
      </c>
      <c r="M173" s="13">
        <v>1.13240894297374</v>
      </c>
      <c r="N173" s="13">
        <v>0.968871068808062</v>
      </c>
      <c r="O173" s="13">
        <v>0.844921405386024</v>
      </c>
      <c r="P173" s="13">
        <v>0.707987148819009</v>
      </c>
      <c r="Q173" s="13">
        <v>0.886245866985823</v>
      </c>
      <c r="R173" s="14">
        <f t="shared" si="4"/>
        <v>0.758126167899051</v>
      </c>
      <c r="S173" s="14">
        <f t="shared" si="5"/>
        <v>0.0257144186411209</v>
      </c>
    </row>
    <row r="174" spans="1:19">
      <c r="A174" s="9" t="s">
        <v>397</v>
      </c>
      <c r="B174" s="9" t="s">
        <v>397</v>
      </c>
      <c r="C174" s="9" t="s">
        <v>398</v>
      </c>
      <c r="D174" s="13">
        <v>4</v>
      </c>
      <c r="E174" s="13">
        <v>2</v>
      </c>
      <c r="F174" s="13">
        <v>2</v>
      </c>
      <c r="G174" s="13">
        <v>2</v>
      </c>
      <c r="H174" s="13">
        <v>5.2</v>
      </c>
      <c r="I174" s="13">
        <v>49.697</v>
      </c>
      <c r="J174" s="13">
        <v>426</v>
      </c>
      <c r="K174" s="13">
        <v>3.0658</v>
      </c>
      <c r="L174" s="13">
        <v>1.84747768525424</v>
      </c>
      <c r="M174" s="13">
        <v>1.75802823219715</v>
      </c>
      <c r="N174" s="13">
        <v>1.07156897313679</v>
      </c>
      <c r="O174" s="13">
        <v>0.705379799692069</v>
      </c>
      <c r="P174" s="13">
        <v>0.720020189492052</v>
      </c>
      <c r="Q174" s="13">
        <v>0.953732092786437</v>
      </c>
      <c r="R174" s="14">
        <f t="shared" si="4"/>
        <v>0.508679492551671</v>
      </c>
      <c r="S174" s="14">
        <f t="shared" si="5"/>
        <v>0.0411694239182438</v>
      </c>
    </row>
    <row r="175" spans="1:19">
      <c r="A175" s="9" t="s">
        <v>399</v>
      </c>
      <c r="B175" s="9" t="s">
        <v>399</v>
      </c>
      <c r="C175" s="9" t="s">
        <v>400</v>
      </c>
      <c r="D175" s="13">
        <v>2</v>
      </c>
      <c r="E175" s="13">
        <v>2</v>
      </c>
      <c r="F175" s="13">
        <v>2</v>
      </c>
      <c r="G175" s="13">
        <v>2</v>
      </c>
      <c r="H175" s="13">
        <v>10.3</v>
      </c>
      <c r="I175" s="13">
        <v>22.321</v>
      </c>
      <c r="J175" s="13">
        <v>203</v>
      </c>
      <c r="K175" s="13">
        <v>8.6911</v>
      </c>
      <c r="L175" s="13">
        <v>1.60417814051744</v>
      </c>
      <c r="M175" s="13">
        <v>1.48146511082093</v>
      </c>
      <c r="N175" s="13">
        <v>1.32552315991608</v>
      </c>
      <c r="O175" s="13">
        <v>0.895669874412706</v>
      </c>
      <c r="P175" s="13">
        <v>0.888155481049958</v>
      </c>
      <c r="Q175" s="13">
        <v>0.914538413815466</v>
      </c>
      <c r="R175" s="14">
        <f t="shared" si="4"/>
        <v>0.611712077420986</v>
      </c>
      <c r="S175" s="14">
        <f t="shared" si="5"/>
        <v>0.00213723512445181</v>
      </c>
    </row>
    <row r="176" spans="1:19">
      <c r="A176" s="9" t="s">
        <v>401</v>
      </c>
      <c r="B176" s="9" t="s">
        <v>401</v>
      </c>
      <c r="C176" s="9" t="s">
        <v>402</v>
      </c>
      <c r="D176" s="13">
        <v>1</v>
      </c>
      <c r="E176" s="13">
        <v>1</v>
      </c>
      <c r="F176" s="13">
        <v>1</v>
      </c>
      <c r="G176" s="13">
        <v>1</v>
      </c>
      <c r="H176" s="13">
        <v>12</v>
      </c>
      <c r="I176" s="13">
        <v>11.957</v>
      </c>
      <c r="J176" s="13">
        <v>108</v>
      </c>
      <c r="K176" s="13">
        <v>24.51</v>
      </c>
      <c r="L176" s="13">
        <v>1.41476949808982</v>
      </c>
      <c r="M176" s="13">
        <v>1.2916667774336</v>
      </c>
      <c r="N176" s="13">
        <v>1.11621179565615</v>
      </c>
      <c r="O176" s="13">
        <v>0.94390900795277</v>
      </c>
      <c r="P176" s="13">
        <v>0.947907510809659</v>
      </c>
      <c r="Q176" s="13">
        <v>1.06450269351263</v>
      </c>
      <c r="R176" s="14">
        <f t="shared" si="4"/>
        <v>0.773369443701581</v>
      </c>
      <c r="S176" s="14">
        <f t="shared" si="5"/>
        <v>0.0386859022302864</v>
      </c>
    </row>
    <row r="177" spans="1:19">
      <c r="A177" s="9" t="s">
        <v>403</v>
      </c>
      <c r="B177" s="9" t="s">
        <v>403</v>
      </c>
      <c r="C177" s="9" t="s">
        <v>404</v>
      </c>
      <c r="D177" s="13">
        <v>1</v>
      </c>
      <c r="E177" s="13">
        <v>2</v>
      </c>
      <c r="F177" s="13">
        <v>1</v>
      </c>
      <c r="G177" s="13">
        <v>1</v>
      </c>
      <c r="H177" s="13">
        <v>7.1</v>
      </c>
      <c r="I177" s="13">
        <v>47.43</v>
      </c>
      <c r="J177" s="13">
        <v>465</v>
      </c>
      <c r="K177" s="13">
        <v>5.1966</v>
      </c>
      <c r="L177" s="13">
        <v>1.18059770566865</v>
      </c>
      <c r="M177" s="13">
        <v>1.22573412094343</v>
      </c>
      <c r="N177" s="13"/>
      <c r="O177" s="13">
        <v>1.01813657098875</v>
      </c>
      <c r="P177" s="13">
        <v>0.966982647286046</v>
      </c>
      <c r="Q177" s="13"/>
      <c r="R177" s="14">
        <f t="shared" si="4"/>
        <v>0.824956556831019</v>
      </c>
      <c r="S177" s="14">
        <f t="shared" si="5"/>
        <v>0.0252426420785334</v>
      </c>
    </row>
    <row r="178" spans="1:19">
      <c r="A178" s="9" t="s">
        <v>405</v>
      </c>
      <c r="B178" s="9" t="s">
        <v>405</v>
      </c>
      <c r="C178" s="9" t="s">
        <v>406</v>
      </c>
      <c r="D178" s="13">
        <v>3</v>
      </c>
      <c r="E178" s="13">
        <v>6</v>
      </c>
      <c r="F178" s="13">
        <v>6</v>
      </c>
      <c r="G178" s="13">
        <v>6</v>
      </c>
      <c r="H178" s="13">
        <v>11.4</v>
      </c>
      <c r="I178" s="13">
        <v>62.33</v>
      </c>
      <c r="J178" s="13">
        <v>572</v>
      </c>
      <c r="K178" s="13">
        <v>33.999</v>
      </c>
      <c r="L178" s="13">
        <v>1.08896187013274</v>
      </c>
      <c r="M178" s="13">
        <v>1.17511702236491</v>
      </c>
      <c r="N178" s="13">
        <v>1.08897993963121</v>
      </c>
      <c r="O178" s="13">
        <v>0.96138254408396</v>
      </c>
      <c r="P178" s="13">
        <v>0.784594435556845</v>
      </c>
      <c r="Q178" s="13">
        <v>0.921850854045852</v>
      </c>
      <c r="R178" s="14">
        <f t="shared" si="4"/>
        <v>0.795640031163083</v>
      </c>
      <c r="S178" s="14">
        <f t="shared" si="5"/>
        <v>0.0198107337096534</v>
      </c>
    </row>
    <row r="179" spans="1:19">
      <c r="A179" s="9" t="s">
        <v>407</v>
      </c>
      <c r="B179" s="9" t="s">
        <v>407</v>
      </c>
      <c r="C179" s="9" t="s">
        <v>408</v>
      </c>
      <c r="D179" s="13">
        <v>2</v>
      </c>
      <c r="E179" s="13">
        <v>6</v>
      </c>
      <c r="F179" s="13">
        <v>6</v>
      </c>
      <c r="G179" s="13">
        <v>6</v>
      </c>
      <c r="H179" s="13">
        <v>16</v>
      </c>
      <c r="I179" s="13">
        <v>206.58</v>
      </c>
      <c r="J179" s="13">
        <v>1914</v>
      </c>
      <c r="K179" s="13">
        <v>77.495</v>
      </c>
      <c r="L179" s="13">
        <v>1.50521024894175</v>
      </c>
      <c r="M179" s="13">
        <v>1.14852125763462</v>
      </c>
      <c r="N179" s="13">
        <v>1.13382293095159</v>
      </c>
      <c r="O179" s="13">
        <v>0.728444925815725</v>
      </c>
      <c r="P179" s="13">
        <v>0.839598651748923</v>
      </c>
      <c r="Q179" s="13">
        <v>0.8324874569364</v>
      </c>
      <c r="R179" s="14">
        <f t="shared" si="4"/>
        <v>0.633794463972857</v>
      </c>
      <c r="S179" s="14">
        <f t="shared" si="5"/>
        <v>0.0217462679081259</v>
      </c>
    </row>
    <row r="180" spans="1:19">
      <c r="A180" s="9" t="s">
        <v>409</v>
      </c>
      <c r="B180" s="9" t="s">
        <v>410</v>
      </c>
      <c r="C180" s="9" t="s">
        <v>411</v>
      </c>
      <c r="D180" s="13">
        <v>5</v>
      </c>
      <c r="E180" s="13">
        <v>3</v>
      </c>
      <c r="F180" s="13">
        <v>3</v>
      </c>
      <c r="G180" s="13">
        <v>3</v>
      </c>
      <c r="H180" s="13">
        <v>1.5</v>
      </c>
      <c r="I180" s="13">
        <v>184.12</v>
      </c>
      <c r="J180" s="13">
        <v>1835</v>
      </c>
      <c r="K180" s="13">
        <v>3.9807</v>
      </c>
      <c r="L180" s="13">
        <v>1.13984652244893</v>
      </c>
      <c r="M180" s="13">
        <v>1.102517476711</v>
      </c>
      <c r="N180" s="13">
        <v>1.23280209971264</v>
      </c>
      <c r="O180" s="13">
        <v>0.901336844851002</v>
      </c>
      <c r="P180" s="13">
        <v>0.991411246178042</v>
      </c>
      <c r="Q180" s="13">
        <v>0.883501554011804</v>
      </c>
      <c r="R180" s="14">
        <f t="shared" si="4"/>
        <v>0.798882575984361</v>
      </c>
      <c r="S180" s="14">
        <f t="shared" si="5"/>
        <v>0.0103769832489033</v>
      </c>
    </row>
    <row r="181" spans="1:19">
      <c r="A181" s="9" t="s">
        <v>412</v>
      </c>
      <c r="B181" s="9" t="s">
        <v>412</v>
      </c>
      <c r="C181" s="9" t="s">
        <v>413</v>
      </c>
      <c r="D181" s="13">
        <v>1</v>
      </c>
      <c r="E181" s="13">
        <v>2</v>
      </c>
      <c r="F181" s="13">
        <v>2</v>
      </c>
      <c r="G181" s="13">
        <v>2</v>
      </c>
      <c r="H181" s="13">
        <v>12.3</v>
      </c>
      <c r="I181" s="13">
        <v>16.922</v>
      </c>
      <c r="J181" s="13">
        <v>154</v>
      </c>
      <c r="K181" s="13">
        <v>6.766</v>
      </c>
      <c r="L181" s="13">
        <v>1.06141668543127</v>
      </c>
      <c r="M181" s="13">
        <v>1.04803286187749</v>
      </c>
      <c r="N181" s="13">
        <v>1.1172901155913</v>
      </c>
      <c r="O181" s="13">
        <v>0.859289425730587</v>
      </c>
      <c r="P181" s="13">
        <v>0.79613440195104</v>
      </c>
      <c r="Q181" s="13">
        <v>0.879864754580899</v>
      </c>
      <c r="R181" s="14">
        <f t="shared" si="4"/>
        <v>0.78571215751069</v>
      </c>
      <c r="S181" s="14">
        <f t="shared" si="5"/>
        <v>0.00219333688631071</v>
      </c>
    </row>
    <row r="182" spans="1:19">
      <c r="A182" s="9" t="s">
        <v>414</v>
      </c>
      <c r="B182" s="9" t="s">
        <v>414</v>
      </c>
      <c r="C182" s="9" t="s">
        <v>415</v>
      </c>
      <c r="D182" s="13">
        <v>1</v>
      </c>
      <c r="E182" s="13">
        <v>1</v>
      </c>
      <c r="F182" s="13">
        <v>1</v>
      </c>
      <c r="G182" s="13">
        <v>1</v>
      </c>
      <c r="H182" s="13">
        <v>9.8</v>
      </c>
      <c r="I182" s="13">
        <v>17.665</v>
      </c>
      <c r="J182" s="13">
        <v>153</v>
      </c>
      <c r="K182" s="13">
        <v>2.5467</v>
      </c>
      <c r="L182" s="13">
        <v>1.53596379929895</v>
      </c>
      <c r="M182" s="13">
        <v>1.6592206279701</v>
      </c>
      <c r="N182" s="13"/>
      <c r="O182" s="13">
        <v>0.620749010849201</v>
      </c>
      <c r="P182" s="13">
        <v>0.666644850587156</v>
      </c>
      <c r="Q182" s="13"/>
      <c r="R182" s="14">
        <f t="shared" si="4"/>
        <v>0.402916917862141</v>
      </c>
      <c r="S182" s="14">
        <f t="shared" si="5"/>
        <v>0.00471920280467978</v>
      </c>
    </row>
  </sheetData>
  <sortState ref="A2:S182">
    <sortCondition ref="R2:R182" sortBy="cellColor" dxfId="0"/>
    <sortCondition ref="R2:R182" sortBy="cellColor" dxfId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opLeftCell="H1" workbookViewId="0">
      <pane ySplit="1" topLeftCell="A2" activePane="bottomLeft" state="frozen"/>
      <selection/>
      <selection pane="bottomLeft" activeCell="R1" sqref="R$1:S$1048576"/>
    </sheetView>
  </sheetViews>
  <sheetFormatPr defaultColWidth="9" defaultRowHeight="14"/>
  <cols>
    <col min="1" max="1" width="17" style="9" customWidth="1"/>
    <col min="2" max="2" width="22.6272727272727" style="9" customWidth="1"/>
    <col min="3" max="3" width="35.2727272727273" style="10" customWidth="1"/>
    <col min="4" max="4" width="18.7545454545455" style="9" customWidth="1"/>
    <col min="5" max="5" width="8.87272727272727" style="9" customWidth="1"/>
    <col min="6" max="6" width="22.7545454545455" style="9" customWidth="1"/>
    <col min="7" max="7" width="16" style="9" customWidth="1"/>
    <col min="8" max="8" width="22" style="9" customWidth="1"/>
    <col min="9" max="9" width="17" style="9" customWidth="1"/>
    <col min="10" max="10" width="16" style="9" customWidth="1"/>
    <col min="11" max="11" width="7" style="9" customWidth="1"/>
    <col min="12" max="17" width="12" style="9" customWidth="1"/>
    <col min="18" max="19" width="9" style="11"/>
    <col min="20" max="16384" width="9" style="9"/>
  </cols>
  <sheetData>
    <row r="1" spans="1:19">
      <c r="A1" s="5" t="s">
        <v>0</v>
      </c>
      <c r="B1" s="5" t="s">
        <v>1</v>
      </c>
      <c r="C1" s="12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14</v>
      </c>
      <c r="M1" s="5" t="s">
        <v>15</v>
      </c>
      <c r="N1" s="5" t="s">
        <v>16</v>
      </c>
      <c r="O1" s="5" t="s">
        <v>416</v>
      </c>
      <c r="P1" s="5" t="s">
        <v>417</v>
      </c>
      <c r="Q1" s="5" t="s">
        <v>418</v>
      </c>
      <c r="R1" s="7" t="s">
        <v>17</v>
      </c>
      <c r="S1" s="7" t="s">
        <v>18</v>
      </c>
    </row>
    <row r="2" spans="1:19">
      <c r="A2" s="9" t="s">
        <v>419</v>
      </c>
      <c r="B2" s="9" t="s">
        <v>419</v>
      </c>
      <c r="C2" s="10" t="s">
        <v>420</v>
      </c>
      <c r="D2" s="13">
        <v>3</v>
      </c>
      <c r="E2" s="13">
        <v>1</v>
      </c>
      <c r="F2" s="13">
        <v>1</v>
      </c>
      <c r="G2" s="13">
        <v>1</v>
      </c>
      <c r="H2" s="13">
        <v>7.6</v>
      </c>
      <c r="I2" s="13">
        <v>24.78</v>
      </c>
      <c r="J2" s="13">
        <v>225</v>
      </c>
      <c r="K2" s="13">
        <v>3.1957</v>
      </c>
      <c r="L2" s="13">
        <v>0.875977241267991</v>
      </c>
      <c r="M2" s="13">
        <v>0.785830261696048</v>
      </c>
      <c r="N2" s="13"/>
      <c r="O2" s="13">
        <v>1.11635378625579</v>
      </c>
      <c r="P2" s="13">
        <v>1.1707562097918</v>
      </c>
      <c r="Q2" s="13"/>
      <c r="R2" s="14">
        <f t="shared" ref="R2:R24" si="0">AVERAGEA(O2:Q2)/AVERAGEA(L2:N2)</f>
        <v>1.37627853525047</v>
      </c>
      <c r="S2" s="14">
        <f t="shared" ref="S2:S24" si="1">TTEST(L2:N2,O2:Q2,2,2)</f>
        <v>0.0272014238040953</v>
      </c>
    </row>
    <row r="3" spans="1:19">
      <c r="A3" s="9" t="s">
        <v>421</v>
      </c>
      <c r="B3" s="9" t="s">
        <v>421</v>
      </c>
      <c r="C3" s="10" t="s">
        <v>422</v>
      </c>
      <c r="D3" s="13">
        <v>1</v>
      </c>
      <c r="E3" s="13">
        <v>1</v>
      </c>
      <c r="F3" s="13">
        <v>1</v>
      </c>
      <c r="G3" s="13">
        <v>1</v>
      </c>
      <c r="H3" s="13">
        <v>8.7</v>
      </c>
      <c r="I3" s="13">
        <v>20.125</v>
      </c>
      <c r="J3" s="13">
        <v>172</v>
      </c>
      <c r="K3" s="13">
        <v>13.997</v>
      </c>
      <c r="L3" s="13">
        <v>0.89856421244933</v>
      </c>
      <c r="M3" s="13">
        <v>0.439203758286978</v>
      </c>
      <c r="N3" s="13">
        <v>1.10576976884115</v>
      </c>
      <c r="O3" s="13">
        <v>1.56332343926343</v>
      </c>
      <c r="P3" s="13">
        <v>1.46411691676327</v>
      </c>
      <c r="Q3" s="13">
        <v>1.43822459699221</v>
      </c>
      <c r="R3" s="14">
        <f t="shared" si="0"/>
        <v>1.82754081538807</v>
      </c>
      <c r="S3" s="14">
        <f t="shared" si="1"/>
        <v>0.0283069906977715</v>
      </c>
    </row>
    <row r="4" spans="1:19">
      <c r="A4" s="9" t="s">
        <v>423</v>
      </c>
      <c r="B4" s="9" t="s">
        <v>423</v>
      </c>
      <c r="C4" s="10" t="s">
        <v>424</v>
      </c>
      <c r="D4" s="13">
        <v>3</v>
      </c>
      <c r="E4" s="13">
        <v>10</v>
      </c>
      <c r="F4" s="13">
        <v>5</v>
      </c>
      <c r="G4" s="13">
        <v>5</v>
      </c>
      <c r="H4" s="13">
        <v>45.3</v>
      </c>
      <c r="I4" s="13">
        <v>27.205</v>
      </c>
      <c r="J4" s="13">
        <v>236</v>
      </c>
      <c r="K4" s="13">
        <v>38.329</v>
      </c>
      <c r="L4" s="13">
        <v>0.865477478024136</v>
      </c>
      <c r="M4" s="13">
        <v>0.839293675218143</v>
      </c>
      <c r="N4" s="13">
        <v>0.884123200074277</v>
      </c>
      <c r="O4" s="13">
        <v>0.990287605478519</v>
      </c>
      <c r="P4" s="13">
        <v>1.08537867473245</v>
      </c>
      <c r="Q4" s="13">
        <v>1.05070249949197</v>
      </c>
      <c r="R4" s="14">
        <f t="shared" si="0"/>
        <v>1.20760770932882</v>
      </c>
      <c r="S4" s="14">
        <f t="shared" si="1"/>
        <v>0.00428469417577528</v>
      </c>
    </row>
    <row r="5" spans="1:19">
      <c r="A5" s="9" t="s">
        <v>425</v>
      </c>
      <c r="B5" s="9" t="s">
        <v>425</v>
      </c>
      <c r="C5" s="10" t="s">
        <v>426</v>
      </c>
      <c r="D5" s="13">
        <v>1</v>
      </c>
      <c r="E5" s="13">
        <v>1</v>
      </c>
      <c r="F5" s="13">
        <v>1</v>
      </c>
      <c r="G5" s="13">
        <v>1</v>
      </c>
      <c r="H5" s="13">
        <v>3.6</v>
      </c>
      <c r="I5" s="13">
        <v>42.897</v>
      </c>
      <c r="J5" s="13">
        <v>391</v>
      </c>
      <c r="K5" s="13">
        <v>1.98</v>
      </c>
      <c r="L5" s="13"/>
      <c r="M5" s="13">
        <v>0.650679666276911</v>
      </c>
      <c r="N5" s="13">
        <v>0.685997200699795</v>
      </c>
      <c r="O5" s="13"/>
      <c r="P5" s="13">
        <v>1.08661405188416</v>
      </c>
      <c r="Q5" s="13">
        <v>1.28629233749239</v>
      </c>
      <c r="R5" s="14">
        <f t="shared" si="0"/>
        <v>1.77522814077241</v>
      </c>
      <c r="S5" s="14">
        <f t="shared" si="1"/>
        <v>0.0362257204083075</v>
      </c>
    </row>
    <row r="6" spans="1:19">
      <c r="A6" s="9" t="s">
        <v>427</v>
      </c>
      <c r="B6" s="9" t="s">
        <v>427</v>
      </c>
      <c r="C6" s="10" t="s">
        <v>428</v>
      </c>
      <c r="D6" s="13">
        <v>2</v>
      </c>
      <c r="E6" s="13">
        <v>4</v>
      </c>
      <c r="F6" s="13">
        <v>4</v>
      </c>
      <c r="G6" s="13">
        <v>4</v>
      </c>
      <c r="H6" s="13">
        <v>11</v>
      </c>
      <c r="I6" s="13">
        <v>83.381</v>
      </c>
      <c r="J6" s="13">
        <v>761</v>
      </c>
      <c r="K6" s="13">
        <v>14.025</v>
      </c>
      <c r="L6" s="13">
        <v>0.516905301059993</v>
      </c>
      <c r="M6" s="13">
        <v>1.05516616527431</v>
      </c>
      <c r="N6" s="13">
        <v>0.803197174294836</v>
      </c>
      <c r="O6" s="13">
        <v>1.71089630534987</v>
      </c>
      <c r="P6" s="13">
        <v>1.59453017936351</v>
      </c>
      <c r="Q6" s="13">
        <v>1.39065724067963</v>
      </c>
      <c r="R6" s="14">
        <f t="shared" si="0"/>
        <v>1.97707478011798</v>
      </c>
      <c r="S6" s="14">
        <f t="shared" si="1"/>
        <v>0.0130251581338252</v>
      </c>
    </row>
    <row r="7" spans="1:19">
      <c r="A7" s="9" t="s">
        <v>429</v>
      </c>
      <c r="B7" s="9" t="s">
        <v>430</v>
      </c>
      <c r="C7" s="10" t="s">
        <v>431</v>
      </c>
      <c r="D7" s="13">
        <v>5</v>
      </c>
      <c r="E7" s="13">
        <v>4</v>
      </c>
      <c r="F7" s="13">
        <v>4</v>
      </c>
      <c r="G7" s="13">
        <v>4</v>
      </c>
      <c r="H7" s="13">
        <v>1.6</v>
      </c>
      <c r="I7" s="13">
        <v>333.51</v>
      </c>
      <c r="J7" s="13">
        <v>3065</v>
      </c>
      <c r="K7" s="13">
        <v>4.9815</v>
      </c>
      <c r="L7" s="13">
        <v>0.880156141272556</v>
      </c>
      <c r="M7" s="13">
        <v>0.916783996385977</v>
      </c>
      <c r="N7" s="13">
        <v>0.698998914257585</v>
      </c>
      <c r="O7" s="13">
        <v>1.69911785225208</v>
      </c>
      <c r="P7" s="13">
        <v>1.49497315402672</v>
      </c>
      <c r="Q7" s="13">
        <v>1.04171538417129</v>
      </c>
      <c r="R7" s="14">
        <f t="shared" si="0"/>
        <v>1.69707925648196</v>
      </c>
      <c r="S7" s="14">
        <f t="shared" si="1"/>
        <v>0.0477895323048872</v>
      </c>
    </row>
    <row r="8" spans="1:19">
      <c r="A8" s="9" t="s">
        <v>432</v>
      </c>
      <c r="B8" s="9" t="s">
        <v>432</v>
      </c>
      <c r="C8" s="10" t="s">
        <v>433</v>
      </c>
      <c r="D8" s="13">
        <v>2</v>
      </c>
      <c r="E8" s="13">
        <v>3</v>
      </c>
      <c r="F8" s="13">
        <v>3</v>
      </c>
      <c r="G8" s="13">
        <v>3</v>
      </c>
      <c r="H8" s="13">
        <v>10.1</v>
      </c>
      <c r="I8" s="13">
        <v>40.817</v>
      </c>
      <c r="J8" s="13">
        <v>348</v>
      </c>
      <c r="K8" s="13">
        <v>27.088</v>
      </c>
      <c r="L8" s="13">
        <v>0.915289641151141</v>
      </c>
      <c r="M8" s="13">
        <v>0.902092779418401</v>
      </c>
      <c r="N8" s="13">
        <v>0.893026818681345</v>
      </c>
      <c r="O8" s="13">
        <v>1.13250697761486</v>
      </c>
      <c r="P8" s="13">
        <v>0.985738233911979</v>
      </c>
      <c r="Q8" s="13">
        <v>1.17678809148987</v>
      </c>
      <c r="R8" s="14">
        <f t="shared" si="0"/>
        <v>1.21569586441028</v>
      </c>
      <c r="S8" s="14">
        <f t="shared" si="1"/>
        <v>0.0284544273997988</v>
      </c>
    </row>
    <row r="9" spans="1:19">
      <c r="A9" s="9" t="s">
        <v>356</v>
      </c>
      <c r="B9" s="9" t="s">
        <v>356</v>
      </c>
      <c r="C9" s="10" t="s">
        <v>357</v>
      </c>
      <c r="D9" s="13">
        <v>1</v>
      </c>
      <c r="E9" s="13">
        <v>17</v>
      </c>
      <c r="F9" s="13">
        <v>17</v>
      </c>
      <c r="G9" s="13">
        <v>17</v>
      </c>
      <c r="H9" s="13">
        <v>14.2</v>
      </c>
      <c r="I9" s="13">
        <v>128.99</v>
      </c>
      <c r="J9" s="13">
        <v>1363</v>
      </c>
      <c r="K9" s="13">
        <v>323.31</v>
      </c>
      <c r="L9" s="13">
        <v>0.75787437377106</v>
      </c>
      <c r="M9" s="13">
        <v>0.689448348143118</v>
      </c>
      <c r="N9" s="13">
        <v>0.729964201100601</v>
      </c>
      <c r="O9" s="13">
        <v>1.40055514634912</v>
      </c>
      <c r="P9" s="13">
        <v>1.449845007868</v>
      </c>
      <c r="Q9" s="13">
        <v>0.921779274993052</v>
      </c>
      <c r="R9" s="14">
        <f t="shared" si="0"/>
        <v>1.7325137028734</v>
      </c>
      <c r="S9" s="14">
        <f t="shared" si="1"/>
        <v>0.0350143728654315</v>
      </c>
    </row>
    <row r="10" spans="1:19">
      <c r="A10" s="9" t="s">
        <v>360</v>
      </c>
      <c r="B10" s="9" t="s">
        <v>361</v>
      </c>
      <c r="C10" s="10" t="s">
        <v>362</v>
      </c>
      <c r="D10" s="13">
        <v>4</v>
      </c>
      <c r="E10" s="13">
        <v>3</v>
      </c>
      <c r="F10" s="13">
        <v>3</v>
      </c>
      <c r="G10" s="13">
        <v>3</v>
      </c>
      <c r="H10" s="13">
        <v>15.5</v>
      </c>
      <c r="I10" s="13">
        <v>18.808</v>
      </c>
      <c r="J10" s="13">
        <v>174</v>
      </c>
      <c r="K10" s="13">
        <v>5.6813</v>
      </c>
      <c r="L10" s="13">
        <v>0.86343327569135</v>
      </c>
      <c r="M10" s="13">
        <v>0.68451080442928</v>
      </c>
      <c r="N10" s="13">
        <v>0.914572707957899</v>
      </c>
      <c r="O10" s="13">
        <v>1.01734993457006</v>
      </c>
      <c r="P10" s="13">
        <v>1.30825404656276</v>
      </c>
      <c r="Q10" s="13">
        <v>1.25036606103273</v>
      </c>
      <c r="R10" s="14">
        <f t="shared" si="0"/>
        <v>1.45216067540227</v>
      </c>
      <c r="S10" s="14">
        <f t="shared" si="1"/>
        <v>0.0303688359490383</v>
      </c>
    </row>
    <row r="11" spans="1:19">
      <c r="A11" s="9" t="s">
        <v>367</v>
      </c>
      <c r="B11" s="9" t="s">
        <v>367</v>
      </c>
      <c r="C11" s="10" t="s">
        <v>368</v>
      </c>
      <c r="D11" s="13">
        <v>2</v>
      </c>
      <c r="E11" s="13">
        <v>7</v>
      </c>
      <c r="F11" s="13">
        <v>2</v>
      </c>
      <c r="G11" s="13">
        <v>2</v>
      </c>
      <c r="H11" s="13">
        <v>26.3</v>
      </c>
      <c r="I11" s="13">
        <v>37.186</v>
      </c>
      <c r="J11" s="13">
        <v>327</v>
      </c>
      <c r="K11" s="13">
        <v>13.826</v>
      </c>
      <c r="L11" s="13">
        <v>0.935351432069968</v>
      </c>
      <c r="M11" s="13">
        <v>0.844158545224977</v>
      </c>
      <c r="N11" s="13">
        <v>0.889569963471858</v>
      </c>
      <c r="O11" s="13">
        <v>1.17614496940986</v>
      </c>
      <c r="P11" s="13">
        <v>1.01351388858128</v>
      </c>
      <c r="Q11" s="13">
        <v>1.15685393927068</v>
      </c>
      <c r="R11" s="14">
        <f t="shared" si="0"/>
        <v>1.25380763091734</v>
      </c>
      <c r="S11" s="14">
        <f t="shared" si="1"/>
        <v>0.0173011314888591</v>
      </c>
    </row>
    <row r="12" spans="1:19">
      <c r="A12" s="9" t="s">
        <v>434</v>
      </c>
      <c r="B12" s="9" t="s">
        <v>434</v>
      </c>
      <c r="C12" s="10" t="s">
        <v>435</v>
      </c>
      <c r="D12" s="13">
        <v>2</v>
      </c>
      <c r="E12" s="13">
        <v>1</v>
      </c>
      <c r="F12" s="13">
        <v>1</v>
      </c>
      <c r="G12" s="13">
        <v>1</v>
      </c>
      <c r="H12" s="13">
        <v>1.4</v>
      </c>
      <c r="I12" s="13">
        <v>70.823</v>
      </c>
      <c r="J12" s="13">
        <v>628</v>
      </c>
      <c r="K12" s="13">
        <v>1.7138</v>
      </c>
      <c r="L12" s="13">
        <v>0.748362451015077</v>
      </c>
      <c r="M12" s="13">
        <v>0.964661240284035</v>
      </c>
      <c r="N12" s="13">
        <v>0.854026378722481</v>
      </c>
      <c r="O12" s="13">
        <v>1.19255166018467</v>
      </c>
      <c r="P12" s="13">
        <v>1.23584908875938</v>
      </c>
      <c r="Q12" s="13">
        <v>1.1247388092301</v>
      </c>
      <c r="R12" s="14">
        <f t="shared" si="0"/>
        <v>1.38413332862816</v>
      </c>
      <c r="S12" s="14">
        <f t="shared" si="1"/>
        <v>0.0094880195740182</v>
      </c>
    </row>
    <row r="13" spans="1:19">
      <c r="A13" s="9" t="s">
        <v>395</v>
      </c>
      <c r="B13" s="9" t="s">
        <v>395</v>
      </c>
      <c r="C13" s="10" t="s">
        <v>396</v>
      </c>
      <c r="D13" s="13">
        <v>1</v>
      </c>
      <c r="E13" s="13">
        <v>5</v>
      </c>
      <c r="F13" s="13">
        <v>5</v>
      </c>
      <c r="G13" s="13">
        <v>5</v>
      </c>
      <c r="H13" s="13">
        <v>33.7</v>
      </c>
      <c r="I13" s="13">
        <v>18.849</v>
      </c>
      <c r="J13" s="13">
        <v>166</v>
      </c>
      <c r="K13" s="13">
        <v>13.588</v>
      </c>
      <c r="L13" s="13">
        <v>0.844921405386024</v>
      </c>
      <c r="M13" s="13">
        <v>0.707987148819009</v>
      </c>
      <c r="N13" s="13">
        <v>0.886245866985823</v>
      </c>
      <c r="O13" s="13">
        <v>1.08024948247143</v>
      </c>
      <c r="P13" s="13">
        <v>1.14385127253692</v>
      </c>
      <c r="Q13" s="13">
        <v>0.94194444366567</v>
      </c>
      <c r="R13" s="14">
        <f t="shared" si="0"/>
        <v>1.29800933108953</v>
      </c>
      <c r="S13" s="14">
        <f t="shared" si="1"/>
        <v>0.039318354405281</v>
      </c>
    </row>
    <row r="14" spans="1:19">
      <c r="A14" s="9" t="s">
        <v>414</v>
      </c>
      <c r="B14" s="9" t="s">
        <v>414</v>
      </c>
      <c r="C14" s="10" t="s">
        <v>415</v>
      </c>
      <c r="D14" s="13">
        <v>1</v>
      </c>
      <c r="E14" s="13">
        <v>1</v>
      </c>
      <c r="F14" s="13">
        <v>1</v>
      </c>
      <c r="G14" s="13">
        <v>1</v>
      </c>
      <c r="H14" s="13">
        <v>9.8</v>
      </c>
      <c r="I14" s="13">
        <v>17.665</v>
      </c>
      <c r="J14" s="13">
        <v>153</v>
      </c>
      <c r="K14" s="13">
        <v>2.5467</v>
      </c>
      <c r="L14" s="13">
        <v>0.620749010849201</v>
      </c>
      <c r="M14" s="13">
        <v>0.666644850587156</v>
      </c>
      <c r="N14" s="13"/>
      <c r="O14" s="13">
        <v>0.934690398887578</v>
      </c>
      <c r="P14" s="13">
        <v>1.07452042106493</v>
      </c>
      <c r="Q14" s="13"/>
      <c r="R14" s="14">
        <f t="shared" si="0"/>
        <v>1.56068075212881</v>
      </c>
      <c r="S14" s="14">
        <f t="shared" si="1"/>
        <v>0.0391454604823391</v>
      </c>
    </row>
    <row r="15" spans="1:19">
      <c r="A15" s="9" t="s">
        <v>436</v>
      </c>
      <c r="B15" s="9" t="s">
        <v>436</v>
      </c>
      <c r="C15" s="10" t="s">
        <v>437</v>
      </c>
      <c r="D15" s="13">
        <v>2</v>
      </c>
      <c r="E15" s="13">
        <v>3</v>
      </c>
      <c r="F15" s="13">
        <v>3</v>
      </c>
      <c r="G15" s="13">
        <v>3</v>
      </c>
      <c r="H15" s="13">
        <v>2.5</v>
      </c>
      <c r="I15" s="13">
        <v>140.64</v>
      </c>
      <c r="J15" s="13">
        <v>1228</v>
      </c>
      <c r="K15" s="13">
        <v>4.7152</v>
      </c>
      <c r="L15" s="13"/>
      <c r="M15" s="13">
        <v>1.15790676013713</v>
      </c>
      <c r="N15" s="13">
        <v>1.15084754455933</v>
      </c>
      <c r="O15" s="13"/>
      <c r="P15" s="13">
        <v>0.844252975432459</v>
      </c>
      <c r="Q15" s="13">
        <v>0.908085125210559</v>
      </c>
      <c r="R15" s="14">
        <f t="shared" si="0"/>
        <v>0.758997220742989</v>
      </c>
      <c r="S15" s="14">
        <f t="shared" si="1"/>
        <v>0.0130612463086682</v>
      </c>
    </row>
    <row r="16" spans="1:19">
      <c r="A16" s="9" t="s">
        <v>438</v>
      </c>
      <c r="B16" s="9" t="s">
        <v>438</v>
      </c>
      <c r="C16" s="10" t="s">
        <v>439</v>
      </c>
      <c r="D16" s="13">
        <v>2</v>
      </c>
      <c r="E16" s="13">
        <v>3</v>
      </c>
      <c r="F16" s="13">
        <v>3</v>
      </c>
      <c r="G16" s="13">
        <v>3</v>
      </c>
      <c r="H16" s="13">
        <v>5.4</v>
      </c>
      <c r="I16" s="13">
        <v>53.54</v>
      </c>
      <c r="J16" s="13">
        <v>504</v>
      </c>
      <c r="K16" s="13">
        <v>5.5049</v>
      </c>
      <c r="L16" s="13">
        <v>1.07359458787438</v>
      </c>
      <c r="M16" s="13">
        <v>1.27654637293976</v>
      </c>
      <c r="N16" s="13">
        <v>1.11533719005883</v>
      </c>
      <c r="O16" s="13">
        <v>0.998058433125972</v>
      </c>
      <c r="P16" s="13">
        <v>0.846344696022503</v>
      </c>
      <c r="Q16" s="13">
        <v>0.967035270864292</v>
      </c>
      <c r="R16" s="14">
        <f t="shared" si="0"/>
        <v>0.811269982846252</v>
      </c>
      <c r="S16" s="14">
        <f t="shared" si="1"/>
        <v>0.0477541727485923</v>
      </c>
    </row>
    <row r="17" spans="1:19">
      <c r="A17" s="9" t="s">
        <v>122</v>
      </c>
      <c r="B17" s="9" t="s">
        <v>122</v>
      </c>
      <c r="C17" s="10" t="s">
        <v>123</v>
      </c>
      <c r="D17" s="13">
        <v>1</v>
      </c>
      <c r="E17" s="13">
        <v>3</v>
      </c>
      <c r="F17" s="13">
        <v>3</v>
      </c>
      <c r="G17" s="13">
        <v>3</v>
      </c>
      <c r="H17" s="13">
        <v>12</v>
      </c>
      <c r="I17" s="13">
        <v>24.424</v>
      </c>
      <c r="J17" s="13">
        <v>216</v>
      </c>
      <c r="K17" s="13">
        <v>4.975</v>
      </c>
      <c r="L17" s="13">
        <v>1.21273664652726</v>
      </c>
      <c r="M17" s="13">
        <v>1.1595470856832</v>
      </c>
      <c r="N17" s="13">
        <v>1.07734472451546</v>
      </c>
      <c r="O17" s="13">
        <v>0.959328616523945</v>
      </c>
      <c r="P17" s="13">
        <v>0.884931900534996</v>
      </c>
      <c r="Q17" s="13">
        <v>1.00408409279028</v>
      </c>
      <c r="R17" s="14">
        <f t="shared" si="0"/>
        <v>0.825696055555103</v>
      </c>
      <c r="S17" s="14">
        <f t="shared" si="1"/>
        <v>0.0188406149220125</v>
      </c>
    </row>
    <row r="18" spans="1:19">
      <c r="A18" s="9" t="s">
        <v>440</v>
      </c>
      <c r="B18" s="9" t="s">
        <v>440</v>
      </c>
      <c r="C18" s="10" t="s">
        <v>441</v>
      </c>
      <c r="D18" s="13">
        <v>1</v>
      </c>
      <c r="E18" s="13">
        <v>1</v>
      </c>
      <c r="F18" s="13">
        <v>1</v>
      </c>
      <c r="G18" s="13">
        <v>1</v>
      </c>
      <c r="H18" s="13">
        <v>2.3</v>
      </c>
      <c r="I18" s="13">
        <v>73.291</v>
      </c>
      <c r="J18" s="13">
        <v>647</v>
      </c>
      <c r="K18" s="13">
        <v>2.3473</v>
      </c>
      <c r="L18" s="13">
        <v>1.65938797139221</v>
      </c>
      <c r="M18" s="13"/>
      <c r="N18" s="13">
        <v>1.44472494980803</v>
      </c>
      <c r="O18" s="13">
        <v>0.974746677047346</v>
      </c>
      <c r="P18" s="13"/>
      <c r="Q18" s="13">
        <v>0.777257364000244</v>
      </c>
      <c r="R18" s="14">
        <f t="shared" si="0"/>
        <v>0.564413758623884</v>
      </c>
      <c r="S18" s="14">
        <f t="shared" si="1"/>
        <v>0.0435231013914355</v>
      </c>
    </row>
    <row r="19" spans="1:19">
      <c r="A19" s="9" t="s">
        <v>442</v>
      </c>
      <c r="B19" s="9" t="s">
        <v>442</v>
      </c>
      <c r="C19" s="10" t="s">
        <v>443</v>
      </c>
      <c r="D19" s="13">
        <v>2</v>
      </c>
      <c r="E19" s="13">
        <v>3</v>
      </c>
      <c r="F19" s="13">
        <v>3</v>
      </c>
      <c r="G19" s="13">
        <v>3</v>
      </c>
      <c r="H19" s="13">
        <v>11.6</v>
      </c>
      <c r="I19" s="13">
        <v>36.272</v>
      </c>
      <c r="J19" s="13">
        <v>319</v>
      </c>
      <c r="K19" s="13">
        <v>21.084</v>
      </c>
      <c r="L19" s="13">
        <v>1.17869471301098</v>
      </c>
      <c r="M19" s="13"/>
      <c r="N19" s="13">
        <v>1.19501143846904</v>
      </c>
      <c r="O19" s="13">
        <v>0.960870843304591</v>
      </c>
      <c r="P19" s="13"/>
      <c r="Q19" s="13">
        <v>0.904668302743021</v>
      </c>
      <c r="R19" s="14">
        <f t="shared" si="0"/>
        <v>0.785918318021141</v>
      </c>
      <c r="S19" s="14">
        <f t="shared" si="1"/>
        <v>0.0130048674441381</v>
      </c>
    </row>
    <row r="20" spans="1:19">
      <c r="A20" s="9" t="s">
        <v>444</v>
      </c>
      <c r="B20" s="9" t="s">
        <v>444</v>
      </c>
      <c r="C20" s="10" t="s">
        <v>445</v>
      </c>
      <c r="D20" s="13">
        <v>2</v>
      </c>
      <c r="E20" s="13">
        <v>8</v>
      </c>
      <c r="F20" s="13">
        <v>2</v>
      </c>
      <c r="G20" s="13">
        <v>1</v>
      </c>
      <c r="H20" s="13">
        <v>37</v>
      </c>
      <c r="I20" s="13">
        <v>21.803</v>
      </c>
      <c r="J20" s="13">
        <v>219</v>
      </c>
      <c r="K20" s="13">
        <v>5.6274</v>
      </c>
      <c r="L20" s="13">
        <v>1.21374186018065</v>
      </c>
      <c r="M20" s="13">
        <v>1.21649858012592</v>
      </c>
      <c r="N20" s="13">
        <v>1.08532628313044</v>
      </c>
      <c r="O20" s="13">
        <v>0.957711091081537</v>
      </c>
      <c r="P20" s="13">
        <v>0.893024026768136</v>
      </c>
      <c r="Q20" s="13">
        <v>0.798242053747302</v>
      </c>
      <c r="R20" s="14">
        <f t="shared" si="0"/>
        <v>0.753499330260807</v>
      </c>
      <c r="S20" s="14">
        <f t="shared" si="1"/>
        <v>0.0103564536421102</v>
      </c>
    </row>
    <row r="21" spans="1:19">
      <c r="A21" s="9" t="s">
        <v>446</v>
      </c>
      <c r="B21" s="9" t="s">
        <v>446</v>
      </c>
      <c r="C21" s="10" t="s">
        <v>447</v>
      </c>
      <c r="D21" s="13">
        <v>3</v>
      </c>
      <c r="E21" s="13">
        <v>6</v>
      </c>
      <c r="F21" s="13">
        <v>6</v>
      </c>
      <c r="G21" s="13">
        <v>6</v>
      </c>
      <c r="H21" s="13">
        <v>23.3</v>
      </c>
      <c r="I21" s="13">
        <v>35.076</v>
      </c>
      <c r="J21" s="13">
        <v>317</v>
      </c>
      <c r="K21" s="13">
        <v>33.654</v>
      </c>
      <c r="L21" s="13">
        <v>1.11789969173762</v>
      </c>
      <c r="M21" s="13">
        <v>1.03449609742256</v>
      </c>
      <c r="N21" s="13">
        <v>0.913967345062913</v>
      </c>
      <c r="O21" s="13">
        <v>0.811669472185423</v>
      </c>
      <c r="P21" s="13">
        <v>0.826288658326868</v>
      </c>
      <c r="Q21" s="13">
        <v>0.878612642914669</v>
      </c>
      <c r="R21" s="14">
        <f t="shared" si="0"/>
        <v>0.820702135810332</v>
      </c>
      <c r="S21" s="14">
        <f t="shared" si="1"/>
        <v>0.0428896036304704</v>
      </c>
    </row>
    <row r="22" spans="1:19">
      <c r="A22" s="9" t="s">
        <v>448</v>
      </c>
      <c r="B22" s="9" t="s">
        <v>448</v>
      </c>
      <c r="C22" s="10" t="s">
        <v>449</v>
      </c>
      <c r="D22" s="13">
        <v>1</v>
      </c>
      <c r="E22" s="13">
        <v>2</v>
      </c>
      <c r="F22" s="13">
        <v>2</v>
      </c>
      <c r="G22" s="13">
        <v>2</v>
      </c>
      <c r="H22" s="13">
        <v>8.1</v>
      </c>
      <c r="I22" s="13">
        <v>36.362</v>
      </c>
      <c r="J22" s="13">
        <v>321</v>
      </c>
      <c r="K22" s="13">
        <v>6.2521</v>
      </c>
      <c r="L22" s="13">
        <v>1.0518429041046</v>
      </c>
      <c r="M22" s="13">
        <v>1.06824793580965</v>
      </c>
      <c r="N22" s="13">
        <v>1.05534513794265</v>
      </c>
      <c r="O22" s="13">
        <v>0.742314768220314</v>
      </c>
      <c r="P22" s="13">
        <v>0.769891772476836</v>
      </c>
      <c r="Q22" s="13">
        <v>0.880356788531023</v>
      </c>
      <c r="R22" s="14">
        <f t="shared" si="0"/>
        <v>0.753459791320661</v>
      </c>
      <c r="S22" s="14">
        <f t="shared" si="1"/>
        <v>0.00355757505868149</v>
      </c>
    </row>
    <row r="23" spans="1:19">
      <c r="A23" s="9" t="s">
        <v>450</v>
      </c>
      <c r="B23" s="9" t="s">
        <v>450</v>
      </c>
      <c r="C23" s="10" t="s">
        <v>451</v>
      </c>
      <c r="D23" s="13">
        <v>1</v>
      </c>
      <c r="E23" s="13">
        <v>11</v>
      </c>
      <c r="F23" s="13">
        <v>1</v>
      </c>
      <c r="G23" s="13">
        <v>1</v>
      </c>
      <c r="H23" s="13">
        <v>17.7</v>
      </c>
      <c r="I23" s="13">
        <v>80.79</v>
      </c>
      <c r="J23" s="13">
        <v>710</v>
      </c>
      <c r="K23" s="13">
        <v>11.228</v>
      </c>
      <c r="L23" s="13">
        <v>1.51116369694404</v>
      </c>
      <c r="M23" s="13">
        <v>1.27125962228029</v>
      </c>
      <c r="N23" s="13">
        <v>1.31854785613291</v>
      </c>
      <c r="O23" s="13">
        <v>0.68013278487467</v>
      </c>
      <c r="P23" s="13">
        <v>0.976448570272339</v>
      </c>
      <c r="Q23" s="13">
        <v>0.883763219321244</v>
      </c>
      <c r="R23" s="14">
        <f t="shared" si="0"/>
        <v>0.61944950740771</v>
      </c>
      <c r="S23" s="14">
        <f t="shared" si="1"/>
        <v>0.0103762468765225</v>
      </c>
    </row>
    <row r="24" spans="1:19">
      <c r="A24" s="9" t="s">
        <v>242</v>
      </c>
      <c r="B24" s="9" t="s">
        <v>242</v>
      </c>
      <c r="C24" s="10" t="s">
        <v>243</v>
      </c>
      <c r="D24" s="13">
        <v>1</v>
      </c>
      <c r="E24" s="13">
        <v>2</v>
      </c>
      <c r="F24" s="13">
        <v>1</v>
      </c>
      <c r="G24" s="13">
        <v>1</v>
      </c>
      <c r="H24" s="13">
        <v>10.6</v>
      </c>
      <c r="I24" s="13">
        <v>23.553</v>
      </c>
      <c r="J24" s="13">
        <v>216</v>
      </c>
      <c r="K24" s="13">
        <v>2.739</v>
      </c>
      <c r="L24" s="13">
        <v>1.23415988148494</v>
      </c>
      <c r="M24" s="13">
        <v>1.22364812587968</v>
      </c>
      <c r="N24" s="13"/>
      <c r="O24" s="13">
        <v>1.01316046667518</v>
      </c>
      <c r="P24" s="13">
        <v>0.899666599980502</v>
      </c>
      <c r="Q24" s="13"/>
      <c r="R24" s="14">
        <f t="shared" si="0"/>
        <v>0.778265454797142</v>
      </c>
      <c r="S24" s="14">
        <f t="shared" si="1"/>
        <v>0.0410657369371033</v>
      </c>
    </row>
  </sheetData>
  <sortState ref="A2:S24">
    <sortCondition ref="R2:R24" sortBy="cellColor" dxfId="2"/>
    <sortCondition ref="R2:R24" sortBy="cellColor" dxfId="3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2"/>
  <sheetViews>
    <sheetView tabSelected="1" topLeftCell="F169" workbookViewId="0">
      <selection activeCell="R1" sqref="R$1:S$1048576"/>
    </sheetView>
  </sheetViews>
  <sheetFormatPr defaultColWidth="8.72727272727273" defaultRowHeight="14"/>
  <cols>
    <col min="1" max="1" width="18.5454545454545" style="2" customWidth="1"/>
    <col min="2" max="2" width="22.5454545454545" customWidth="1"/>
    <col min="3" max="3" width="24.6363636363636" customWidth="1"/>
    <col min="12" max="15" width="12.8181818181818"/>
    <col min="16" max="16" width="11.7272727272727"/>
    <col min="17" max="17" width="12.8181818181818"/>
    <col min="18" max="19" width="12.8181818181818" style="3"/>
  </cols>
  <sheetData>
    <row r="1" s="1" customFormat="1" spans="1:1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416</v>
      </c>
      <c r="P1" s="5" t="s">
        <v>417</v>
      </c>
      <c r="Q1" s="5" t="s">
        <v>418</v>
      </c>
      <c r="R1" s="7" t="s">
        <v>17</v>
      </c>
      <c r="S1" s="7" t="s">
        <v>18</v>
      </c>
    </row>
    <row r="2" spans="1:19">
      <c r="A2" s="2" t="s">
        <v>19</v>
      </c>
      <c r="B2" t="s">
        <v>19</v>
      </c>
      <c r="C2" t="s">
        <v>20</v>
      </c>
      <c r="D2" s="6">
        <v>3</v>
      </c>
      <c r="E2" s="6">
        <v>3</v>
      </c>
      <c r="F2" s="6">
        <v>3</v>
      </c>
      <c r="G2" s="6">
        <v>3</v>
      </c>
      <c r="H2" s="6">
        <v>15.8</v>
      </c>
      <c r="I2" s="6">
        <v>25.222</v>
      </c>
      <c r="J2" s="6">
        <v>221</v>
      </c>
      <c r="K2" s="6">
        <v>4.2907</v>
      </c>
      <c r="L2" s="6">
        <v>0.656044960545153</v>
      </c>
      <c r="M2" s="6">
        <v>0.568356038921456</v>
      </c>
      <c r="N2" s="6">
        <v>0.949176567220886</v>
      </c>
      <c r="O2" s="6">
        <v>1.29579317613619</v>
      </c>
      <c r="P2" s="6">
        <v>1.49100806967659</v>
      </c>
      <c r="Q2" s="6">
        <v>1.17532258766104</v>
      </c>
      <c r="R2" s="8">
        <f t="shared" ref="R2:R65" si="0">AVERAGEA(O2:Q2)/AVERAGEA(L2:N2)</f>
        <v>1.82285826565281</v>
      </c>
      <c r="S2" s="8">
        <f t="shared" ref="S2:S65" si="1">TTEST(L2:N2,O2:Q2,2,2)</f>
        <v>0.0155333489273931</v>
      </c>
    </row>
    <row r="3" spans="1:19">
      <c r="A3" s="2" t="s">
        <v>452</v>
      </c>
      <c r="B3" t="s">
        <v>452</v>
      </c>
      <c r="C3" t="s">
        <v>453</v>
      </c>
      <c r="D3" s="6">
        <v>1</v>
      </c>
      <c r="E3" s="6">
        <v>1</v>
      </c>
      <c r="F3" s="6">
        <v>1</v>
      </c>
      <c r="G3" s="6">
        <v>1</v>
      </c>
      <c r="H3" s="6">
        <v>0.7</v>
      </c>
      <c r="I3" s="6">
        <v>136.09</v>
      </c>
      <c r="J3" s="6">
        <v>1222</v>
      </c>
      <c r="K3" s="6">
        <v>1.7586</v>
      </c>
      <c r="L3" s="6">
        <v>0.793405021868634</v>
      </c>
      <c r="M3" s="6">
        <v>0.849847416279971</v>
      </c>
      <c r="N3" s="6">
        <v>0.70834474874446</v>
      </c>
      <c r="O3" s="6">
        <v>1.3922804755316</v>
      </c>
      <c r="P3" s="6">
        <v>1.44432671090336</v>
      </c>
      <c r="Q3" s="6">
        <v>1.0763132200644</v>
      </c>
      <c r="R3" s="8">
        <f t="shared" si="0"/>
        <v>1.66394160883868</v>
      </c>
      <c r="S3" s="8">
        <f t="shared" si="1"/>
        <v>0.0130343297691013</v>
      </c>
    </row>
    <row r="4" spans="1:19">
      <c r="A4" s="2" t="s">
        <v>454</v>
      </c>
      <c r="B4" t="s">
        <v>454</v>
      </c>
      <c r="C4" t="s">
        <v>455</v>
      </c>
      <c r="D4" s="6">
        <v>1</v>
      </c>
      <c r="E4" s="6">
        <v>40</v>
      </c>
      <c r="F4" s="6">
        <v>40</v>
      </c>
      <c r="G4" s="6">
        <v>4</v>
      </c>
      <c r="H4" s="6">
        <v>72</v>
      </c>
      <c r="I4" s="6">
        <v>64.004</v>
      </c>
      <c r="J4" s="6">
        <v>565</v>
      </c>
      <c r="K4" s="6">
        <v>323.31</v>
      </c>
      <c r="L4" s="6">
        <v>0.807610180408829</v>
      </c>
      <c r="M4" s="6">
        <v>0.79804795366011</v>
      </c>
      <c r="N4" s="6">
        <v>0.973007432561991</v>
      </c>
      <c r="O4" s="6">
        <v>1.11783911400113</v>
      </c>
      <c r="P4" s="6">
        <v>1.22683611338892</v>
      </c>
      <c r="Q4" s="6">
        <v>1.04741666284174</v>
      </c>
      <c r="R4" s="8">
        <f t="shared" si="0"/>
        <v>1.31544467577609</v>
      </c>
      <c r="S4" s="8">
        <f t="shared" si="1"/>
        <v>0.024554502349804</v>
      </c>
    </row>
    <row r="5" spans="1:19">
      <c r="A5" s="2" t="s">
        <v>21</v>
      </c>
      <c r="B5" t="s">
        <v>21</v>
      </c>
      <c r="C5" t="s">
        <v>22</v>
      </c>
      <c r="D5" s="6">
        <v>1</v>
      </c>
      <c r="E5" s="6">
        <v>19</v>
      </c>
      <c r="F5" s="6">
        <v>19</v>
      </c>
      <c r="G5" s="6">
        <v>19</v>
      </c>
      <c r="H5" s="6">
        <v>31.2</v>
      </c>
      <c r="I5" s="6">
        <v>68.552</v>
      </c>
      <c r="J5" s="6">
        <v>606</v>
      </c>
      <c r="K5" s="6">
        <v>213.63</v>
      </c>
      <c r="L5" s="6">
        <v>0.662983859013496</v>
      </c>
      <c r="M5" s="6">
        <v>0.743427590244424</v>
      </c>
      <c r="N5" s="6">
        <v>0.861061399542553</v>
      </c>
      <c r="O5" s="6">
        <v>0.992431302449782</v>
      </c>
      <c r="P5" s="6">
        <v>1.08540466770453</v>
      </c>
      <c r="Q5" s="6">
        <v>0.932943695408295</v>
      </c>
      <c r="R5" s="8">
        <f t="shared" si="0"/>
        <v>1.32781288523713</v>
      </c>
      <c r="S5" s="8">
        <f t="shared" si="1"/>
        <v>0.027001309825757</v>
      </c>
    </row>
    <row r="6" spans="1:19">
      <c r="A6" s="2" t="s">
        <v>23</v>
      </c>
      <c r="B6" t="s">
        <v>23</v>
      </c>
      <c r="C6" t="s">
        <v>24</v>
      </c>
      <c r="D6" s="6">
        <v>1</v>
      </c>
      <c r="E6" s="6">
        <v>7</v>
      </c>
      <c r="F6" s="6">
        <v>7</v>
      </c>
      <c r="G6" s="6">
        <v>7</v>
      </c>
      <c r="H6" s="6">
        <v>16.4</v>
      </c>
      <c r="I6" s="6">
        <v>67.263</v>
      </c>
      <c r="J6" s="6">
        <v>622</v>
      </c>
      <c r="K6" s="6">
        <v>61.604</v>
      </c>
      <c r="L6" s="6">
        <v>0.752765376092807</v>
      </c>
      <c r="M6" s="6">
        <v>0.789410790584167</v>
      </c>
      <c r="N6" s="6">
        <v>0.936655505458699</v>
      </c>
      <c r="O6" s="6">
        <v>0.995750704880923</v>
      </c>
      <c r="P6" s="6">
        <v>1.10479797245314</v>
      </c>
      <c r="Q6" s="6">
        <v>1.03959854032164</v>
      </c>
      <c r="R6" s="8">
        <f t="shared" si="0"/>
        <v>1.26678517664342</v>
      </c>
      <c r="S6" s="8">
        <f t="shared" si="1"/>
        <v>0.0268491789467959</v>
      </c>
    </row>
    <row r="7" spans="1:19">
      <c r="A7" s="2" t="s">
        <v>456</v>
      </c>
      <c r="B7" t="s">
        <v>456</v>
      </c>
      <c r="C7" t="s">
        <v>457</v>
      </c>
      <c r="D7" s="6">
        <v>1</v>
      </c>
      <c r="E7" s="6">
        <v>9</v>
      </c>
      <c r="F7" s="6">
        <v>9</v>
      </c>
      <c r="G7" s="6">
        <v>7</v>
      </c>
      <c r="H7" s="6">
        <v>38.4</v>
      </c>
      <c r="I7" s="6">
        <v>25.449</v>
      </c>
      <c r="J7" s="6">
        <v>219</v>
      </c>
      <c r="K7" s="6">
        <v>104.32</v>
      </c>
      <c r="L7" s="6">
        <v>0.895701468192522</v>
      </c>
      <c r="M7" s="6">
        <v>0.917607411752128</v>
      </c>
      <c r="N7" s="6">
        <v>0.897044397984207</v>
      </c>
      <c r="O7" s="6">
        <v>1.21924647773367</v>
      </c>
      <c r="P7" s="6">
        <v>1.19403564441292</v>
      </c>
      <c r="Q7" s="6">
        <v>1.18003114379797</v>
      </c>
      <c r="R7" s="8">
        <f t="shared" si="0"/>
        <v>1.32577302568115</v>
      </c>
      <c r="S7" s="8">
        <f t="shared" si="1"/>
        <v>2.60883631545808e-5</v>
      </c>
    </row>
    <row r="8" spans="1:19">
      <c r="A8" s="2" t="s">
        <v>25</v>
      </c>
      <c r="B8" t="s">
        <v>25</v>
      </c>
      <c r="C8" t="s">
        <v>26</v>
      </c>
      <c r="D8" s="6">
        <v>1</v>
      </c>
      <c r="E8" s="6">
        <v>18</v>
      </c>
      <c r="F8" s="6">
        <v>18</v>
      </c>
      <c r="G8" s="6">
        <v>18</v>
      </c>
      <c r="H8" s="6">
        <v>65.7</v>
      </c>
      <c r="I8" s="6">
        <v>31.17</v>
      </c>
      <c r="J8" s="6">
        <v>283</v>
      </c>
      <c r="K8" s="6">
        <v>323.31</v>
      </c>
      <c r="L8" s="6">
        <v>0.813266580195767</v>
      </c>
      <c r="M8" s="6">
        <v>0.909592122707062</v>
      </c>
      <c r="N8" s="6">
        <v>0.894966872767009</v>
      </c>
      <c r="O8" s="6">
        <v>1.09650737410088</v>
      </c>
      <c r="P8" s="6">
        <v>1.11875926925643</v>
      </c>
      <c r="Q8" s="6">
        <v>1.03537773745044</v>
      </c>
      <c r="R8" s="8">
        <f t="shared" si="0"/>
        <v>1.241734518533</v>
      </c>
      <c r="S8" s="8">
        <f t="shared" si="1"/>
        <v>0.00564962055467522</v>
      </c>
    </row>
    <row r="9" spans="1:19">
      <c r="A9" s="2" t="s">
        <v>29</v>
      </c>
      <c r="B9" t="s">
        <v>29</v>
      </c>
      <c r="C9" t="s">
        <v>30</v>
      </c>
      <c r="D9" s="6">
        <v>1</v>
      </c>
      <c r="E9" s="6">
        <v>3</v>
      </c>
      <c r="F9" s="6">
        <v>3</v>
      </c>
      <c r="G9" s="6">
        <v>3</v>
      </c>
      <c r="H9" s="6">
        <v>10.6</v>
      </c>
      <c r="I9" s="6">
        <v>34.376</v>
      </c>
      <c r="J9" s="6">
        <v>311</v>
      </c>
      <c r="K9" s="6">
        <v>27.532</v>
      </c>
      <c r="L9" s="6">
        <v>0.773846393921102</v>
      </c>
      <c r="M9" s="6">
        <v>0.833872939504527</v>
      </c>
      <c r="N9" s="6">
        <v>0.902832675725694</v>
      </c>
      <c r="O9" s="6">
        <v>1.10928626553512</v>
      </c>
      <c r="P9" s="6">
        <v>1.06447283664951</v>
      </c>
      <c r="Q9" s="6">
        <v>1.03177541155179</v>
      </c>
      <c r="R9" s="8">
        <f t="shared" si="0"/>
        <v>1.27682457963499</v>
      </c>
      <c r="S9" s="8">
        <f t="shared" si="1"/>
        <v>0.0059897903738422</v>
      </c>
    </row>
    <row r="10" spans="1:19">
      <c r="A10" s="2" t="s">
        <v>31</v>
      </c>
      <c r="B10" t="s">
        <v>32</v>
      </c>
      <c r="C10" t="s">
        <v>33</v>
      </c>
      <c r="D10" s="6">
        <v>8</v>
      </c>
      <c r="E10" s="6">
        <v>6</v>
      </c>
      <c r="F10" s="6">
        <v>6</v>
      </c>
      <c r="G10" s="6">
        <v>6</v>
      </c>
      <c r="H10" s="6">
        <v>7.1</v>
      </c>
      <c r="I10" s="6">
        <v>124.08</v>
      </c>
      <c r="J10" s="6">
        <v>1125</v>
      </c>
      <c r="K10" s="6">
        <v>13.271</v>
      </c>
      <c r="L10" s="6">
        <v>0.696714213624119</v>
      </c>
      <c r="M10" s="6">
        <v>0.815823949088901</v>
      </c>
      <c r="N10" s="6">
        <v>0.806636437735455</v>
      </c>
      <c r="O10" s="6">
        <v>1.05895768075374</v>
      </c>
      <c r="P10" s="6">
        <v>1.11268520951574</v>
      </c>
      <c r="Q10" s="6">
        <v>1.1331778617938</v>
      </c>
      <c r="R10" s="8">
        <f t="shared" si="0"/>
        <v>1.4249986833351</v>
      </c>
      <c r="S10" s="8">
        <f t="shared" si="1"/>
        <v>0.0017493353201724</v>
      </c>
    </row>
    <row r="11" spans="1:19">
      <c r="A11" s="2" t="s">
        <v>458</v>
      </c>
      <c r="B11" t="s">
        <v>458</v>
      </c>
      <c r="C11" t="s">
        <v>459</v>
      </c>
      <c r="D11" s="6">
        <v>1</v>
      </c>
      <c r="E11" s="6">
        <v>3</v>
      </c>
      <c r="F11" s="6">
        <v>3</v>
      </c>
      <c r="G11" s="6">
        <v>1</v>
      </c>
      <c r="H11" s="6">
        <v>17.1</v>
      </c>
      <c r="I11" s="6">
        <v>30.112</v>
      </c>
      <c r="J11" s="6">
        <v>257</v>
      </c>
      <c r="K11" s="6">
        <v>78.621</v>
      </c>
      <c r="L11" s="6">
        <v>0.788376216630153</v>
      </c>
      <c r="M11" s="6">
        <v>0.885945169197554</v>
      </c>
      <c r="N11" s="6">
        <v>1.02162663209823</v>
      </c>
      <c r="O11" s="6">
        <v>1.12027313160122</v>
      </c>
      <c r="P11" s="6">
        <v>1.13911548832981</v>
      </c>
      <c r="Q11" s="6">
        <v>1.13749498293112</v>
      </c>
      <c r="R11" s="8">
        <f t="shared" si="0"/>
        <v>1.25999595699752</v>
      </c>
      <c r="S11" s="8">
        <f t="shared" si="1"/>
        <v>0.026270132488727</v>
      </c>
    </row>
    <row r="12" spans="1:19">
      <c r="A12" s="2" t="s">
        <v>34</v>
      </c>
      <c r="B12" t="s">
        <v>34</v>
      </c>
      <c r="C12" t="s">
        <v>35</v>
      </c>
      <c r="D12" s="6">
        <v>1</v>
      </c>
      <c r="E12" s="6">
        <v>2</v>
      </c>
      <c r="F12" s="6">
        <v>2</v>
      </c>
      <c r="G12" s="6">
        <v>2</v>
      </c>
      <c r="H12" s="6">
        <v>10.4</v>
      </c>
      <c r="I12" s="6">
        <v>30.142</v>
      </c>
      <c r="J12" s="6">
        <v>278</v>
      </c>
      <c r="K12" s="6">
        <v>11.608</v>
      </c>
      <c r="L12" s="6">
        <v>0.797718828609111</v>
      </c>
      <c r="M12" s="6">
        <v>0.822593292287498</v>
      </c>
      <c r="N12" s="6">
        <v>0.916082937305951</v>
      </c>
      <c r="O12" s="6">
        <v>1.1263929728238</v>
      </c>
      <c r="P12" s="6">
        <v>1.10043548085464</v>
      </c>
      <c r="Q12" s="6">
        <v>1.13268487771851</v>
      </c>
      <c r="R12" s="8">
        <f t="shared" si="0"/>
        <v>1.32452289738244</v>
      </c>
      <c r="S12" s="8">
        <f t="shared" si="1"/>
        <v>0.00183024696800413</v>
      </c>
    </row>
    <row r="13" spans="1:19">
      <c r="A13" s="2" t="s">
        <v>38</v>
      </c>
      <c r="B13" t="s">
        <v>38</v>
      </c>
      <c r="C13" t="s">
        <v>39</v>
      </c>
      <c r="D13" s="6">
        <v>4</v>
      </c>
      <c r="E13" s="6">
        <v>1</v>
      </c>
      <c r="F13" s="6">
        <v>1</v>
      </c>
      <c r="G13" s="6">
        <v>1</v>
      </c>
      <c r="H13" s="6">
        <v>0.7</v>
      </c>
      <c r="I13" s="6">
        <v>132.98</v>
      </c>
      <c r="J13" s="6">
        <v>1212</v>
      </c>
      <c r="K13" s="6">
        <v>4.0947</v>
      </c>
      <c r="L13" s="6">
        <v>0.73522014787267</v>
      </c>
      <c r="M13" s="6">
        <v>0.763709759310911</v>
      </c>
      <c r="N13" s="6">
        <v>0.926537153388061</v>
      </c>
      <c r="O13" s="6">
        <v>1.06632904736837</v>
      </c>
      <c r="P13" s="6">
        <v>1.17876313992077</v>
      </c>
      <c r="Q13" s="6">
        <v>1.19619316852385</v>
      </c>
      <c r="R13" s="8">
        <f t="shared" si="0"/>
        <v>1.41881347792946</v>
      </c>
      <c r="S13" s="8">
        <f t="shared" si="1"/>
        <v>0.00936243179184999</v>
      </c>
    </row>
    <row r="14" spans="1:19">
      <c r="A14" s="2" t="s">
        <v>460</v>
      </c>
      <c r="B14" t="s">
        <v>460</v>
      </c>
      <c r="C14" t="s">
        <v>461</v>
      </c>
      <c r="D14" s="6">
        <v>1</v>
      </c>
      <c r="E14" s="6">
        <v>20</v>
      </c>
      <c r="F14" s="6">
        <v>1</v>
      </c>
      <c r="G14" s="6">
        <v>1</v>
      </c>
      <c r="H14" s="6">
        <v>59</v>
      </c>
      <c r="I14" s="6">
        <v>47.441</v>
      </c>
      <c r="J14" s="6">
        <v>434</v>
      </c>
      <c r="K14" s="6">
        <v>61.199</v>
      </c>
      <c r="L14" s="6">
        <v>0.742799635578393</v>
      </c>
      <c r="M14" s="6">
        <v>0.724820551720001</v>
      </c>
      <c r="N14" s="6">
        <v>0.76565739338069</v>
      </c>
      <c r="O14" s="6">
        <v>1.09464006598046</v>
      </c>
      <c r="P14" s="6">
        <v>1.51638713060831</v>
      </c>
      <c r="Q14" s="6">
        <v>1.03744082268938</v>
      </c>
      <c r="R14" s="8">
        <f t="shared" si="0"/>
        <v>1.63368317975446</v>
      </c>
      <c r="S14" s="8">
        <f t="shared" si="1"/>
        <v>0.0357302305580407</v>
      </c>
    </row>
    <row r="15" spans="1:19">
      <c r="A15" s="2" t="s">
        <v>462</v>
      </c>
      <c r="B15" t="s">
        <v>462</v>
      </c>
      <c r="C15" t="s">
        <v>463</v>
      </c>
      <c r="D15" s="6">
        <v>2</v>
      </c>
      <c r="E15" s="6">
        <v>4</v>
      </c>
      <c r="F15" s="6">
        <v>4</v>
      </c>
      <c r="G15" s="6">
        <v>4</v>
      </c>
      <c r="H15" s="6">
        <v>16.2</v>
      </c>
      <c r="I15" s="6">
        <v>43.816</v>
      </c>
      <c r="J15" s="6">
        <v>389</v>
      </c>
      <c r="K15" s="6">
        <v>44.439</v>
      </c>
      <c r="L15" s="6">
        <v>0.755892895950621</v>
      </c>
      <c r="M15" s="6">
        <v>0.857721889242956</v>
      </c>
      <c r="N15" s="6">
        <v>0.895959541671912</v>
      </c>
      <c r="O15" s="6">
        <v>1.09958693944829</v>
      </c>
      <c r="P15" s="6">
        <v>1.05226479391659</v>
      </c>
      <c r="Q15" s="6">
        <v>1.22841014109658</v>
      </c>
      <c r="R15" s="8">
        <f t="shared" si="0"/>
        <v>1.346946308095</v>
      </c>
      <c r="S15" s="8">
        <f t="shared" si="1"/>
        <v>0.0124653385278966</v>
      </c>
    </row>
    <row r="16" spans="1:19">
      <c r="A16" s="2" t="s">
        <v>44</v>
      </c>
      <c r="B16" t="s">
        <v>45</v>
      </c>
      <c r="C16" t="s">
        <v>46</v>
      </c>
      <c r="D16" s="6">
        <v>2</v>
      </c>
      <c r="E16" s="6">
        <v>88</v>
      </c>
      <c r="F16" s="6">
        <v>88</v>
      </c>
      <c r="G16" s="6">
        <v>15</v>
      </c>
      <c r="H16" s="6">
        <v>55.5</v>
      </c>
      <c r="I16" s="6">
        <v>233.15</v>
      </c>
      <c r="J16" s="6">
        <v>2363</v>
      </c>
      <c r="K16" s="6">
        <v>323.31</v>
      </c>
      <c r="L16" s="6">
        <v>0.871562413840128</v>
      </c>
      <c r="M16" s="6">
        <v>0.923712580574856</v>
      </c>
      <c r="N16" s="6">
        <v>0.836829176685491</v>
      </c>
      <c r="O16" s="6">
        <v>1.11328876417642</v>
      </c>
      <c r="P16" s="6">
        <v>0.995981979927096</v>
      </c>
      <c r="Q16" s="6">
        <v>1.08533416704866</v>
      </c>
      <c r="R16" s="8">
        <f t="shared" si="0"/>
        <v>1.21370762837875</v>
      </c>
      <c r="S16" s="8">
        <f t="shared" si="1"/>
        <v>0.0125052359615721</v>
      </c>
    </row>
    <row r="17" spans="1:19">
      <c r="A17" s="2" t="s">
        <v>464</v>
      </c>
      <c r="B17" t="s">
        <v>464</v>
      </c>
      <c r="C17" t="s">
        <v>465</v>
      </c>
      <c r="D17" s="6">
        <v>2</v>
      </c>
      <c r="E17" s="6">
        <v>3</v>
      </c>
      <c r="F17" s="6">
        <v>3</v>
      </c>
      <c r="G17" s="6">
        <v>3</v>
      </c>
      <c r="H17" s="6">
        <v>2.4</v>
      </c>
      <c r="I17" s="6">
        <v>148.95</v>
      </c>
      <c r="J17" s="6">
        <v>1352</v>
      </c>
      <c r="K17" s="6">
        <v>3.2164</v>
      </c>
      <c r="L17" s="6">
        <v>0.594172306568586</v>
      </c>
      <c r="M17" s="6">
        <v>0.634869362435559</v>
      </c>
      <c r="N17" s="6">
        <v>1.00017060045529</v>
      </c>
      <c r="O17" s="6">
        <v>1.21202177569273</v>
      </c>
      <c r="P17" s="6">
        <v>1.20461794538064</v>
      </c>
      <c r="Q17" s="6">
        <v>1.08680307071338</v>
      </c>
      <c r="R17" s="8">
        <f t="shared" si="0"/>
        <v>1.57160573705092</v>
      </c>
      <c r="S17" s="8">
        <f t="shared" si="1"/>
        <v>0.0348787584156441</v>
      </c>
    </row>
    <row r="18" spans="1:19">
      <c r="A18" s="2" t="s">
        <v>466</v>
      </c>
      <c r="B18" t="s">
        <v>466</v>
      </c>
      <c r="C18" t="s">
        <v>467</v>
      </c>
      <c r="D18" s="6">
        <v>1</v>
      </c>
      <c r="E18" s="6">
        <v>4</v>
      </c>
      <c r="F18" s="6">
        <v>1</v>
      </c>
      <c r="G18" s="6">
        <v>1</v>
      </c>
      <c r="H18" s="6">
        <v>5</v>
      </c>
      <c r="I18" s="6">
        <v>60.513</v>
      </c>
      <c r="J18" s="6">
        <v>541</v>
      </c>
      <c r="K18" s="6">
        <v>12.053</v>
      </c>
      <c r="L18" s="6">
        <v>0.630764272391199</v>
      </c>
      <c r="M18" s="6">
        <v>0.854613047704796</v>
      </c>
      <c r="N18" s="6">
        <v>0.74131320757352</v>
      </c>
      <c r="O18" s="6">
        <v>1.03777694267755</v>
      </c>
      <c r="P18" s="6">
        <v>1.16706909897891</v>
      </c>
      <c r="Q18" s="6">
        <v>1.04286496654144</v>
      </c>
      <c r="R18" s="8">
        <f t="shared" si="0"/>
        <v>1.45853721828017</v>
      </c>
      <c r="S18" s="8">
        <f t="shared" si="1"/>
        <v>0.0116244612134949</v>
      </c>
    </row>
    <row r="19" spans="1:19">
      <c r="A19" s="2" t="s">
        <v>468</v>
      </c>
      <c r="B19" t="s">
        <v>468</v>
      </c>
      <c r="C19" t="s">
        <v>469</v>
      </c>
      <c r="D19" s="6">
        <v>3</v>
      </c>
      <c r="E19" s="6">
        <v>13</v>
      </c>
      <c r="F19" s="6">
        <v>3</v>
      </c>
      <c r="G19" s="6">
        <v>3</v>
      </c>
      <c r="H19" s="6">
        <v>34.7</v>
      </c>
      <c r="I19" s="6">
        <v>55.274</v>
      </c>
      <c r="J19" s="6">
        <v>499</v>
      </c>
      <c r="K19" s="6">
        <v>117.95</v>
      </c>
      <c r="L19" s="6">
        <v>0.745064496591433</v>
      </c>
      <c r="M19" s="6">
        <v>0.858851565605905</v>
      </c>
      <c r="N19" s="6">
        <v>0.733650289901545</v>
      </c>
      <c r="O19" s="6">
        <v>1.26486547093903</v>
      </c>
      <c r="P19" s="6">
        <v>1.48084136154976</v>
      </c>
      <c r="Q19" s="6">
        <v>0.985733753249524</v>
      </c>
      <c r="R19" s="8">
        <f t="shared" si="0"/>
        <v>1.59629290624751</v>
      </c>
      <c r="S19" s="8">
        <f t="shared" si="1"/>
        <v>0.035428105408669</v>
      </c>
    </row>
    <row r="20" spans="1:19">
      <c r="A20" s="2" t="s">
        <v>51</v>
      </c>
      <c r="B20" t="s">
        <v>52</v>
      </c>
      <c r="C20" t="s">
        <v>53</v>
      </c>
      <c r="D20" s="6">
        <v>6</v>
      </c>
      <c r="E20" s="6">
        <v>22</v>
      </c>
      <c r="F20" s="6">
        <v>22</v>
      </c>
      <c r="G20" s="6">
        <v>3</v>
      </c>
      <c r="H20" s="6">
        <v>59.7</v>
      </c>
      <c r="I20" s="6">
        <v>47.332</v>
      </c>
      <c r="J20" s="6">
        <v>434</v>
      </c>
      <c r="K20" s="6">
        <v>323.31</v>
      </c>
      <c r="L20" s="6">
        <v>0.798034846834372</v>
      </c>
      <c r="M20" s="6">
        <v>0.879031615029374</v>
      </c>
      <c r="N20" s="6">
        <v>0.945347020416191</v>
      </c>
      <c r="O20" s="6">
        <v>1.05834587563053</v>
      </c>
      <c r="P20" s="6">
        <v>1.05485897246222</v>
      </c>
      <c r="Q20" s="6">
        <v>1.07801521748813</v>
      </c>
      <c r="R20" s="8">
        <f t="shared" si="0"/>
        <v>1.21690194438995</v>
      </c>
      <c r="S20" s="8">
        <f t="shared" si="1"/>
        <v>0.011793572333357</v>
      </c>
    </row>
    <row r="21" spans="1:19">
      <c r="A21" s="2" t="s">
        <v>470</v>
      </c>
      <c r="B21" t="s">
        <v>470</v>
      </c>
      <c r="C21" t="s">
        <v>471</v>
      </c>
      <c r="D21" s="6">
        <v>1</v>
      </c>
      <c r="E21" s="6">
        <v>1</v>
      </c>
      <c r="F21" s="6">
        <v>1</v>
      </c>
      <c r="G21" s="6">
        <v>1</v>
      </c>
      <c r="H21" s="6">
        <v>9.2</v>
      </c>
      <c r="I21" s="6">
        <v>13.922</v>
      </c>
      <c r="J21" s="6">
        <v>130</v>
      </c>
      <c r="K21" s="6">
        <v>9.4931</v>
      </c>
      <c r="L21" s="6">
        <v>0.581923433425989</v>
      </c>
      <c r="M21" s="6">
        <v>0.809697626864557</v>
      </c>
      <c r="N21" s="6">
        <v>0.947695372448065</v>
      </c>
      <c r="O21" s="6">
        <v>1.55375252634201</v>
      </c>
      <c r="P21" s="6">
        <v>1.26531230709537</v>
      </c>
      <c r="Q21" s="6">
        <v>1.05448643529333</v>
      </c>
      <c r="R21" s="8">
        <f t="shared" si="0"/>
        <v>1.65584750080005</v>
      </c>
      <c r="S21" s="8">
        <f t="shared" si="1"/>
        <v>0.0466301452443666</v>
      </c>
    </row>
    <row r="22" spans="1:19">
      <c r="A22" s="2" t="s">
        <v>54</v>
      </c>
      <c r="B22" t="s">
        <v>54</v>
      </c>
      <c r="C22" t="s">
        <v>55</v>
      </c>
      <c r="D22" s="6">
        <v>2</v>
      </c>
      <c r="E22" s="6">
        <v>21</v>
      </c>
      <c r="F22" s="6">
        <v>21</v>
      </c>
      <c r="G22" s="6">
        <v>2</v>
      </c>
      <c r="H22" s="6">
        <v>49.1</v>
      </c>
      <c r="I22" s="6">
        <v>26.141</v>
      </c>
      <c r="J22" s="6">
        <v>220</v>
      </c>
      <c r="K22" s="6">
        <v>197.08</v>
      </c>
      <c r="L22" s="6">
        <v>0.643299555224426</v>
      </c>
      <c r="M22" s="6">
        <v>0.700823660084883</v>
      </c>
      <c r="N22" s="6">
        <v>0.880651656284702</v>
      </c>
      <c r="O22" s="6">
        <v>1.16764886808646</v>
      </c>
      <c r="P22" s="6">
        <v>1.22338430384921</v>
      </c>
      <c r="Q22" s="6">
        <v>1.09874210752139</v>
      </c>
      <c r="R22" s="8">
        <f t="shared" si="0"/>
        <v>1.56859704054312</v>
      </c>
      <c r="S22" s="8">
        <f t="shared" si="1"/>
        <v>0.0062253517806686</v>
      </c>
    </row>
    <row r="23" spans="1:19">
      <c r="A23" s="2" t="s">
        <v>472</v>
      </c>
      <c r="B23" t="s">
        <v>472</v>
      </c>
      <c r="C23" t="s">
        <v>473</v>
      </c>
      <c r="D23" s="6">
        <v>1</v>
      </c>
      <c r="E23" s="6">
        <v>11</v>
      </c>
      <c r="F23" s="6">
        <v>11</v>
      </c>
      <c r="G23" s="6">
        <v>11</v>
      </c>
      <c r="H23" s="6">
        <v>58.9</v>
      </c>
      <c r="I23" s="6">
        <v>20.553</v>
      </c>
      <c r="J23" s="6">
        <v>180</v>
      </c>
      <c r="K23" s="6">
        <v>116.03</v>
      </c>
      <c r="L23" s="6">
        <v>0.777846754756791</v>
      </c>
      <c r="M23" s="6">
        <v>0.921288815730978</v>
      </c>
      <c r="N23" s="6">
        <v>0.758545293841953</v>
      </c>
      <c r="O23" s="6">
        <v>1.20621445687103</v>
      </c>
      <c r="P23" s="6">
        <v>1.4217264341192</v>
      </c>
      <c r="Q23" s="6">
        <v>1.10909848792755</v>
      </c>
      <c r="R23" s="8">
        <f t="shared" si="0"/>
        <v>1.52055518401775</v>
      </c>
      <c r="S23" s="8">
        <f t="shared" si="1"/>
        <v>0.0156667993659082</v>
      </c>
    </row>
    <row r="24" spans="1:19">
      <c r="A24" s="2" t="s">
        <v>474</v>
      </c>
      <c r="B24" t="s">
        <v>474</v>
      </c>
      <c r="C24" t="s">
        <v>475</v>
      </c>
      <c r="D24" s="6">
        <v>1</v>
      </c>
      <c r="E24" s="6">
        <v>8</v>
      </c>
      <c r="F24" s="6">
        <v>8</v>
      </c>
      <c r="G24" s="6">
        <v>8</v>
      </c>
      <c r="H24" s="6">
        <v>57.3</v>
      </c>
      <c r="I24" s="6">
        <v>20.729</v>
      </c>
      <c r="J24" s="6">
        <v>185</v>
      </c>
      <c r="K24" s="6">
        <v>229.37</v>
      </c>
      <c r="L24" s="6">
        <v>0.80030889404885</v>
      </c>
      <c r="M24" s="6">
        <v>0.862885350508928</v>
      </c>
      <c r="N24" s="6">
        <v>0.989796954967057</v>
      </c>
      <c r="O24" s="6">
        <v>1.11268837378133</v>
      </c>
      <c r="P24" s="6">
        <v>1.14143357087998</v>
      </c>
      <c r="Q24" s="6">
        <v>1.11824542479143</v>
      </c>
      <c r="R24" s="8">
        <f t="shared" si="0"/>
        <v>1.27115663634947</v>
      </c>
      <c r="S24" s="8">
        <f t="shared" si="1"/>
        <v>0.0131665144685849</v>
      </c>
    </row>
    <row r="25" spans="1:19">
      <c r="A25" s="2" t="s">
        <v>476</v>
      </c>
      <c r="B25" t="s">
        <v>476</v>
      </c>
      <c r="C25" t="s">
        <v>477</v>
      </c>
      <c r="D25" s="6">
        <v>1</v>
      </c>
      <c r="E25" s="6">
        <v>1</v>
      </c>
      <c r="F25" s="6">
        <v>1</v>
      </c>
      <c r="G25" s="6">
        <v>1</v>
      </c>
      <c r="H25" s="6">
        <v>5.2</v>
      </c>
      <c r="I25" s="6">
        <v>24.177</v>
      </c>
      <c r="J25" s="6">
        <v>211</v>
      </c>
      <c r="K25" s="6">
        <v>7.0401</v>
      </c>
      <c r="L25" s="6">
        <v>0.704612364063011</v>
      </c>
      <c r="M25" s="6">
        <v>0.801542624934251</v>
      </c>
      <c r="N25" s="6">
        <v>0.708710683849097</v>
      </c>
      <c r="O25" s="6">
        <v>1.02410684286594</v>
      </c>
      <c r="P25" s="6">
        <v>1.14536025910164</v>
      </c>
      <c r="Q25" s="6">
        <v>0.969210893090906</v>
      </c>
      <c r="R25" s="8">
        <f t="shared" si="0"/>
        <v>1.41709632034927</v>
      </c>
      <c r="S25" s="8">
        <f t="shared" si="1"/>
        <v>0.00720152567818672</v>
      </c>
    </row>
    <row r="26" spans="1:19">
      <c r="A26" s="2" t="s">
        <v>478</v>
      </c>
      <c r="B26" t="s">
        <v>478</v>
      </c>
      <c r="C26" t="s">
        <v>479</v>
      </c>
      <c r="D26" s="6">
        <v>1</v>
      </c>
      <c r="E26" s="6">
        <v>7</v>
      </c>
      <c r="F26" s="6">
        <v>7</v>
      </c>
      <c r="G26" s="6">
        <v>7</v>
      </c>
      <c r="H26" s="6">
        <v>32.4</v>
      </c>
      <c r="I26" s="6">
        <v>30.012</v>
      </c>
      <c r="J26" s="6">
        <v>262</v>
      </c>
      <c r="K26" s="6">
        <v>81.753</v>
      </c>
      <c r="L26" s="6">
        <v>0.731441162229403</v>
      </c>
      <c r="M26" s="6">
        <v>0.81538250649185</v>
      </c>
      <c r="N26" s="6">
        <v>0.9587840488444</v>
      </c>
      <c r="O26" s="6">
        <v>1.05313652879178</v>
      </c>
      <c r="P26" s="6">
        <v>1.1541686706288</v>
      </c>
      <c r="Q26" s="6">
        <v>1.01560271723709</v>
      </c>
      <c r="R26" s="8">
        <f t="shared" si="0"/>
        <v>1.28627793331867</v>
      </c>
      <c r="S26" s="8">
        <f t="shared" si="1"/>
        <v>0.0377680148820498</v>
      </c>
    </row>
    <row r="27" spans="1:19">
      <c r="A27" s="2" t="s">
        <v>61</v>
      </c>
      <c r="B27" t="s">
        <v>61</v>
      </c>
      <c r="C27" t="s">
        <v>62</v>
      </c>
      <c r="D27" s="6">
        <v>8</v>
      </c>
      <c r="E27" s="6">
        <v>4</v>
      </c>
      <c r="F27" s="6">
        <v>4</v>
      </c>
      <c r="G27" s="6">
        <v>4</v>
      </c>
      <c r="H27" s="6">
        <v>7.7</v>
      </c>
      <c r="I27" s="6">
        <v>81.202</v>
      </c>
      <c r="J27" s="6">
        <v>768</v>
      </c>
      <c r="K27" s="6">
        <v>2.2803</v>
      </c>
      <c r="L27" s="6">
        <v>0.793476233019105</v>
      </c>
      <c r="M27" s="6">
        <v>0.757523873735012</v>
      </c>
      <c r="N27" s="6">
        <v>0.934622024626126</v>
      </c>
      <c r="O27" s="6">
        <v>1.11166425144558</v>
      </c>
      <c r="P27" s="6">
        <v>1.20645243362428</v>
      </c>
      <c r="Q27" s="6">
        <v>1.0497298594117</v>
      </c>
      <c r="R27" s="8">
        <f t="shared" si="0"/>
        <v>1.35493102590434</v>
      </c>
      <c r="S27" s="8">
        <f t="shared" si="1"/>
        <v>0.0141480995247145</v>
      </c>
    </row>
    <row r="28" spans="1:19">
      <c r="A28" s="2" t="s">
        <v>63</v>
      </c>
      <c r="B28" t="s">
        <v>63</v>
      </c>
      <c r="C28" t="s">
        <v>64</v>
      </c>
      <c r="D28" s="6">
        <v>3</v>
      </c>
      <c r="E28" s="6">
        <v>9</v>
      </c>
      <c r="F28" s="6">
        <v>9</v>
      </c>
      <c r="G28" s="6">
        <v>9</v>
      </c>
      <c r="H28" s="6">
        <v>24.2</v>
      </c>
      <c r="I28" s="6">
        <v>44.839</v>
      </c>
      <c r="J28" s="6">
        <v>400</v>
      </c>
      <c r="K28" s="6">
        <v>27.59</v>
      </c>
      <c r="L28" s="6">
        <v>0.689053418556175</v>
      </c>
      <c r="M28" s="6">
        <v>0.773346380980815</v>
      </c>
      <c r="N28" s="6">
        <v>0.917591440491353</v>
      </c>
      <c r="O28" s="6">
        <v>1.09958710838738</v>
      </c>
      <c r="P28" s="6">
        <v>1.0081906299253</v>
      </c>
      <c r="Q28" s="6">
        <v>1.02299654832816</v>
      </c>
      <c r="R28" s="8">
        <f t="shared" si="0"/>
        <v>1.3154562226891</v>
      </c>
      <c r="S28" s="8">
        <f t="shared" si="1"/>
        <v>0.0259958751306</v>
      </c>
    </row>
    <row r="29" spans="1:19">
      <c r="A29" s="2" t="s">
        <v>480</v>
      </c>
      <c r="B29" t="s">
        <v>480</v>
      </c>
      <c r="C29" t="s">
        <v>481</v>
      </c>
      <c r="D29" s="6">
        <v>2</v>
      </c>
      <c r="E29" s="6">
        <v>9</v>
      </c>
      <c r="F29" s="6">
        <v>9</v>
      </c>
      <c r="G29" s="6">
        <v>9</v>
      </c>
      <c r="H29" s="6">
        <v>33.7</v>
      </c>
      <c r="I29" s="6">
        <v>33.823</v>
      </c>
      <c r="J29" s="6">
        <v>309</v>
      </c>
      <c r="K29" s="6">
        <v>79.052</v>
      </c>
      <c r="L29" s="6">
        <v>0.744849042350292</v>
      </c>
      <c r="M29" s="6">
        <v>0.877556557100193</v>
      </c>
      <c r="N29" s="6">
        <v>0.889916887307073</v>
      </c>
      <c r="O29" s="6">
        <v>1.13754246652301</v>
      </c>
      <c r="P29" s="6">
        <v>1.22369509764665</v>
      </c>
      <c r="Q29" s="6">
        <v>1.14606316040368</v>
      </c>
      <c r="R29" s="8">
        <f t="shared" si="0"/>
        <v>1.39603921990919</v>
      </c>
      <c r="S29" s="8">
        <f t="shared" si="1"/>
        <v>0.00354363702334537</v>
      </c>
    </row>
    <row r="30" spans="1:19">
      <c r="A30" s="2" t="s">
        <v>72</v>
      </c>
      <c r="B30" t="s">
        <v>73</v>
      </c>
      <c r="C30" t="s">
        <v>74</v>
      </c>
      <c r="D30" s="6">
        <v>3</v>
      </c>
      <c r="E30" s="6">
        <v>19</v>
      </c>
      <c r="F30" s="6">
        <v>19</v>
      </c>
      <c r="G30" s="6">
        <v>19</v>
      </c>
      <c r="H30" s="6">
        <v>18.8</v>
      </c>
      <c r="I30" s="6">
        <v>124.22</v>
      </c>
      <c r="J30" s="6">
        <v>1113</v>
      </c>
      <c r="K30" s="6">
        <v>134.67</v>
      </c>
      <c r="L30" s="6">
        <v>0.787037380528932</v>
      </c>
      <c r="M30" s="6">
        <v>0.886919914978894</v>
      </c>
      <c r="N30" s="6">
        <v>0.922383307318435</v>
      </c>
      <c r="O30" s="6">
        <v>1.07192614293346</v>
      </c>
      <c r="P30" s="6">
        <v>1.12649634345164</v>
      </c>
      <c r="Q30" s="6">
        <v>1.04280621957591</v>
      </c>
      <c r="R30" s="8">
        <f t="shared" si="0"/>
        <v>1.24838347573995</v>
      </c>
      <c r="S30" s="8">
        <f t="shared" si="1"/>
        <v>0.0105099449830458</v>
      </c>
    </row>
    <row r="31" spans="1:19">
      <c r="A31" s="2" t="s">
        <v>427</v>
      </c>
      <c r="B31" t="s">
        <v>427</v>
      </c>
      <c r="C31" t="s">
        <v>428</v>
      </c>
      <c r="D31" s="6">
        <v>2</v>
      </c>
      <c r="E31" s="6">
        <v>4</v>
      </c>
      <c r="F31" s="6">
        <v>4</v>
      </c>
      <c r="G31" s="6">
        <v>4</v>
      </c>
      <c r="H31" s="6">
        <v>11</v>
      </c>
      <c r="I31" s="6">
        <v>83.381</v>
      </c>
      <c r="J31" s="6">
        <v>761</v>
      </c>
      <c r="K31" s="6">
        <v>14.025</v>
      </c>
      <c r="L31" s="6">
        <v>0.922391599853617</v>
      </c>
      <c r="M31" s="6">
        <v>0.606913064727198</v>
      </c>
      <c r="N31" s="6">
        <v>0.738705083418006</v>
      </c>
      <c r="O31" s="6">
        <v>1.71089630534987</v>
      </c>
      <c r="P31" s="6">
        <v>1.59453017936351</v>
      </c>
      <c r="Q31" s="6">
        <v>1.39065724067963</v>
      </c>
      <c r="R31" s="8">
        <f t="shared" si="0"/>
        <v>2.07057475371814</v>
      </c>
      <c r="S31" s="8">
        <f t="shared" si="1"/>
        <v>0.00347398026592082</v>
      </c>
    </row>
    <row r="32" spans="1:19">
      <c r="A32" s="2" t="s">
        <v>90</v>
      </c>
      <c r="B32" t="s">
        <v>90</v>
      </c>
      <c r="C32" t="s">
        <v>91</v>
      </c>
      <c r="D32" s="6">
        <v>1</v>
      </c>
      <c r="E32" s="6">
        <v>8</v>
      </c>
      <c r="F32" s="6">
        <v>8</v>
      </c>
      <c r="G32" s="6">
        <v>8</v>
      </c>
      <c r="H32" s="6">
        <v>64.3</v>
      </c>
      <c r="I32" s="6">
        <v>13.06</v>
      </c>
      <c r="J32" s="6">
        <v>115</v>
      </c>
      <c r="K32" s="6">
        <v>50.578</v>
      </c>
      <c r="L32" s="6">
        <v>0.810698363412101</v>
      </c>
      <c r="M32" s="6">
        <v>0.825619675387587</v>
      </c>
      <c r="N32" s="6">
        <v>0.90873083853113</v>
      </c>
      <c r="O32" s="6">
        <v>1.15366706365069</v>
      </c>
      <c r="P32" s="6">
        <v>1.29563281947625</v>
      </c>
      <c r="Q32" s="6">
        <v>1.1325262320498</v>
      </c>
      <c r="R32" s="8">
        <f t="shared" si="0"/>
        <v>1.40737026588396</v>
      </c>
      <c r="S32" s="8">
        <f t="shared" si="1"/>
        <v>0.00439954329394229</v>
      </c>
    </row>
    <row r="33" spans="1:19">
      <c r="A33" s="2" t="s">
        <v>482</v>
      </c>
      <c r="B33" t="s">
        <v>482</v>
      </c>
      <c r="C33" t="s">
        <v>483</v>
      </c>
      <c r="D33" s="6">
        <v>3</v>
      </c>
      <c r="E33" s="6">
        <v>21</v>
      </c>
      <c r="F33" s="6">
        <v>2</v>
      </c>
      <c r="G33" s="6">
        <v>2</v>
      </c>
      <c r="H33" s="6">
        <v>47.9</v>
      </c>
      <c r="I33" s="6">
        <v>25.592</v>
      </c>
      <c r="J33" s="6">
        <v>215</v>
      </c>
      <c r="K33" s="6">
        <v>2.1048</v>
      </c>
      <c r="L33" s="6">
        <v>0.73963828474872</v>
      </c>
      <c r="M33" s="6">
        <v>1.01010710746518</v>
      </c>
      <c r="N33" s="6">
        <v>0.746616961952994</v>
      </c>
      <c r="O33" s="6">
        <v>1.12023456032516</v>
      </c>
      <c r="P33" s="6">
        <v>1.33751882683049</v>
      </c>
      <c r="Q33" s="6">
        <v>1.08200495222229</v>
      </c>
      <c r="R33" s="8">
        <f t="shared" si="0"/>
        <v>1.41796655981029</v>
      </c>
      <c r="S33" s="8">
        <f t="shared" si="1"/>
        <v>0.0435462115901157</v>
      </c>
    </row>
    <row r="34" spans="1:19">
      <c r="A34" s="2" t="s">
        <v>97</v>
      </c>
      <c r="B34" t="s">
        <v>97</v>
      </c>
      <c r="C34" t="s">
        <v>98</v>
      </c>
      <c r="D34" s="6">
        <v>1</v>
      </c>
      <c r="E34" s="6">
        <v>2</v>
      </c>
      <c r="F34" s="6">
        <v>2</v>
      </c>
      <c r="G34" s="6">
        <v>2</v>
      </c>
      <c r="H34" s="6">
        <v>14.7</v>
      </c>
      <c r="I34" s="6">
        <v>25.11</v>
      </c>
      <c r="J34" s="6">
        <v>224</v>
      </c>
      <c r="K34" s="6">
        <v>39.087</v>
      </c>
      <c r="L34" s="6">
        <v>0.720054126163169</v>
      </c>
      <c r="M34" s="6">
        <v>0.76585756882142</v>
      </c>
      <c r="N34" s="6">
        <v>0.796790877088459</v>
      </c>
      <c r="O34" s="6">
        <v>1.09856089356046</v>
      </c>
      <c r="P34" s="6">
        <v>0.957744791282519</v>
      </c>
      <c r="Q34" s="6">
        <v>1.05194527607799</v>
      </c>
      <c r="R34" s="8">
        <f t="shared" si="0"/>
        <v>1.36165394429735</v>
      </c>
      <c r="S34" s="8">
        <f t="shared" si="1"/>
        <v>0.00425725536547328</v>
      </c>
    </row>
    <row r="35" spans="1:19">
      <c r="A35" s="2" t="s">
        <v>484</v>
      </c>
      <c r="B35" t="s">
        <v>484</v>
      </c>
      <c r="C35" t="s">
        <v>485</v>
      </c>
      <c r="D35" s="6">
        <v>2</v>
      </c>
      <c r="E35" s="6">
        <v>1</v>
      </c>
      <c r="F35" s="6">
        <v>1</v>
      </c>
      <c r="G35" s="6">
        <v>1</v>
      </c>
      <c r="H35" s="6">
        <v>27.9</v>
      </c>
      <c r="I35" s="6">
        <v>6.9949</v>
      </c>
      <c r="J35" s="6">
        <v>61</v>
      </c>
      <c r="K35" s="6">
        <v>12.888</v>
      </c>
      <c r="L35" s="6">
        <v>0.754735198750561</v>
      </c>
      <c r="M35" s="6">
        <v>0.918355151467455</v>
      </c>
      <c r="N35" s="6">
        <v>0.686030047720855</v>
      </c>
      <c r="O35" s="6">
        <v>1.19670771187564</v>
      </c>
      <c r="P35" s="6">
        <v>1.15458832787693</v>
      </c>
      <c r="Q35" s="6">
        <v>1.09205311334132</v>
      </c>
      <c r="R35" s="8">
        <f t="shared" si="0"/>
        <v>1.45959025919249</v>
      </c>
      <c r="S35" s="8">
        <f t="shared" si="1"/>
        <v>0.00865701803052083</v>
      </c>
    </row>
    <row r="36" spans="1:19">
      <c r="A36" s="2" t="s">
        <v>486</v>
      </c>
      <c r="B36" t="s">
        <v>486</v>
      </c>
      <c r="C36" t="s">
        <v>487</v>
      </c>
      <c r="D36" s="6">
        <v>3</v>
      </c>
      <c r="E36" s="6">
        <v>7</v>
      </c>
      <c r="F36" s="6">
        <v>7</v>
      </c>
      <c r="G36" s="6">
        <v>6</v>
      </c>
      <c r="H36" s="6">
        <v>56.4</v>
      </c>
      <c r="I36" s="6">
        <v>13.368</v>
      </c>
      <c r="J36" s="6">
        <v>110</v>
      </c>
      <c r="K36" s="6">
        <v>64.436</v>
      </c>
      <c r="L36" s="6">
        <v>0.703361604136258</v>
      </c>
      <c r="M36" s="6">
        <v>0.774636805306304</v>
      </c>
      <c r="N36" s="6">
        <v>0.95679146313826</v>
      </c>
      <c r="O36" s="6">
        <v>1.08260621292261</v>
      </c>
      <c r="P36" s="6">
        <v>1.1420170598476</v>
      </c>
      <c r="Q36" s="6">
        <v>1.02059942005626</v>
      </c>
      <c r="R36" s="8">
        <f t="shared" si="0"/>
        <v>1.33285534385216</v>
      </c>
      <c r="S36" s="8">
        <f t="shared" si="1"/>
        <v>0.0314684330258826</v>
      </c>
    </row>
    <row r="37" spans="1:19">
      <c r="A37" s="2" t="s">
        <v>488</v>
      </c>
      <c r="B37" t="s">
        <v>488</v>
      </c>
      <c r="C37" t="s">
        <v>489</v>
      </c>
      <c r="D37" s="6">
        <v>1</v>
      </c>
      <c r="E37" s="6">
        <v>12</v>
      </c>
      <c r="F37" s="6">
        <v>12</v>
      </c>
      <c r="G37" s="6">
        <v>12</v>
      </c>
      <c r="H37" s="6">
        <v>53.6</v>
      </c>
      <c r="I37" s="6">
        <v>30.905</v>
      </c>
      <c r="J37" s="6">
        <v>278</v>
      </c>
      <c r="K37" s="6">
        <v>250.97</v>
      </c>
      <c r="L37" s="6">
        <v>0.779212539102432</v>
      </c>
      <c r="M37" s="6">
        <v>0.859531459613323</v>
      </c>
      <c r="N37" s="6">
        <v>0.905052008962088</v>
      </c>
      <c r="O37" s="6">
        <v>0.992689297936093</v>
      </c>
      <c r="P37" s="6">
        <v>1.07567140463678</v>
      </c>
      <c r="Q37" s="6">
        <v>1.01757514665843</v>
      </c>
      <c r="R37" s="8">
        <f t="shared" si="0"/>
        <v>1.2131223729879</v>
      </c>
      <c r="S37" s="8">
        <f t="shared" si="1"/>
        <v>0.0150458558261492</v>
      </c>
    </row>
    <row r="38" spans="1:19">
      <c r="A38" s="2" t="s">
        <v>104</v>
      </c>
      <c r="B38" t="s">
        <v>104</v>
      </c>
      <c r="C38" t="s">
        <v>105</v>
      </c>
      <c r="D38" s="6">
        <v>1</v>
      </c>
      <c r="E38" s="6">
        <v>5</v>
      </c>
      <c r="F38" s="6">
        <v>5</v>
      </c>
      <c r="G38" s="6">
        <v>5</v>
      </c>
      <c r="H38" s="6">
        <v>42</v>
      </c>
      <c r="I38" s="6">
        <v>12.557</v>
      </c>
      <c r="J38" s="6">
        <v>112</v>
      </c>
      <c r="K38" s="6">
        <v>63.328</v>
      </c>
      <c r="L38" s="6">
        <v>0.687189806327785</v>
      </c>
      <c r="M38" s="6">
        <v>0.780866078928264</v>
      </c>
      <c r="N38" s="6">
        <v>0.846438773533297</v>
      </c>
      <c r="O38" s="6">
        <v>1.1052650918749</v>
      </c>
      <c r="P38" s="6">
        <v>1.18842474653353</v>
      </c>
      <c r="Q38" s="6">
        <v>1.09733541138816</v>
      </c>
      <c r="R38" s="8">
        <f t="shared" si="0"/>
        <v>1.46512554562141</v>
      </c>
      <c r="S38" s="8">
        <f t="shared" si="1"/>
        <v>0.00277862257170213</v>
      </c>
    </row>
    <row r="39" spans="1:19">
      <c r="A39" s="2" t="s">
        <v>490</v>
      </c>
      <c r="B39" t="s">
        <v>490</v>
      </c>
      <c r="C39" t="s">
        <v>491</v>
      </c>
      <c r="D39" s="6">
        <v>1</v>
      </c>
      <c r="E39" s="6">
        <v>4</v>
      </c>
      <c r="F39" s="6">
        <v>4</v>
      </c>
      <c r="G39" s="6">
        <v>4</v>
      </c>
      <c r="H39" s="6">
        <v>22.3</v>
      </c>
      <c r="I39" s="6">
        <v>31.559</v>
      </c>
      <c r="J39" s="6">
        <v>282</v>
      </c>
      <c r="K39" s="6">
        <v>57.529</v>
      </c>
      <c r="L39" s="6">
        <v>0.852613903201175</v>
      </c>
      <c r="M39" s="6">
        <v>0.881749460980363</v>
      </c>
      <c r="N39" s="6">
        <v>1.01862070712411</v>
      </c>
      <c r="O39" s="6">
        <v>1.11175861583219</v>
      </c>
      <c r="P39" s="6">
        <v>1.22225367881326</v>
      </c>
      <c r="Q39" s="6">
        <v>1.06723198226147</v>
      </c>
      <c r="R39" s="8">
        <f t="shared" si="0"/>
        <v>1.2354754654624</v>
      </c>
      <c r="S39" s="8">
        <f t="shared" si="1"/>
        <v>0.0349214821076958</v>
      </c>
    </row>
    <row r="40" spans="1:19">
      <c r="A40" s="2" t="s">
        <v>492</v>
      </c>
      <c r="B40" t="s">
        <v>493</v>
      </c>
      <c r="C40" t="s">
        <v>494</v>
      </c>
      <c r="D40" s="6">
        <v>4</v>
      </c>
      <c r="E40" s="6">
        <v>10</v>
      </c>
      <c r="F40" s="6">
        <v>10</v>
      </c>
      <c r="G40" s="6">
        <v>9</v>
      </c>
      <c r="H40" s="6">
        <v>24.9</v>
      </c>
      <c r="I40" s="6">
        <v>40.478</v>
      </c>
      <c r="J40" s="6">
        <v>370</v>
      </c>
      <c r="K40" s="6">
        <v>48.158</v>
      </c>
      <c r="L40" s="6">
        <v>0.72143967611821</v>
      </c>
      <c r="M40" s="6">
        <v>0.862962614841346</v>
      </c>
      <c r="N40" s="6">
        <v>0.943701221314102</v>
      </c>
      <c r="O40" s="6">
        <v>1.09596449628176</v>
      </c>
      <c r="P40" s="6">
        <v>1.02441916797748</v>
      </c>
      <c r="Q40" s="6">
        <v>1.00605869721884</v>
      </c>
      <c r="R40" s="8">
        <f t="shared" si="0"/>
        <v>1.23667498039521</v>
      </c>
      <c r="S40" s="8">
        <f t="shared" si="1"/>
        <v>0.0474086505421568</v>
      </c>
    </row>
    <row r="41" spans="1:19">
      <c r="A41" s="2" t="s">
        <v>108</v>
      </c>
      <c r="B41" t="s">
        <v>108</v>
      </c>
      <c r="C41" t="s">
        <v>109</v>
      </c>
      <c r="D41" s="6">
        <v>1</v>
      </c>
      <c r="E41" s="6">
        <v>2</v>
      </c>
      <c r="F41" s="6">
        <v>2</v>
      </c>
      <c r="G41" s="6">
        <v>2</v>
      </c>
      <c r="H41" s="6">
        <v>3.6</v>
      </c>
      <c r="I41" s="6">
        <v>59.636</v>
      </c>
      <c r="J41" s="6">
        <v>524</v>
      </c>
      <c r="K41" s="6">
        <v>3.3655</v>
      </c>
      <c r="L41" s="6">
        <v>0.755098680099518</v>
      </c>
      <c r="M41" s="6">
        <v>0.677951706548581</v>
      </c>
      <c r="N41" s="6">
        <v>0.841321405265097</v>
      </c>
      <c r="O41" s="6">
        <v>1.09758470439369</v>
      </c>
      <c r="P41" s="6">
        <v>1.11251897460729</v>
      </c>
      <c r="Q41" s="6">
        <v>1.03326451670009</v>
      </c>
      <c r="R41" s="8">
        <f t="shared" si="0"/>
        <v>1.426050132715</v>
      </c>
      <c r="S41" s="8">
        <f t="shared" si="1"/>
        <v>0.0036872244852334</v>
      </c>
    </row>
    <row r="42" spans="1:19">
      <c r="A42" s="2" t="s">
        <v>112</v>
      </c>
      <c r="B42" t="s">
        <v>112</v>
      </c>
      <c r="C42" t="s">
        <v>113</v>
      </c>
      <c r="D42" s="6">
        <v>1</v>
      </c>
      <c r="E42" s="6">
        <v>76</v>
      </c>
      <c r="F42" s="6">
        <v>3</v>
      </c>
      <c r="G42" s="6">
        <v>3</v>
      </c>
      <c r="H42" s="6">
        <v>56.8</v>
      </c>
      <c r="I42" s="6">
        <v>190.75</v>
      </c>
      <c r="J42" s="6">
        <v>1981</v>
      </c>
      <c r="K42" s="6">
        <v>4.9751</v>
      </c>
      <c r="L42" s="6">
        <v>0.796879461595591</v>
      </c>
      <c r="M42" s="6">
        <v>0.751318395986338</v>
      </c>
      <c r="N42" s="6">
        <v>0.859734360162138</v>
      </c>
      <c r="O42" s="6">
        <v>1.0924898334554</v>
      </c>
      <c r="P42" s="6">
        <v>0.924859679394516</v>
      </c>
      <c r="Q42" s="6">
        <v>1.09105079608795</v>
      </c>
      <c r="R42" s="8">
        <f t="shared" si="0"/>
        <v>1.29090025293571</v>
      </c>
      <c r="S42" s="8">
        <f t="shared" si="1"/>
        <v>0.0216971387765935</v>
      </c>
    </row>
    <row r="43" spans="1:19">
      <c r="A43" s="2" t="s">
        <v>114</v>
      </c>
      <c r="B43" t="s">
        <v>114</v>
      </c>
      <c r="C43" t="s">
        <v>115</v>
      </c>
      <c r="D43" s="6">
        <v>2</v>
      </c>
      <c r="E43" s="6">
        <v>2</v>
      </c>
      <c r="F43" s="6">
        <v>2</v>
      </c>
      <c r="G43" s="6">
        <v>2</v>
      </c>
      <c r="H43" s="6">
        <v>2</v>
      </c>
      <c r="I43" s="6">
        <v>120.74</v>
      </c>
      <c r="J43" s="6">
        <v>1076</v>
      </c>
      <c r="K43" s="6">
        <v>6.9688</v>
      </c>
      <c r="L43" s="6"/>
      <c r="M43" s="6">
        <v>0.845270244138431</v>
      </c>
      <c r="N43" s="6">
        <v>0.79156677050173</v>
      </c>
      <c r="O43" s="6"/>
      <c r="P43" s="6">
        <v>1.1388743163899</v>
      </c>
      <c r="Q43" s="6">
        <v>1.12361280000227</v>
      </c>
      <c r="R43" s="8">
        <f t="shared" si="0"/>
        <v>1.38223115444976</v>
      </c>
      <c r="S43" s="8">
        <f t="shared" si="1"/>
        <v>0.00786902058505988</v>
      </c>
    </row>
    <row r="44" spans="1:19">
      <c r="A44" s="2" t="s">
        <v>495</v>
      </c>
      <c r="B44" t="s">
        <v>495</v>
      </c>
      <c r="C44" t="s">
        <v>496</v>
      </c>
      <c r="D44" s="6">
        <v>1</v>
      </c>
      <c r="E44" s="6">
        <v>1</v>
      </c>
      <c r="F44" s="6">
        <v>1</v>
      </c>
      <c r="G44" s="6">
        <v>1</v>
      </c>
      <c r="H44" s="6">
        <v>2.2</v>
      </c>
      <c r="I44" s="6">
        <v>40.486</v>
      </c>
      <c r="J44" s="6">
        <v>370</v>
      </c>
      <c r="K44" s="6">
        <v>-2</v>
      </c>
      <c r="L44" s="6">
        <v>0.72909110436841</v>
      </c>
      <c r="M44" s="6">
        <v>0.655980677240648</v>
      </c>
      <c r="N44" s="6">
        <v>0.731440094702215</v>
      </c>
      <c r="O44" s="6">
        <v>1.46153160921231</v>
      </c>
      <c r="P44" s="6">
        <v>1.24409743302188</v>
      </c>
      <c r="Q44" s="6">
        <v>0.908542920789281</v>
      </c>
      <c r="R44" s="8">
        <f t="shared" si="0"/>
        <v>1.70760769333474</v>
      </c>
      <c r="S44" s="8">
        <f t="shared" si="1"/>
        <v>0.0373803690107682</v>
      </c>
    </row>
    <row r="45" spans="1:19">
      <c r="A45" s="2" t="s">
        <v>116</v>
      </c>
      <c r="B45" t="s">
        <v>116</v>
      </c>
      <c r="C45" t="s">
        <v>117</v>
      </c>
      <c r="D45" s="6">
        <v>2</v>
      </c>
      <c r="E45" s="6">
        <v>4</v>
      </c>
      <c r="F45" s="6">
        <v>4</v>
      </c>
      <c r="G45" s="6">
        <v>4</v>
      </c>
      <c r="H45" s="6">
        <v>8.7</v>
      </c>
      <c r="I45" s="6">
        <v>45.577</v>
      </c>
      <c r="J45" s="6">
        <v>389</v>
      </c>
      <c r="K45" s="6">
        <v>5.624</v>
      </c>
      <c r="L45" s="6">
        <v>0.787095629518616</v>
      </c>
      <c r="M45" s="6">
        <v>0.698821301600148</v>
      </c>
      <c r="N45" s="6">
        <v>0.93010695610195</v>
      </c>
      <c r="O45" s="6">
        <v>1.06599063761912</v>
      </c>
      <c r="P45" s="6">
        <v>1.11332906468063</v>
      </c>
      <c r="Q45" s="6">
        <v>0.969269341903248</v>
      </c>
      <c r="R45" s="8">
        <f t="shared" si="0"/>
        <v>1.30321105716591</v>
      </c>
      <c r="S45" s="8">
        <f t="shared" si="1"/>
        <v>0.0373945144297575</v>
      </c>
    </row>
    <row r="46" spans="1:19">
      <c r="A46" s="2" t="s">
        <v>118</v>
      </c>
      <c r="B46" t="s">
        <v>118</v>
      </c>
      <c r="C46" t="s">
        <v>119</v>
      </c>
      <c r="D46" s="6">
        <v>3</v>
      </c>
      <c r="E46" s="6">
        <v>77</v>
      </c>
      <c r="F46" s="6">
        <v>77</v>
      </c>
      <c r="G46" s="6">
        <v>77</v>
      </c>
      <c r="H46" s="6">
        <v>53.9</v>
      </c>
      <c r="I46" s="6">
        <v>177.33</v>
      </c>
      <c r="J46" s="6">
        <v>1587</v>
      </c>
      <c r="K46" s="6">
        <v>323.31</v>
      </c>
      <c r="L46" s="6">
        <v>0.807408460655988</v>
      </c>
      <c r="M46" s="6">
        <v>0.872129494505582</v>
      </c>
      <c r="N46" s="6">
        <v>0.918288287539795</v>
      </c>
      <c r="O46" s="6">
        <v>1.08228402809193</v>
      </c>
      <c r="P46" s="6">
        <v>1.1482506641878</v>
      </c>
      <c r="Q46" s="6">
        <v>1.11940247318887</v>
      </c>
      <c r="R46" s="8">
        <f t="shared" si="0"/>
        <v>1.28951548429396</v>
      </c>
      <c r="S46" s="8">
        <f t="shared" si="1"/>
        <v>0.00257682745270207</v>
      </c>
    </row>
    <row r="47" spans="1:19">
      <c r="A47" s="2" t="s">
        <v>120</v>
      </c>
      <c r="B47" t="s">
        <v>120</v>
      </c>
      <c r="C47" t="s">
        <v>121</v>
      </c>
      <c r="D47" s="6">
        <v>2</v>
      </c>
      <c r="E47" s="6">
        <v>14</v>
      </c>
      <c r="F47" s="6">
        <v>14</v>
      </c>
      <c r="G47" s="6">
        <v>14</v>
      </c>
      <c r="H47" s="6">
        <v>59.4</v>
      </c>
      <c r="I47" s="6">
        <v>25.076</v>
      </c>
      <c r="J47" s="6">
        <v>224</v>
      </c>
      <c r="K47" s="6">
        <v>166.75</v>
      </c>
      <c r="L47" s="6">
        <v>0.799544777696146</v>
      </c>
      <c r="M47" s="6">
        <v>0.820658431861051</v>
      </c>
      <c r="N47" s="6">
        <v>0.986645425324537</v>
      </c>
      <c r="O47" s="6">
        <v>1.0768355800437</v>
      </c>
      <c r="P47" s="6">
        <v>1.14137646118398</v>
      </c>
      <c r="Q47" s="6">
        <v>1.06962299998776</v>
      </c>
      <c r="R47" s="8">
        <f t="shared" si="0"/>
        <v>1.26122974584008</v>
      </c>
      <c r="S47" s="8">
        <f t="shared" si="1"/>
        <v>0.0231693111959607</v>
      </c>
    </row>
    <row r="48" spans="1:19">
      <c r="A48" s="2" t="s">
        <v>126</v>
      </c>
      <c r="B48" t="s">
        <v>126</v>
      </c>
      <c r="C48" t="s">
        <v>127</v>
      </c>
      <c r="D48" s="6">
        <v>3</v>
      </c>
      <c r="E48" s="6">
        <v>14</v>
      </c>
      <c r="F48" s="6">
        <v>14</v>
      </c>
      <c r="G48" s="6">
        <v>14</v>
      </c>
      <c r="H48" s="6">
        <v>53.4</v>
      </c>
      <c r="I48" s="6">
        <v>39.565</v>
      </c>
      <c r="J48" s="6">
        <v>363</v>
      </c>
      <c r="K48" s="6">
        <v>288.88</v>
      </c>
      <c r="L48" s="6">
        <v>0.737537572117966</v>
      </c>
      <c r="M48" s="6">
        <v>0.862648444092713</v>
      </c>
      <c r="N48" s="6">
        <v>0.901826326502276</v>
      </c>
      <c r="O48" s="6">
        <v>1.09909336610775</v>
      </c>
      <c r="P48" s="6">
        <v>1.15833262312921</v>
      </c>
      <c r="Q48" s="6">
        <v>1.02826507975843</v>
      </c>
      <c r="R48" s="8">
        <f t="shared" si="0"/>
        <v>1.31321936862737</v>
      </c>
      <c r="S48" s="8">
        <f t="shared" si="1"/>
        <v>0.0136925369466109</v>
      </c>
    </row>
    <row r="49" spans="1:19">
      <c r="A49" s="2" t="s">
        <v>128</v>
      </c>
      <c r="B49" t="s">
        <v>128</v>
      </c>
      <c r="C49" t="s">
        <v>129</v>
      </c>
      <c r="D49" s="6">
        <v>5</v>
      </c>
      <c r="E49" s="6">
        <v>24</v>
      </c>
      <c r="F49" s="6">
        <v>24</v>
      </c>
      <c r="G49" s="6">
        <v>24</v>
      </c>
      <c r="H49" s="6">
        <v>42.5</v>
      </c>
      <c r="I49" s="6">
        <v>59.226</v>
      </c>
      <c r="J49" s="6">
        <v>525</v>
      </c>
      <c r="K49" s="6">
        <v>323.31</v>
      </c>
      <c r="L49" s="6">
        <v>0.743234744223964</v>
      </c>
      <c r="M49" s="6">
        <v>0.812351876043995</v>
      </c>
      <c r="N49" s="6">
        <v>0.949666951442379</v>
      </c>
      <c r="O49" s="6">
        <v>1.11749250947397</v>
      </c>
      <c r="P49" s="6">
        <v>1.17704359017155</v>
      </c>
      <c r="Q49" s="6">
        <v>1.10945523387303</v>
      </c>
      <c r="R49" s="8">
        <f t="shared" si="0"/>
        <v>1.35874123560061</v>
      </c>
      <c r="S49" s="8">
        <f t="shared" si="1"/>
        <v>0.00959725988655572</v>
      </c>
    </row>
    <row r="50" spans="1:19">
      <c r="A50" s="2" t="s">
        <v>497</v>
      </c>
      <c r="B50" t="s">
        <v>497</v>
      </c>
      <c r="C50" t="s">
        <v>498</v>
      </c>
      <c r="D50" s="6">
        <v>2</v>
      </c>
      <c r="E50" s="6">
        <v>30</v>
      </c>
      <c r="F50" s="6">
        <v>30</v>
      </c>
      <c r="G50" s="6">
        <v>29</v>
      </c>
      <c r="H50" s="6">
        <v>52.5</v>
      </c>
      <c r="I50" s="6">
        <v>61.548</v>
      </c>
      <c r="J50" s="6">
        <v>562</v>
      </c>
      <c r="K50" s="6">
        <v>323.31</v>
      </c>
      <c r="L50" s="6">
        <v>0.86228985140478</v>
      </c>
      <c r="M50" s="6">
        <v>0.937747706813972</v>
      </c>
      <c r="N50" s="6">
        <v>0.945581390498214</v>
      </c>
      <c r="O50" s="6">
        <v>1.10015776780438</v>
      </c>
      <c r="P50" s="6">
        <v>1.12247824580706</v>
      </c>
      <c r="Q50" s="6">
        <v>1.11832010120052</v>
      </c>
      <c r="R50" s="8">
        <f t="shared" si="0"/>
        <v>1.21683167883628</v>
      </c>
      <c r="S50" s="8">
        <f t="shared" si="1"/>
        <v>0.001935472225983</v>
      </c>
    </row>
    <row r="51" spans="1:19">
      <c r="A51" s="2" t="s">
        <v>134</v>
      </c>
      <c r="B51" t="s">
        <v>134</v>
      </c>
      <c r="C51" t="s">
        <v>135</v>
      </c>
      <c r="D51" s="6">
        <v>1</v>
      </c>
      <c r="E51" s="6">
        <v>8</v>
      </c>
      <c r="F51" s="6">
        <v>8</v>
      </c>
      <c r="G51" s="6">
        <v>8</v>
      </c>
      <c r="H51" s="6">
        <v>15.5</v>
      </c>
      <c r="I51" s="6">
        <v>51.109</v>
      </c>
      <c r="J51" s="6">
        <v>465</v>
      </c>
      <c r="K51" s="6">
        <v>37.743</v>
      </c>
      <c r="L51" s="6">
        <v>0.684607770240758</v>
      </c>
      <c r="M51" s="6">
        <v>0.731372161277046</v>
      </c>
      <c r="N51" s="6">
        <v>0.902435588488735</v>
      </c>
      <c r="O51" s="6">
        <v>1.08731311563699</v>
      </c>
      <c r="P51" s="6">
        <v>1.01647189793799</v>
      </c>
      <c r="Q51" s="6">
        <v>0.972676945989514</v>
      </c>
      <c r="R51" s="8">
        <f t="shared" si="0"/>
        <v>1.32696746248309</v>
      </c>
      <c r="S51" s="8">
        <f t="shared" si="1"/>
        <v>0.0270878778105385</v>
      </c>
    </row>
    <row r="52" spans="1:19">
      <c r="A52" s="2" t="s">
        <v>136</v>
      </c>
      <c r="B52" t="s">
        <v>136</v>
      </c>
      <c r="C52" t="s">
        <v>137</v>
      </c>
      <c r="D52" s="6">
        <v>1</v>
      </c>
      <c r="E52" s="6">
        <v>8</v>
      </c>
      <c r="F52" s="6">
        <v>8</v>
      </c>
      <c r="G52" s="6">
        <v>8</v>
      </c>
      <c r="H52" s="6">
        <v>18.7</v>
      </c>
      <c r="I52" s="6">
        <v>56.089</v>
      </c>
      <c r="J52" s="6">
        <v>523</v>
      </c>
      <c r="K52" s="6">
        <v>156.91</v>
      </c>
      <c r="L52" s="6">
        <v>0.832632938375151</v>
      </c>
      <c r="M52" s="6">
        <v>0.920801927336008</v>
      </c>
      <c r="N52" s="6">
        <v>0.881708275560015</v>
      </c>
      <c r="O52" s="6">
        <v>1.05509903540138</v>
      </c>
      <c r="P52" s="6">
        <v>1.2174496024834</v>
      </c>
      <c r="Q52" s="6">
        <v>1.14434518734825</v>
      </c>
      <c r="R52" s="8">
        <f t="shared" si="0"/>
        <v>1.29666346078822</v>
      </c>
      <c r="S52" s="8">
        <f t="shared" si="1"/>
        <v>0.00817531142038728</v>
      </c>
    </row>
    <row r="53" spans="1:19">
      <c r="A53" s="2" t="s">
        <v>138</v>
      </c>
      <c r="B53" t="s">
        <v>138</v>
      </c>
      <c r="C53" t="s">
        <v>139</v>
      </c>
      <c r="D53" s="6">
        <v>2</v>
      </c>
      <c r="E53" s="6">
        <v>30</v>
      </c>
      <c r="F53" s="6">
        <v>30</v>
      </c>
      <c r="G53" s="6">
        <v>30</v>
      </c>
      <c r="H53" s="6">
        <v>70</v>
      </c>
      <c r="I53" s="6">
        <v>44.666</v>
      </c>
      <c r="J53" s="6">
        <v>417</v>
      </c>
      <c r="K53" s="6">
        <v>323.31</v>
      </c>
      <c r="L53" s="6">
        <v>0.836196354674971</v>
      </c>
      <c r="M53" s="6">
        <v>0.918140613739899</v>
      </c>
      <c r="N53" s="6">
        <v>0.917918544093104</v>
      </c>
      <c r="O53" s="6">
        <v>1.09006731328954</v>
      </c>
      <c r="P53" s="6">
        <v>1.14773435228254</v>
      </c>
      <c r="Q53" s="6">
        <v>1.10752706555824</v>
      </c>
      <c r="R53" s="8">
        <f t="shared" si="0"/>
        <v>1.25187457392151</v>
      </c>
      <c r="S53" s="8">
        <f t="shared" si="1"/>
        <v>0.00222544052415329</v>
      </c>
    </row>
    <row r="54" spans="1:19">
      <c r="A54" s="2" t="s">
        <v>140</v>
      </c>
      <c r="B54" t="s">
        <v>141</v>
      </c>
      <c r="C54" t="s">
        <v>142</v>
      </c>
      <c r="D54" s="6">
        <v>3</v>
      </c>
      <c r="E54" s="6">
        <v>17</v>
      </c>
      <c r="F54" s="6">
        <v>17</v>
      </c>
      <c r="G54" s="6">
        <v>17</v>
      </c>
      <c r="H54" s="6">
        <v>38.8</v>
      </c>
      <c r="I54" s="6">
        <v>50.097</v>
      </c>
      <c r="J54" s="6">
        <v>456</v>
      </c>
      <c r="K54" s="6">
        <v>195.94</v>
      </c>
      <c r="L54" s="6">
        <v>0.848940187778573</v>
      </c>
      <c r="M54" s="6">
        <v>0.932543762926469</v>
      </c>
      <c r="N54" s="6">
        <v>0.834987225316696</v>
      </c>
      <c r="O54" s="6">
        <v>1.03386587543942</v>
      </c>
      <c r="P54" s="6">
        <v>1.23524264764526</v>
      </c>
      <c r="Q54" s="6">
        <v>1.08310002066265</v>
      </c>
      <c r="R54" s="8">
        <f t="shared" si="0"/>
        <v>1.2811945243151</v>
      </c>
      <c r="S54" s="8">
        <f t="shared" si="1"/>
        <v>0.0224487620394862</v>
      </c>
    </row>
    <row r="55" spans="1:19">
      <c r="A55" s="2" t="s">
        <v>145</v>
      </c>
      <c r="B55" t="s">
        <v>145</v>
      </c>
      <c r="C55" t="s">
        <v>146</v>
      </c>
      <c r="D55" s="6">
        <v>1</v>
      </c>
      <c r="E55" s="6">
        <v>10</v>
      </c>
      <c r="F55" s="6">
        <v>10</v>
      </c>
      <c r="G55" s="6">
        <v>10</v>
      </c>
      <c r="H55" s="6">
        <v>20.8</v>
      </c>
      <c r="I55" s="6">
        <v>55.242</v>
      </c>
      <c r="J55" s="6">
        <v>505</v>
      </c>
      <c r="K55" s="6">
        <v>54.581</v>
      </c>
      <c r="L55" s="6">
        <v>0.802989370826707</v>
      </c>
      <c r="M55" s="6">
        <v>0.890151180038559</v>
      </c>
      <c r="N55" s="6">
        <v>0.78110561585813</v>
      </c>
      <c r="O55" s="6">
        <v>1.02695753084171</v>
      </c>
      <c r="P55" s="6">
        <v>1.04463033794028</v>
      </c>
      <c r="Q55" s="6">
        <v>1.0523926100816</v>
      </c>
      <c r="R55" s="8">
        <f t="shared" si="0"/>
        <v>1.26259889613192</v>
      </c>
      <c r="S55" s="8">
        <f t="shared" si="1"/>
        <v>0.0031643445263121</v>
      </c>
    </row>
    <row r="56" spans="1:19">
      <c r="A56" s="2" t="s">
        <v>151</v>
      </c>
      <c r="B56" t="s">
        <v>151</v>
      </c>
      <c r="C56" t="s">
        <v>152</v>
      </c>
      <c r="D56" s="6">
        <v>1</v>
      </c>
      <c r="E56" s="6">
        <v>19</v>
      </c>
      <c r="F56" s="6">
        <v>19</v>
      </c>
      <c r="G56" s="6">
        <v>14</v>
      </c>
      <c r="H56" s="6">
        <v>23.4</v>
      </c>
      <c r="I56" s="6">
        <v>109.52</v>
      </c>
      <c r="J56" s="6">
        <v>991</v>
      </c>
      <c r="K56" s="6">
        <v>97.112</v>
      </c>
      <c r="L56" s="6">
        <v>0.791854711044647</v>
      </c>
      <c r="M56" s="6">
        <v>0.842678896422195</v>
      </c>
      <c r="N56" s="6">
        <v>0.985758284432851</v>
      </c>
      <c r="O56" s="6">
        <v>1.14645467937986</v>
      </c>
      <c r="P56" s="6">
        <v>1.04596174954469</v>
      </c>
      <c r="Q56" s="6">
        <v>1.0353948160459</v>
      </c>
      <c r="R56" s="8">
        <f t="shared" si="0"/>
        <v>1.23185178527203</v>
      </c>
      <c r="S56" s="8">
        <f t="shared" si="1"/>
        <v>0.040793691098498</v>
      </c>
    </row>
    <row r="57" spans="1:19">
      <c r="A57" s="2" t="s">
        <v>153</v>
      </c>
      <c r="B57" t="s">
        <v>153</v>
      </c>
      <c r="C57" t="s">
        <v>154</v>
      </c>
      <c r="D57" s="6">
        <v>2</v>
      </c>
      <c r="E57" s="6">
        <v>5</v>
      </c>
      <c r="F57" s="6">
        <v>5</v>
      </c>
      <c r="G57" s="6">
        <v>5</v>
      </c>
      <c r="H57" s="6">
        <v>34.8</v>
      </c>
      <c r="I57" s="6">
        <v>23.262</v>
      </c>
      <c r="J57" s="6">
        <v>204</v>
      </c>
      <c r="K57" s="6">
        <v>82.02</v>
      </c>
      <c r="L57" s="6">
        <v>0.729790983888396</v>
      </c>
      <c r="M57" s="6">
        <v>0.737463842147897</v>
      </c>
      <c r="N57" s="6">
        <v>0.925736500307404</v>
      </c>
      <c r="O57" s="6">
        <v>1.11561255456809</v>
      </c>
      <c r="P57" s="6">
        <v>1.19426559787495</v>
      </c>
      <c r="Q57" s="6">
        <v>1.04548279156877</v>
      </c>
      <c r="R57" s="8">
        <f t="shared" si="0"/>
        <v>1.40216176593441</v>
      </c>
      <c r="S57" s="8">
        <f t="shared" si="1"/>
        <v>0.014168688028173</v>
      </c>
    </row>
    <row r="58" spans="1:19">
      <c r="A58" s="2" t="s">
        <v>155</v>
      </c>
      <c r="B58" t="s">
        <v>156</v>
      </c>
      <c r="C58" t="s">
        <v>157</v>
      </c>
      <c r="D58" s="6">
        <v>4</v>
      </c>
      <c r="E58" s="6">
        <v>13</v>
      </c>
      <c r="F58" s="6">
        <v>13</v>
      </c>
      <c r="G58" s="6">
        <v>13</v>
      </c>
      <c r="H58" s="6">
        <v>66.5</v>
      </c>
      <c r="I58" s="6">
        <v>21.826</v>
      </c>
      <c r="J58" s="6">
        <v>194</v>
      </c>
      <c r="K58" s="6">
        <v>323.31</v>
      </c>
      <c r="L58" s="6">
        <v>0.633125991463072</v>
      </c>
      <c r="M58" s="6">
        <v>0.707033566779583</v>
      </c>
      <c r="N58" s="6">
        <v>0.818310954178636</v>
      </c>
      <c r="O58" s="6">
        <v>0.858485807884123</v>
      </c>
      <c r="P58" s="6">
        <v>1.05851088920763</v>
      </c>
      <c r="Q58" s="6">
        <v>0.970609737761745</v>
      </c>
      <c r="R58" s="8">
        <f t="shared" si="0"/>
        <v>1.33780212341854</v>
      </c>
      <c r="S58" s="8">
        <f t="shared" si="1"/>
        <v>0.0371105719295107</v>
      </c>
    </row>
    <row r="59" spans="1:19">
      <c r="A59" s="2" t="s">
        <v>158</v>
      </c>
      <c r="B59" t="s">
        <v>158</v>
      </c>
      <c r="C59" t="s">
        <v>159</v>
      </c>
      <c r="D59" s="6">
        <v>2</v>
      </c>
      <c r="E59" s="6">
        <v>13</v>
      </c>
      <c r="F59" s="6">
        <v>13</v>
      </c>
      <c r="G59" s="6">
        <v>3</v>
      </c>
      <c r="H59" s="6">
        <v>33.9</v>
      </c>
      <c r="I59" s="6">
        <v>54.812</v>
      </c>
      <c r="J59" s="6">
        <v>478</v>
      </c>
      <c r="K59" s="6">
        <v>148.82</v>
      </c>
      <c r="L59" s="6">
        <v>0.782928849895603</v>
      </c>
      <c r="M59" s="6">
        <v>0.817596333442197</v>
      </c>
      <c r="N59" s="6">
        <v>0.830462689202436</v>
      </c>
      <c r="O59" s="6">
        <v>1.19050545556455</v>
      </c>
      <c r="P59" s="6">
        <v>1.18493359208867</v>
      </c>
      <c r="Q59" s="6">
        <v>1.24572322514303</v>
      </c>
      <c r="R59" s="8">
        <f t="shared" si="0"/>
        <v>1.48958467201745</v>
      </c>
      <c r="S59" s="8">
        <f t="shared" si="1"/>
        <v>7.89493107731918e-5</v>
      </c>
    </row>
    <row r="60" spans="1:19">
      <c r="A60" s="2" t="s">
        <v>162</v>
      </c>
      <c r="B60" t="s">
        <v>162</v>
      </c>
      <c r="C60" t="s">
        <v>163</v>
      </c>
      <c r="D60" s="6">
        <v>2</v>
      </c>
      <c r="E60" s="6">
        <v>31</v>
      </c>
      <c r="F60" s="6">
        <v>9</v>
      </c>
      <c r="G60" s="6">
        <v>4</v>
      </c>
      <c r="H60" s="6">
        <v>66.9</v>
      </c>
      <c r="I60" s="6">
        <v>32.818</v>
      </c>
      <c r="J60" s="6">
        <v>284</v>
      </c>
      <c r="K60" s="6">
        <v>86.129</v>
      </c>
      <c r="L60" s="6">
        <v>0.669271247225078</v>
      </c>
      <c r="M60" s="6">
        <v>0.79043139616421</v>
      </c>
      <c r="N60" s="6">
        <v>0.797962294611647</v>
      </c>
      <c r="O60" s="6">
        <v>1.14409441262555</v>
      </c>
      <c r="P60" s="6">
        <v>1.11640399975313</v>
      </c>
      <c r="Q60" s="6">
        <v>1.01439164610612</v>
      </c>
      <c r="R60" s="8">
        <f t="shared" si="0"/>
        <v>1.45056514071772</v>
      </c>
      <c r="S60" s="8">
        <f t="shared" si="1"/>
        <v>0.00410894362245481</v>
      </c>
    </row>
    <row r="61" spans="1:19">
      <c r="A61" s="2" t="s">
        <v>164</v>
      </c>
      <c r="B61" t="s">
        <v>164</v>
      </c>
      <c r="C61" t="s">
        <v>165</v>
      </c>
      <c r="D61" s="6">
        <v>3</v>
      </c>
      <c r="E61" s="6">
        <v>21</v>
      </c>
      <c r="F61" s="6">
        <v>21</v>
      </c>
      <c r="G61" s="6">
        <v>21</v>
      </c>
      <c r="H61" s="6">
        <v>56.9</v>
      </c>
      <c r="I61" s="6">
        <v>36.514</v>
      </c>
      <c r="J61" s="6">
        <v>332</v>
      </c>
      <c r="K61" s="6">
        <v>323.31</v>
      </c>
      <c r="L61" s="6">
        <v>0.746380333558379</v>
      </c>
      <c r="M61" s="6">
        <v>0.7802032896031</v>
      </c>
      <c r="N61" s="6">
        <v>0.860828113896768</v>
      </c>
      <c r="O61" s="6">
        <v>1.13323880640147</v>
      </c>
      <c r="P61" s="6">
        <v>1.28395353255813</v>
      </c>
      <c r="Q61" s="6">
        <v>1.11852278904246</v>
      </c>
      <c r="R61" s="8">
        <f t="shared" si="0"/>
        <v>1.48098255240998</v>
      </c>
      <c r="S61" s="8">
        <f t="shared" si="1"/>
        <v>0.00366993602913623</v>
      </c>
    </row>
    <row r="62" spans="1:19">
      <c r="A62" s="2" t="s">
        <v>166</v>
      </c>
      <c r="B62" t="s">
        <v>167</v>
      </c>
      <c r="C62" t="s">
        <v>168</v>
      </c>
      <c r="D62" s="6">
        <v>3</v>
      </c>
      <c r="E62" s="6">
        <v>30</v>
      </c>
      <c r="F62" s="6">
        <v>30</v>
      </c>
      <c r="G62" s="6">
        <v>25</v>
      </c>
      <c r="H62" s="6">
        <v>68.8</v>
      </c>
      <c r="I62" s="6">
        <v>43.328</v>
      </c>
      <c r="J62" s="6">
        <v>381</v>
      </c>
      <c r="K62" s="6">
        <v>323.31</v>
      </c>
      <c r="L62" s="6">
        <v>0.76744897961812</v>
      </c>
      <c r="M62" s="6">
        <v>0.911437311311728</v>
      </c>
      <c r="N62" s="6">
        <v>0.991776027209139</v>
      </c>
      <c r="O62" s="6">
        <v>1.18732727016419</v>
      </c>
      <c r="P62" s="6">
        <v>1.17615218607483</v>
      </c>
      <c r="Q62" s="6">
        <v>1.13328120871344</v>
      </c>
      <c r="R62" s="8">
        <f t="shared" si="0"/>
        <v>1.30932339936901</v>
      </c>
      <c r="S62" s="8">
        <f t="shared" si="1"/>
        <v>0.0152222156115925</v>
      </c>
    </row>
    <row r="63" spans="1:19">
      <c r="A63" s="2" t="s">
        <v>499</v>
      </c>
      <c r="B63" t="s">
        <v>499</v>
      </c>
      <c r="C63" t="s">
        <v>500</v>
      </c>
      <c r="D63" s="6">
        <v>1</v>
      </c>
      <c r="E63" s="6">
        <v>15</v>
      </c>
      <c r="F63" s="6">
        <v>15</v>
      </c>
      <c r="G63" s="6">
        <v>14</v>
      </c>
      <c r="H63" s="6">
        <v>75.5</v>
      </c>
      <c r="I63" s="6">
        <v>18.375</v>
      </c>
      <c r="J63" s="6">
        <v>163</v>
      </c>
      <c r="K63" s="6">
        <v>323.31</v>
      </c>
      <c r="L63" s="6">
        <v>0.800752550554478</v>
      </c>
      <c r="M63" s="6">
        <v>0.986032535341645</v>
      </c>
      <c r="N63" s="6">
        <v>0.810438065952054</v>
      </c>
      <c r="O63" s="6">
        <v>1.21642534507718</v>
      </c>
      <c r="P63" s="6">
        <v>1.17771682246155</v>
      </c>
      <c r="Q63" s="6">
        <v>1.12539011675239</v>
      </c>
      <c r="R63" s="8">
        <f t="shared" si="0"/>
        <v>1.35511354955643</v>
      </c>
      <c r="S63" s="8">
        <f t="shared" si="1"/>
        <v>0.00946952000248547</v>
      </c>
    </row>
    <row r="64" spans="1:19">
      <c r="A64" s="2" t="s">
        <v>169</v>
      </c>
      <c r="B64" t="s">
        <v>169</v>
      </c>
      <c r="C64" t="s">
        <v>170</v>
      </c>
      <c r="D64" s="6">
        <v>1</v>
      </c>
      <c r="E64" s="6">
        <v>21</v>
      </c>
      <c r="F64" s="6">
        <v>21</v>
      </c>
      <c r="G64" s="6">
        <v>7</v>
      </c>
      <c r="H64" s="6">
        <v>85.9</v>
      </c>
      <c r="I64" s="6">
        <v>20.899</v>
      </c>
      <c r="J64" s="6">
        <v>192</v>
      </c>
      <c r="K64" s="6">
        <v>323.31</v>
      </c>
      <c r="L64" s="6">
        <v>0.78395918181763</v>
      </c>
      <c r="M64" s="6">
        <v>0.865472086407294</v>
      </c>
      <c r="N64" s="6">
        <v>0.943833317053267</v>
      </c>
      <c r="O64" s="6">
        <v>1.06837362333392</v>
      </c>
      <c r="P64" s="6">
        <v>1.06392630990941</v>
      </c>
      <c r="Q64" s="6">
        <v>1.08902293443782</v>
      </c>
      <c r="R64" s="8">
        <f t="shared" si="0"/>
        <v>1.24218827726581</v>
      </c>
      <c r="S64" s="8">
        <f t="shared" si="1"/>
        <v>0.0110443785436532</v>
      </c>
    </row>
    <row r="65" spans="1:19">
      <c r="A65" s="2" t="s">
        <v>171</v>
      </c>
      <c r="B65" t="s">
        <v>172</v>
      </c>
      <c r="C65" t="s">
        <v>173</v>
      </c>
      <c r="D65" s="6">
        <v>2</v>
      </c>
      <c r="E65" s="6">
        <v>15</v>
      </c>
      <c r="F65" s="6">
        <v>15</v>
      </c>
      <c r="G65" s="6">
        <v>15</v>
      </c>
      <c r="H65" s="6">
        <v>79.2</v>
      </c>
      <c r="I65" s="6">
        <v>18.839</v>
      </c>
      <c r="J65" s="6">
        <v>168</v>
      </c>
      <c r="K65" s="6">
        <v>323.31</v>
      </c>
      <c r="L65" s="6">
        <v>0.75206802541599</v>
      </c>
      <c r="M65" s="6">
        <v>0.804113880875156</v>
      </c>
      <c r="N65" s="6">
        <v>0.966716621520082</v>
      </c>
      <c r="O65" s="6">
        <v>1.10396425264504</v>
      </c>
      <c r="P65" s="6">
        <v>1.07530213229985</v>
      </c>
      <c r="Q65" s="6">
        <v>1.07556139388249</v>
      </c>
      <c r="R65" s="8">
        <f t="shared" si="0"/>
        <v>1.29011442313185</v>
      </c>
      <c r="S65" s="8">
        <f t="shared" si="1"/>
        <v>0.0202284926661259</v>
      </c>
    </row>
    <row r="66" spans="1:19">
      <c r="A66" s="2" t="s">
        <v>174</v>
      </c>
      <c r="B66" t="s">
        <v>174</v>
      </c>
      <c r="C66" t="s">
        <v>175</v>
      </c>
      <c r="D66" s="6">
        <v>7</v>
      </c>
      <c r="E66" s="6">
        <v>42</v>
      </c>
      <c r="F66" s="6">
        <v>42</v>
      </c>
      <c r="G66" s="6">
        <v>0</v>
      </c>
      <c r="H66" s="6">
        <v>79.2</v>
      </c>
      <c r="I66" s="6">
        <v>32.765</v>
      </c>
      <c r="J66" s="6">
        <v>284</v>
      </c>
      <c r="K66" s="6">
        <v>323.31</v>
      </c>
      <c r="L66" s="6">
        <v>0.727076903568845</v>
      </c>
      <c r="M66" s="6">
        <v>0.790057131307314</v>
      </c>
      <c r="N66" s="6">
        <v>0.983646231671825</v>
      </c>
      <c r="O66" s="6">
        <v>1.12459498391706</v>
      </c>
      <c r="P66" s="6">
        <v>1.04994751634449</v>
      </c>
      <c r="Q66" s="6">
        <v>1.07113236919154</v>
      </c>
      <c r="R66" s="8">
        <f t="shared" ref="R66:R129" si="2">AVERAGEA(O66:Q66)/AVERAGEA(L66:N66)</f>
        <v>1.29786487556275</v>
      </c>
      <c r="S66" s="8">
        <f t="shared" ref="S66:S129" si="3">TTEST(L66:N66,O66:Q66,2,2)</f>
        <v>0.0365386902385204</v>
      </c>
    </row>
    <row r="67" spans="1:19">
      <c r="A67" s="2" t="s">
        <v>501</v>
      </c>
      <c r="B67" t="s">
        <v>502</v>
      </c>
      <c r="C67" t="s">
        <v>503</v>
      </c>
      <c r="D67" s="6">
        <v>10</v>
      </c>
      <c r="E67" s="6">
        <v>19</v>
      </c>
      <c r="F67" s="6">
        <v>4</v>
      </c>
      <c r="G67" s="6">
        <v>2</v>
      </c>
      <c r="H67" s="6">
        <v>18.9</v>
      </c>
      <c r="I67" s="6">
        <v>103.16</v>
      </c>
      <c r="J67" s="6">
        <v>893</v>
      </c>
      <c r="K67" s="6">
        <v>43.393</v>
      </c>
      <c r="L67" s="6">
        <v>0.952228620859718</v>
      </c>
      <c r="M67" s="6">
        <v>0.892015933030419</v>
      </c>
      <c r="N67" s="6">
        <v>0.912978031445996</v>
      </c>
      <c r="O67" s="6">
        <v>1.12317734694543</v>
      </c>
      <c r="P67" s="6">
        <v>1.17699693698256</v>
      </c>
      <c r="Q67" s="6">
        <v>1.02594894615623</v>
      </c>
      <c r="R67" s="8">
        <f t="shared" si="2"/>
        <v>1.20633105494409</v>
      </c>
      <c r="S67" s="8">
        <f t="shared" si="3"/>
        <v>0.0163394211765107</v>
      </c>
    </row>
    <row r="68" spans="1:19">
      <c r="A68" s="2" t="s">
        <v>176</v>
      </c>
      <c r="B68" t="s">
        <v>176</v>
      </c>
      <c r="C68" t="s">
        <v>177</v>
      </c>
      <c r="D68" s="6">
        <v>1</v>
      </c>
      <c r="E68" s="6">
        <v>18</v>
      </c>
      <c r="F68" s="6">
        <v>15</v>
      </c>
      <c r="G68" s="6">
        <v>13</v>
      </c>
      <c r="H68" s="6">
        <v>43.5</v>
      </c>
      <c r="I68" s="6">
        <v>47.196</v>
      </c>
      <c r="J68" s="6">
        <v>434</v>
      </c>
      <c r="K68" s="6">
        <v>323.31</v>
      </c>
      <c r="L68" s="6">
        <v>0.82796580188038</v>
      </c>
      <c r="M68" s="6">
        <v>0.889953496629931</v>
      </c>
      <c r="N68" s="6">
        <v>0.958979489669206</v>
      </c>
      <c r="O68" s="6">
        <v>1.0718950216474</v>
      </c>
      <c r="P68" s="6">
        <v>1.04174642030861</v>
      </c>
      <c r="Q68" s="6">
        <v>1.10402613980204</v>
      </c>
      <c r="R68" s="8">
        <f t="shared" si="2"/>
        <v>1.20201316387696</v>
      </c>
      <c r="S68" s="8">
        <f t="shared" si="3"/>
        <v>0.0126187724115837</v>
      </c>
    </row>
    <row r="69" spans="1:19">
      <c r="A69" s="2" t="s">
        <v>178</v>
      </c>
      <c r="B69" t="s">
        <v>178</v>
      </c>
      <c r="C69" t="s">
        <v>179</v>
      </c>
      <c r="D69" s="6">
        <v>1</v>
      </c>
      <c r="E69" s="6">
        <v>190</v>
      </c>
      <c r="F69" s="6">
        <v>190</v>
      </c>
      <c r="G69" s="6">
        <v>0</v>
      </c>
      <c r="H69" s="6">
        <v>69.6</v>
      </c>
      <c r="I69" s="6">
        <v>223.14</v>
      </c>
      <c r="J69" s="6">
        <v>1939</v>
      </c>
      <c r="K69" s="6">
        <v>323.31</v>
      </c>
      <c r="L69" s="6">
        <v>0.775048059694599</v>
      </c>
      <c r="M69" s="6">
        <v>0.876150165808722</v>
      </c>
      <c r="N69" s="6">
        <v>0.955611560257904</v>
      </c>
      <c r="O69" s="6">
        <v>1.09359393900389</v>
      </c>
      <c r="P69" s="6">
        <v>1.04195547404675</v>
      </c>
      <c r="Q69" s="6">
        <v>1.09761633190826</v>
      </c>
      <c r="R69" s="8">
        <f t="shared" si="2"/>
        <v>1.24027681751807</v>
      </c>
      <c r="S69" s="8">
        <f t="shared" si="3"/>
        <v>0.0194387179755033</v>
      </c>
    </row>
    <row r="70" spans="1:19">
      <c r="A70" s="2" t="s">
        <v>180</v>
      </c>
      <c r="B70" t="s">
        <v>180</v>
      </c>
      <c r="C70" t="s">
        <v>181</v>
      </c>
      <c r="D70" s="6">
        <v>1</v>
      </c>
      <c r="E70" s="6">
        <v>44</v>
      </c>
      <c r="F70" s="6">
        <v>44</v>
      </c>
      <c r="G70" s="6">
        <v>27</v>
      </c>
      <c r="H70" s="6">
        <v>45.9</v>
      </c>
      <c r="I70" s="6">
        <v>109.02</v>
      </c>
      <c r="J70" s="6">
        <v>994</v>
      </c>
      <c r="K70" s="6">
        <v>323.31</v>
      </c>
      <c r="L70" s="6">
        <v>0.869280311537836</v>
      </c>
      <c r="M70" s="6">
        <v>0.935455482189874</v>
      </c>
      <c r="N70" s="6">
        <v>0.966479830630199</v>
      </c>
      <c r="O70" s="6">
        <v>1.12974547791038</v>
      </c>
      <c r="P70" s="6">
        <v>1.15185360467626</v>
      </c>
      <c r="Q70" s="6">
        <v>1.14626645055536</v>
      </c>
      <c r="R70" s="8">
        <f t="shared" si="2"/>
        <v>1.23695374081049</v>
      </c>
      <c r="S70" s="8">
        <f t="shared" si="3"/>
        <v>0.00174355733204223</v>
      </c>
    </row>
    <row r="71" spans="1:19">
      <c r="A71" s="2" t="s">
        <v>185</v>
      </c>
      <c r="B71" t="s">
        <v>185</v>
      </c>
      <c r="C71" t="s">
        <v>186</v>
      </c>
      <c r="D71" s="6">
        <v>1</v>
      </c>
      <c r="E71" s="6">
        <v>38</v>
      </c>
      <c r="F71" s="6">
        <v>2</v>
      </c>
      <c r="G71" s="6">
        <v>2</v>
      </c>
      <c r="H71" s="6">
        <v>63.7</v>
      </c>
      <c r="I71" s="6">
        <v>69.918</v>
      </c>
      <c r="J71" s="6">
        <v>615</v>
      </c>
      <c r="K71" s="6">
        <v>4.7249</v>
      </c>
      <c r="L71" s="6">
        <v>0.552782458558437</v>
      </c>
      <c r="M71" s="6">
        <v>0.652523885788739</v>
      </c>
      <c r="N71" s="6">
        <v>0.912926361548552</v>
      </c>
      <c r="O71" s="6">
        <v>1.13566739411834</v>
      </c>
      <c r="P71" s="6">
        <v>1.33636301997245</v>
      </c>
      <c r="Q71" s="6">
        <v>1.04132087375941</v>
      </c>
      <c r="R71" s="8">
        <f t="shared" si="2"/>
        <v>1.6586238509449</v>
      </c>
      <c r="S71" s="8">
        <f t="shared" si="3"/>
        <v>0.0281624401850791</v>
      </c>
    </row>
    <row r="72" spans="1:19">
      <c r="A72" s="2" t="s">
        <v>190</v>
      </c>
      <c r="B72" t="s">
        <v>190</v>
      </c>
      <c r="C72" t="s">
        <v>191</v>
      </c>
      <c r="D72" s="6">
        <v>2</v>
      </c>
      <c r="E72" s="6">
        <v>11</v>
      </c>
      <c r="F72" s="6">
        <v>11</v>
      </c>
      <c r="G72" s="6">
        <v>11</v>
      </c>
      <c r="H72" s="6">
        <v>59.1</v>
      </c>
      <c r="I72" s="6">
        <v>32.844</v>
      </c>
      <c r="J72" s="6">
        <v>286</v>
      </c>
      <c r="K72" s="6">
        <v>170.59</v>
      </c>
      <c r="L72" s="6">
        <v>0.780697160736612</v>
      </c>
      <c r="M72" s="6">
        <v>0.874761487388408</v>
      </c>
      <c r="N72" s="6">
        <v>0.934525442157355</v>
      </c>
      <c r="O72" s="6">
        <v>1.09915461183396</v>
      </c>
      <c r="P72" s="6">
        <v>1.03599753787064</v>
      </c>
      <c r="Q72" s="6">
        <v>1.07047899853475</v>
      </c>
      <c r="R72" s="8">
        <f t="shared" si="2"/>
        <v>1.23770302692858</v>
      </c>
      <c r="S72" s="8">
        <f t="shared" si="3"/>
        <v>0.0132193970477681</v>
      </c>
    </row>
    <row r="73" spans="1:19">
      <c r="A73" s="2" t="s">
        <v>504</v>
      </c>
      <c r="B73" t="s">
        <v>505</v>
      </c>
      <c r="C73" t="s">
        <v>506</v>
      </c>
      <c r="D73" s="6">
        <v>2</v>
      </c>
      <c r="E73" s="6">
        <v>4</v>
      </c>
      <c r="F73" s="6">
        <v>4</v>
      </c>
      <c r="G73" s="6">
        <v>4</v>
      </c>
      <c r="H73" s="6">
        <v>24.4</v>
      </c>
      <c r="I73" s="6">
        <v>19.53</v>
      </c>
      <c r="J73" s="6">
        <v>172</v>
      </c>
      <c r="K73" s="6">
        <v>118.23</v>
      </c>
      <c r="L73" s="6">
        <v>0.777392628504459</v>
      </c>
      <c r="M73" s="6">
        <v>0.909580590150614</v>
      </c>
      <c r="N73" s="6">
        <v>0.913130718799793</v>
      </c>
      <c r="O73" s="6">
        <v>1.03892359040176</v>
      </c>
      <c r="P73" s="6">
        <v>1.00575912380428</v>
      </c>
      <c r="Q73" s="6">
        <v>1.10050993962888</v>
      </c>
      <c r="R73" s="8">
        <f t="shared" si="2"/>
        <v>1.20964112569808</v>
      </c>
      <c r="S73" s="8">
        <f t="shared" si="3"/>
        <v>0.0259358217699712</v>
      </c>
    </row>
    <row r="74" spans="1:19">
      <c r="A74" s="2" t="s">
        <v>192</v>
      </c>
      <c r="B74" t="s">
        <v>193</v>
      </c>
      <c r="C74" t="s">
        <v>194</v>
      </c>
      <c r="D74" s="6">
        <v>3</v>
      </c>
      <c r="E74" s="6">
        <v>3</v>
      </c>
      <c r="F74" s="6">
        <v>3</v>
      </c>
      <c r="G74" s="6">
        <v>3</v>
      </c>
      <c r="H74" s="6">
        <v>28.7</v>
      </c>
      <c r="I74" s="6">
        <v>15.798</v>
      </c>
      <c r="J74" s="6">
        <v>136</v>
      </c>
      <c r="K74" s="6">
        <v>4.697</v>
      </c>
      <c r="L74" s="6">
        <v>0.715885195057749</v>
      </c>
      <c r="M74" s="6">
        <v>0.631688549124292</v>
      </c>
      <c r="N74" s="6">
        <v>0.947168702168469</v>
      </c>
      <c r="O74" s="6">
        <v>1.00328581812108</v>
      </c>
      <c r="P74" s="6">
        <v>1.0667168395323</v>
      </c>
      <c r="Q74" s="6">
        <v>1.06937902460773</v>
      </c>
      <c r="R74" s="8">
        <f t="shared" si="2"/>
        <v>1.3680758323244</v>
      </c>
      <c r="S74" s="8">
        <f t="shared" si="3"/>
        <v>0.0436830459680158</v>
      </c>
    </row>
    <row r="75" spans="1:19">
      <c r="A75" s="2" t="s">
        <v>197</v>
      </c>
      <c r="B75" t="s">
        <v>197</v>
      </c>
      <c r="C75" t="s">
        <v>198</v>
      </c>
      <c r="D75" s="6">
        <v>1</v>
      </c>
      <c r="E75" s="6">
        <v>5</v>
      </c>
      <c r="F75" s="6">
        <v>5</v>
      </c>
      <c r="G75" s="6">
        <v>4</v>
      </c>
      <c r="H75" s="6">
        <v>11</v>
      </c>
      <c r="I75" s="6">
        <v>52.69</v>
      </c>
      <c r="J75" s="6">
        <v>455</v>
      </c>
      <c r="K75" s="6">
        <v>18.332</v>
      </c>
      <c r="L75" s="6">
        <v>0.676860209619202</v>
      </c>
      <c r="M75" s="6">
        <v>0.75297359704452</v>
      </c>
      <c r="N75" s="6">
        <v>0.982212815035326</v>
      </c>
      <c r="O75" s="6">
        <v>1.17882997427063</v>
      </c>
      <c r="P75" s="6">
        <v>1.11627631870894</v>
      </c>
      <c r="Q75" s="6">
        <v>1.06772764865205</v>
      </c>
      <c r="R75" s="8">
        <f t="shared" si="2"/>
        <v>1.39418281196523</v>
      </c>
      <c r="S75" s="8">
        <f t="shared" si="3"/>
        <v>0.03110198173419</v>
      </c>
    </row>
    <row r="76" spans="1:19">
      <c r="A76" s="2" t="s">
        <v>507</v>
      </c>
      <c r="B76" t="s">
        <v>507</v>
      </c>
      <c r="C76" t="s">
        <v>508</v>
      </c>
      <c r="D76" s="6">
        <v>3</v>
      </c>
      <c r="E76" s="6">
        <v>4</v>
      </c>
      <c r="F76" s="6">
        <v>4</v>
      </c>
      <c r="G76" s="6">
        <v>4</v>
      </c>
      <c r="H76" s="6">
        <v>2.7</v>
      </c>
      <c r="I76" s="6">
        <v>146.37</v>
      </c>
      <c r="J76" s="6">
        <v>1328</v>
      </c>
      <c r="K76" s="6">
        <v>3.0809</v>
      </c>
      <c r="L76" s="6">
        <v>0.691118392098525</v>
      </c>
      <c r="M76" s="6">
        <v>0.666695655133231</v>
      </c>
      <c r="N76" s="6">
        <v>0.914758262797003</v>
      </c>
      <c r="O76" s="6">
        <v>1.30006144830345</v>
      </c>
      <c r="P76" s="6">
        <v>1.37301489692928</v>
      </c>
      <c r="Q76" s="6">
        <v>1.08635525903487</v>
      </c>
      <c r="R76" s="8">
        <f t="shared" si="2"/>
        <v>1.654262699443</v>
      </c>
      <c r="S76" s="8">
        <f t="shared" si="3"/>
        <v>0.0132058157397873</v>
      </c>
    </row>
    <row r="77" spans="1:19">
      <c r="A77" s="2" t="s">
        <v>201</v>
      </c>
      <c r="B77" t="s">
        <v>202</v>
      </c>
      <c r="C77" t="s">
        <v>203</v>
      </c>
      <c r="D77" s="6">
        <v>4</v>
      </c>
      <c r="E77" s="6">
        <v>10</v>
      </c>
      <c r="F77" s="6">
        <v>10</v>
      </c>
      <c r="G77" s="6">
        <v>10</v>
      </c>
      <c r="H77" s="6">
        <v>24.6</v>
      </c>
      <c r="I77" s="6">
        <v>56.185</v>
      </c>
      <c r="J77" s="6">
        <v>517</v>
      </c>
      <c r="K77" s="6">
        <v>77.335</v>
      </c>
      <c r="L77" s="6">
        <v>0.825232909219639</v>
      </c>
      <c r="M77" s="6">
        <v>0.734877920283118</v>
      </c>
      <c r="N77" s="6">
        <v>0.963147302672481</v>
      </c>
      <c r="O77" s="6">
        <v>1.04341006070235</v>
      </c>
      <c r="P77" s="6">
        <v>1.10666832078441</v>
      </c>
      <c r="Q77" s="6">
        <v>1.07948040197981</v>
      </c>
      <c r="R77" s="8">
        <f t="shared" si="2"/>
        <v>1.27991612997694</v>
      </c>
      <c r="S77" s="8">
        <f t="shared" si="3"/>
        <v>0.0267957589153594</v>
      </c>
    </row>
    <row r="78" spans="1:19">
      <c r="A78" s="2" t="s">
        <v>204</v>
      </c>
      <c r="B78" t="s">
        <v>204</v>
      </c>
      <c r="C78" t="s">
        <v>205</v>
      </c>
      <c r="D78" s="6">
        <v>3</v>
      </c>
      <c r="E78" s="6">
        <v>15</v>
      </c>
      <c r="F78" s="6">
        <v>15</v>
      </c>
      <c r="G78" s="6">
        <v>8</v>
      </c>
      <c r="H78" s="6">
        <v>60.7</v>
      </c>
      <c r="I78" s="6">
        <v>28.23</v>
      </c>
      <c r="J78" s="6">
        <v>247</v>
      </c>
      <c r="K78" s="6">
        <v>254.89</v>
      </c>
      <c r="L78" s="6">
        <v>0.736008768083163</v>
      </c>
      <c r="M78" s="6">
        <v>0.788200116686037</v>
      </c>
      <c r="N78" s="6">
        <v>0.993192116018699</v>
      </c>
      <c r="O78" s="6">
        <v>1.07853670492126</v>
      </c>
      <c r="P78" s="6">
        <v>1.10841613715772</v>
      </c>
      <c r="Q78" s="6">
        <v>1.04197817378339</v>
      </c>
      <c r="R78" s="8">
        <f t="shared" si="2"/>
        <v>1.28264468586919</v>
      </c>
      <c r="S78" s="8">
        <f t="shared" si="3"/>
        <v>0.0425946538031469</v>
      </c>
    </row>
    <row r="79" spans="1:19">
      <c r="A79" s="2" t="s">
        <v>206</v>
      </c>
      <c r="B79" t="s">
        <v>206</v>
      </c>
      <c r="C79" t="s">
        <v>207</v>
      </c>
      <c r="D79" s="6">
        <v>2</v>
      </c>
      <c r="E79" s="6">
        <v>7</v>
      </c>
      <c r="F79" s="6">
        <v>7</v>
      </c>
      <c r="G79" s="6">
        <v>4</v>
      </c>
      <c r="H79" s="6">
        <v>50</v>
      </c>
      <c r="I79" s="6">
        <v>16.305</v>
      </c>
      <c r="J79" s="6">
        <v>144</v>
      </c>
      <c r="K79" s="6">
        <v>29.224</v>
      </c>
      <c r="L79" s="6">
        <v>0.795699203245155</v>
      </c>
      <c r="M79" s="6">
        <v>0.869290335082727</v>
      </c>
      <c r="N79" s="6">
        <v>0.954381891670577</v>
      </c>
      <c r="O79" s="6">
        <v>1.08824154638488</v>
      </c>
      <c r="P79" s="6">
        <v>1.0209451704786</v>
      </c>
      <c r="Q79" s="6">
        <v>1.04048900191505</v>
      </c>
      <c r="R79" s="8">
        <f t="shared" si="2"/>
        <v>1.20245478846823</v>
      </c>
      <c r="S79" s="8">
        <f t="shared" si="3"/>
        <v>0.02413728751723</v>
      </c>
    </row>
    <row r="80" spans="1:19">
      <c r="A80" s="2" t="s">
        <v>208</v>
      </c>
      <c r="B80" t="s">
        <v>208</v>
      </c>
      <c r="C80" t="s">
        <v>209</v>
      </c>
      <c r="D80" s="6">
        <v>1</v>
      </c>
      <c r="E80" s="6">
        <v>5</v>
      </c>
      <c r="F80" s="6">
        <v>5</v>
      </c>
      <c r="G80" s="6">
        <v>5</v>
      </c>
      <c r="H80" s="6">
        <v>31.7</v>
      </c>
      <c r="I80" s="6">
        <v>20.906</v>
      </c>
      <c r="J80" s="6">
        <v>189</v>
      </c>
      <c r="K80" s="6">
        <v>33.855</v>
      </c>
      <c r="L80" s="6">
        <v>0.722771325902472</v>
      </c>
      <c r="M80" s="6">
        <v>0.72865622035291</v>
      </c>
      <c r="N80" s="6">
        <v>0.834390817989973</v>
      </c>
      <c r="O80" s="6">
        <v>1.00543856555749</v>
      </c>
      <c r="P80" s="6">
        <v>1.36267414801976</v>
      </c>
      <c r="Q80" s="6">
        <v>1.13508574274715</v>
      </c>
      <c r="R80" s="8">
        <f t="shared" si="2"/>
        <v>1.53257953961751</v>
      </c>
      <c r="S80" s="8">
        <f t="shared" si="3"/>
        <v>0.0213646098883277</v>
      </c>
    </row>
    <row r="81" spans="1:19">
      <c r="A81" s="2" t="s">
        <v>509</v>
      </c>
      <c r="B81" t="s">
        <v>509</v>
      </c>
      <c r="C81" t="s">
        <v>510</v>
      </c>
      <c r="D81" s="6">
        <v>2</v>
      </c>
      <c r="E81" s="6">
        <v>3</v>
      </c>
      <c r="F81" s="6">
        <v>3</v>
      </c>
      <c r="G81" s="6">
        <v>3</v>
      </c>
      <c r="H81" s="6">
        <v>9.3</v>
      </c>
      <c r="I81" s="6">
        <v>43.079</v>
      </c>
      <c r="J81" s="6">
        <v>378</v>
      </c>
      <c r="K81" s="6">
        <v>3.6584</v>
      </c>
      <c r="L81" s="6"/>
      <c r="M81" s="6">
        <v>0.82237882999901</v>
      </c>
      <c r="N81" s="6">
        <v>0.919187836776052</v>
      </c>
      <c r="O81" s="6"/>
      <c r="P81" s="6">
        <v>1.08388021971429</v>
      </c>
      <c r="Q81" s="6">
        <v>1.0778765636423</v>
      </c>
      <c r="R81" s="8">
        <f t="shared" si="2"/>
        <v>1.24127133608937</v>
      </c>
      <c r="S81" s="8">
        <f t="shared" si="3"/>
        <v>0.049372310489529</v>
      </c>
    </row>
    <row r="82" spans="1:19">
      <c r="A82" s="2" t="s">
        <v>434</v>
      </c>
      <c r="B82" t="s">
        <v>434</v>
      </c>
      <c r="C82" t="s">
        <v>435</v>
      </c>
      <c r="D82" s="6">
        <v>2</v>
      </c>
      <c r="E82" s="6">
        <v>1</v>
      </c>
      <c r="F82" s="6">
        <v>1</v>
      </c>
      <c r="G82" s="6">
        <v>1</v>
      </c>
      <c r="H82" s="6">
        <v>1.4</v>
      </c>
      <c r="I82" s="6">
        <v>70.823</v>
      </c>
      <c r="J82" s="6">
        <v>628</v>
      </c>
      <c r="K82" s="6">
        <v>1.7138</v>
      </c>
      <c r="L82" s="6">
        <v>1.00904629079894</v>
      </c>
      <c r="M82" s="6">
        <v>0.933159704126646</v>
      </c>
      <c r="N82" s="6">
        <v>0.965286994156472</v>
      </c>
      <c r="O82" s="6">
        <v>1.19255166018467</v>
      </c>
      <c r="P82" s="6">
        <v>1.23584908875938</v>
      </c>
      <c r="Q82" s="6">
        <v>1.1247388092301</v>
      </c>
      <c r="R82" s="8">
        <f t="shared" si="2"/>
        <v>1.22206298399224</v>
      </c>
      <c r="S82" s="8">
        <f t="shared" si="3"/>
        <v>0.00531543705141944</v>
      </c>
    </row>
    <row r="83" spans="1:19">
      <c r="A83" s="2" t="s">
        <v>511</v>
      </c>
      <c r="B83" t="s">
        <v>511</v>
      </c>
      <c r="C83" t="s">
        <v>512</v>
      </c>
      <c r="D83" s="6">
        <v>2</v>
      </c>
      <c r="E83" s="6">
        <v>6</v>
      </c>
      <c r="F83" s="6">
        <v>6</v>
      </c>
      <c r="G83" s="6">
        <v>6</v>
      </c>
      <c r="H83" s="6">
        <v>16.9</v>
      </c>
      <c r="I83" s="6">
        <v>41.431</v>
      </c>
      <c r="J83" s="6">
        <v>361</v>
      </c>
      <c r="K83" s="6">
        <v>18.784</v>
      </c>
      <c r="L83" s="6">
        <v>0.851536130252504</v>
      </c>
      <c r="M83" s="6">
        <v>0.943402901496931</v>
      </c>
      <c r="N83" s="6">
        <v>0.900822248274544</v>
      </c>
      <c r="O83" s="6">
        <v>0.991471527687923</v>
      </c>
      <c r="P83" s="6">
        <v>1.18060429384536</v>
      </c>
      <c r="Q83" s="6">
        <v>1.0996894829655</v>
      </c>
      <c r="R83" s="8">
        <f t="shared" si="2"/>
        <v>1.21367026403379</v>
      </c>
      <c r="S83" s="8">
        <f t="shared" si="3"/>
        <v>0.0343865745087247</v>
      </c>
    </row>
    <row r="84" spans="1:19">
      <c r="A84" s="2" t="s">
        <v>210</v>
      </c>
      <c r="B84" t="s">
        <v>210</v>
      </c>
      <c r="C84" t="s">
        <v>211</v>
      </c>
      <c r="D84" s="6">
        <v>2</v>
      </c>
      <c r="E84" s="6">
        <v>2</v>
      </c>
      <c r="F84" s="6">
        <v>2</v>
      </c>
      <c r="G84" s="6">
        <v>2</v>
      </c>
      <c r="H84" s="6">
        <v>10.6</v>
      </c>
      <c r="I84" s="6">
        <v>24.171</v>
      </c>
      <c r="J84" s="6">
        <v>208</v>
      </c>
      <c r="K84" s="6">
        <v>8.703</v>
      </c>
      <c r="L84" s="6">
        <v>0.768555090801596</v>
      </c>
      <c r="M84" s="6">
        <v>0.749195118885433</v>
      </c>
      <c r="N84" s="6"/>
      <c r="O84" s="6">
        <v>1.00680719371069</v>
      </c>
      <c r="P84" s="6">
        <v>1.05375194973466</v>
      </c>
      <c r="Q84" s="6"/>
      <c r="R84" s="8">
        <f t="shared" si="2"/>
        <v>1.35764049333932</v>
      </c>
      <c r="S84" s="8">
        <f t="shared" si="3"/>
        <v>0.00863847627943778</v>
      </c>
    </row>
    <row r="85" spans="1:19">
      <c r="A85" s="2" t="s">
        <v>513</v>
      </c>
      <c r="B85" t="s">
        <v>514</v>
      </c>
      <c r="C85" t="s">
        <v>515</v>
      </c>
      <c r="D85" s="6">
        <v>4</v>
      </c>
      <c r="E85" s="6">
        <v>3</v>
      </c>
      <c r="F85" s="6">
        <v>3</v>
      </c>
      <c r="G85" s="6">
        <v>3</v>
      </c>
      <c r="H85" s="6">
        <v>6.8</v>
      </c>
      <c r="I85" s="6">
        <v>64.099</v>
      </c>
      <c r="J85" s="6">
        <v>559</v>
      </c>
      <c r="K85" s="6">
        <v>11.182</v>
      </c>
      <c r="L85" s="6">
        <v>0.920223806029592</v>
      </c>
      <c r="M85" s="6">
        <v>0.722283163234432</v>
      </c>
      <c r="N85" s="6">
        <v>0.88428375509678</v>
      </c>
      <c r="O85" s="6">
        <v>1.09751935939669</v>
      </c>
      <c r="P85" s="6">
        <v>1.19488324057236</v>
      </c>
      <c r="Q85" s="6">
        <v>1.02405019326057</v>
      </c>
      <c r="R85" s="8">
        <f t="shared" si="2"/>
        <v>1.31251581749754</v>
      </c>
      <c r="S85" s="8">
        <f t="shared" si="3"/>
        <v>0.0284288404345923</v>
      </c>
    </row>
    <row r="86" spans="1:19">
      <c r="A86" s="2" t="s">
        <v>212</v>
      </c>
      <c r="B86" t="s">
        <v>212</v>
      </c>
      <c r="C86" t="s">
        <v>213</v>
      </c>
      <c r="D86" s="6">
        <v>2</v>
      </c>
      <c r="E86" s="6">
        <v>7</v>
      </c>
      <c r="F86" s="6">
        <v>7</v>
      </c>
      <c r="G86" s="6">
        <v>7</v>
      </c>
      <c r="H86" s="6">
        <v>31.7</v>
      </c>
      <c r="I86" s="6">
        <v>31.26</v>
      </c>
      <c r="J86" s="6">
        <v>281</v>
      </c>
      <c r="K86" s="6">
        <v>44.931</v>
      </c>
      <c r="L86" s="6">
        <v>0.78254509014624</v>
      </c>
      <c r="M86" s="6">
        <v>0.830794468248746</v>
      </c>
      <c r="N86" s="6">
        <v>0.974867800808254</v>
      </c>
      <c r="O86" s="6">
        <v>1.00395950257134</v>
      </c>
      <c r="P86" s="6">
        <v>1.13273738486742</v>
      </c>
      <c r="Q86" s="6">
        <v>1.07507870618602</v>
      </c>
      <c r="R86" s="8">
        <f t="shared" si="2"/>
        <v>1.24092669090219</v>
      </c>
      <c r="S86" s="8">
        <f t="shared" si="3"/>
        <v>0.0390077141089644</v>
      </c>
    </row>
    <row r="87" spans="1:19">
      <c r="A87" s="2" t="s">
        <v>516</v>
      </c>
      <c r="B87" t="s">
        <v>516</v>
      </c>
      <c r="C87" t="s">
        <v>517</v>
      </c>
      <c r="D87" s="6">
        <v>1</v>
      </c>
      <c r="E87" s="6">
        <v>8</v>
      </c>
      <c r="F87" s="6">
        <v>8</v>
      </c>
      <c r="G87" s="6">
        <v>1</v>
      </c>
      <c r="H87" s="6">
        <v>57.6</v>
      </c>
      <c r="I87" s="6">
        <v>18.196</v>
      </c>
      <c r="J87" s="6">
        <v>158</v>
      </c>
      <c r="K87" s="6">
        <v>46</v>
      </c>
      <c r="L87" s="6">
        <v>0.784989439311682</v>
      </c>
      <c r="M87" s="6">
        <v>0.95228077681049</v>
      </c>
      <c r="N87" s="6">
        <v>0.879084312794801</v>
      </c>
      <c r="O87" s="6">
        <v>1.09120162901129</v>
      </c>
      <c r="P87" s="6">
        <v>1.11795269631922</v>
      </c>
      <c r="Q87" s="6">
        <v>1.10566390693594</v>
      </c>
      <c r="R87" s="8">
        <f t="shared" si="2"/>
        <v>1.26696064911302</v>
      </c>
      <c r="S87" s="8">
        <f t="shared" si="3"/>
        <v>0.00898152232596859</v>
      </c>
    </row>
    <row r="88" spans="1:19">
      <c r="A88" s="2" t="s">
        <v>518</v>
      </c>
      <c r="B88" t="s">
        <v>518</v>
      </c>
      <c r="C88" t="s">
        <v>519</v>
      </c>
      <c r="D88" s="6">
        <v>1</v>
      </c>
      <c r="E88" s="6">
        <v>4</v>
      </c>
      <c r="F88" s="6">
        <v>4</v>
      </c>
      <c r="G88" s="6">
        <v>4</v>
      </c>
      <c r="H88" s="6">
        <v>16.3</v>
      </c>
      <c r="I88" s="6">
        <v>34.849</v>
      </c>
      <c r="J88" s="6">
        <v>331</v>
      </c>
      <c r="K88" s="6">
        <v>21.005</v>
      </c>
      <c r="L88" s="6">
        <v>0.837079370380104</v>
      </c>
      <c r="M88" s="6">
        <v>0.733886040664231</v>
      </c>
      <c r="N88" s="6">
        <v>0.947687491326556</v>
      </c>
      <c r="O88" s="6">
        <v>1.1826469838378</v>
      </c>
      <c r="P88" s="6">
        <v>1.35648481431896</v>
      </c>
      <c r="Q88" s="6">
        <v>0.996530170575496</v>
      </c>
      <c r="R88" s="8">
        <f t="shared" si="2"/>
        <v>1.40379087781568</v>
      </c>
      <c r="S88" s="8">
        <f t="shared" si="3"/>
        <v>0.0485915767479325</v>
      </c>
    </row>
    <row r="89" spans="1:19">
      <c r="A89" s="2" t="s">
        <v>214</v>
      </c>
      <c r="B89" t="s">
        <v>214</v>
      </c>
      <c r="C89" t="s">
        <v>215</v>
      </c>
      <c r="D89" s="6">
        <v>1</v>
      </c>
      <c r="E89" s="6">
        <v>3</v>
      </c>
      <c r="F89" s="6">
        <v>3</v>
      </c>
      <c r="G89" s="6">
        <v>2</v>
      </c>
      <c r="H89" s="6">
        <v>7.3</v>
      </c>
      <c r="I89" s="6">
        <v>57.854</v>
      </c>
      <c r="J89" s="6">
        <v>521</v>
      </c>
      <c r="K89" s="6">
        <v>37.955</v>
      </c>
      <c r="L89" s="6">
        <v>0.848662407043852</v>
      </c>
      <c r="M89" s="6">
        <v>0.861482485965435</v>
      </c>
      <c r="N89" s="6">
        <v>0.922857777062749</v>
      </c>
      <c r="O89" s="6">
        <v>1.14295312275126</v>
      </c>
      <c r="P89" s="6">
        <v>1.01678548526761</v>
      </c>
      <c r="Q89" s="6">
        <v>1.07354460132661</v>
      </c>
      <c r="R89" s="8">
        <f t="shared" si="2"/>
        <v>1.22798326264402</v>
      </c>
      <c r="S89" s="8">
        <f t="shared" si="3"/>
        <v>0.00969364269209952</v>
      </c>
    </row>
    <row r="90" spans="1:19">
      <c r="A90" s="2" t="s">
        <v>520</v>
      </c>
      <c r="B90" t="s">
        <v>520</v>
      </c>
      <c r="C90" t="s">
        <v>521</v>
      </c>
      <c r="D90" s="6">
        <v>3</v>
      </c>
      <c r="E90" s="6">
        <v>16</v>
      </c>
      <c r="F90" s="6">
        <v>16</v>
      </c>
      <c r="G90" s="6">
        <v>16</v>
      </c>
      <c r="H90" s="6">
        <v>41.3</v>
      </c>
      <c r="I90" s="6">
        <v>36.543</v>
      </c>
      <c r="J90" s="6">
        <v>334</v>
      </c>
      <c r="K90" s="6">
        <v>227.19</v>
      </c>
      <c r="L90" s="6">
        <v>0.805329691397325</v>
      </c>
      <c r="M90" s="6">
        <v>0.893212833987409</v>
      </c>
      <c r="N90" s="6">
        <v>0.953113448692793</v>
      </c>
      <c r="O90" s="6">
        <v>1.12490517616948</v>
      </c>
      <c r="P90" s="6">
        <v>1.14407859711719</v>
      </c>
      <c r="Q90" s="6">
        <v>1.0443785737865</v>
      </c>
      <c r="R90" s="8">
        <f t="shared" si="2"/>
        <v>1.24954457873286</v>
      </c>
      <c r="S90" s="8">
        <f t="shared" si="3"/>
        <v>0.0138360165927788</v>
      </c>
    </row>
    <row r="91" spans="1:19">
      <c r="A91" s="2" t="s">
        <v>222</v>
      </c>
      <c r="B91" t="s">
        <v>222</v>
      </c>
      <c r="C91" t="s">
        <v>223</v>
      </c>
      <c r="D91" s="6">
        <v>2</v>
      </c>
      <c r="E91" s="6">
        <v>6</v>
      </c>
      <c r="F91" s="6">
        <v>6</v>
      </c>
      <c r="G91" s="6">
        <v>6</v>
      </c>
      <c r="H91" s="6">
        <v>12.5</v>
      </c>
      <c r="I91" s="6">
        <v>68.108</v>
      </c>
      <c r="J91" s="6">
        <v>599</v>
      </c>
      <c r="K91" s="6">
        <v>23.286</v>
      </c>
      <c r="L91" s="6">
        <v>0.632811132635561</v>
      </c>
      <c r="M91" s="6">
        <v>0.676884796797411</v>
      </c>
      <c r="N91" s="6">
        <v>0.864029646827726</v>
      </c>
      <c r="O91" s="6">
        <v>1.06823690800636</v>
      </c>
      <c r="P91" s="6">
        <v>1.04089910430871</v>
      </c>
      <c r="Q91" s="6">
        <v>0.910344742566997</v>
      </c>
      <c r="R91" s="8">
        <f t="shared" si="2"/>
        <v>1.38908093452912</v>
      </c>
      <c r="S91" s="8">
        <f t="shared" si="3"/>
        <v>0.0305622767768898</v>
      </c>
    </row>
    <row r="92" spans="1:19">
      <c r="A92" s="2" t="s">
        <v>224</v>
      </c>
      <c r="B92" t="s">
        <v>224</v>
      </c>
      <c r="C92" t="s">
        <v>225</v>
      </c>
      <c r="D92" s="6">
        <v>1</v>
      </c>
      <c r="E92" s="6">
        <v>3</v>
      </c>
      <c r="F92" s="6">
        <v>3</v>
      </c>
      <c r="G92" s="6">
        <v>3</v>
      </c>
      <c r="H92" s="6">
        <v>5.3</v>
      </c>
      <c r="I92" s="6">
        <v>81.517</v>
      </c>
      <c r="J92" s="6">
        <v>739</v>
      </c>
      <c r="K92" s="6">
        <v>29.927</v>
      </c>
      <c r="L92" s="6">
        <v>0.85439932630117</v>
      </c>
      <c r="M92" s="6">
        <v>0.917412435010478</v>
      </c>
      <c r="N92" s="6">
        <v>0.952421017992546</v>
      </c>
      <c r="O92" s="6">
        <v>1.15840006261084</v>
      </c>
      <c r="P92" s="6">
        <v>1.0707795421996</v>
      </c>
      <c r="Q92" s="6">
        <v>1.22261953203748</v>
      </c>
      <c r="R92" s="8">
        <f t="shared" si="2"/>
        <v>1.26707202228495</v>
      </c>
      <c r="S92" s="8">
        <f t="shared" si="3"/>
        <v>0.0099019415441176</v>
      </c>
    </row>
    <row r="93" spans="1:19">
      <c r="A93" s="2" t="s">
        <v>229</v>
      </c>
      <c r="B93" t="s">
        <v>229</v>
      </c>
      <c r="C93" t="s">
        <v>230</v>
      </c>
      <c r="D93" s="6">
        <v>3</v>
      </c>
      <c r="E93" s="6">
        <v>3</v>
      </c>
      <c r="F93" s="6">
        <v>3</v>
      </c>
      <c r="G93" s="6">
        <v>3</v>
      </c>
      <c r="H93" s="6">
        <v>8.9</v>
      </c>
      <c r="I93" s="6">
        <v>39.124</v>
      </c>
      <c r="J93" s="6">
        <v>371</v>
      </c>
      <c r="K93" s="6">
        <v>6.8061</v>
      </c>
      <c r="L93" s="6">
        <v>0.761992539575324</v>
      </c>
      <c r="M93" s="6">
        <v>0.909968808737427</v>
      </c>
      <c r="N93" s="6">
        <v>0.885073147284747</v>
      </c>
      <c r="O93" s="6">
        <v>1.03105782302847</v>
      </c>
      <c r="P93" s="6">
        <v>1.08995703418561</v>
      </c>
      <c r="Q93" s="6">
        <v>1.03405128793878</v>
      </c>
      <c r="R93" s="8">
        <f t="shared" si="2"/>
        <v>1.23387703630319</v>
      </c>
      <c r="S93" s="8">
        <f t="shared" si="3"/>
        <v>0.0158689794459386</v>
      </c>
    </row>
    <row r="94" spans="1:19">
      <c r="A94" s="2" t="s">
        <v>231</v>
      </c>
      <c r="B94" t="s">
        <v>231</v>
      </c>
      <c r="C94" t="s">
        <v>232</v>
      </c>
      <c r="D94" s="6">
        <v>1</v>
      </c>
      <c r="E94" s="6">
        <v>2</v>
      </c>
      <c r="F94" s="6">
        <v>2</v>
      </c>
      <c r="G94" s="6">
        <v>2</v>
      </c>
      <c r="H94" s="6">
        <v>100</v>
      </c>
      <c r="I94" s="6">
        <v>2.3436</v>
      </c>
      <c r="J94" s="6">
        <v>20</v>
      </c>
      <c r="K94" s="6">
        <v>19.763</v>
      </c>
      <c r="L94" s="6">
        <v>0.796740637292848</v>
      </c>
      <c r="M94" s="6">
        <v>0.862242106463278</v>
      </c>
      <c r="N94" s="6">
        <v>1.01839455332187</v>
      </c>
      <c r="O94" s="6">
        <v>1.08812442879217</v>
      </c>
      <c r="P94" s="6">
        <v>1.10955362826785</v>
      </c>
      <c r="Q94" s="6">
        <v>1.06029301202766</v>
      </c>
      <c r="R94" s="8">
        <f t="shared" si="2"/>
        <v>1.21685168266846</v>
      </c>
      <c r="S94" s="8">
        <f t="shared" si="3"/>
        <v>0.0451605615447925</v>
      </c>
    </row>
    <row r="95" spans="1:19">
      <c r="A95" s="2" t="s">
        <v>233</v>
      </c>
      <c r="B95" t="s">
        <v>234</v>
      </c>
      <c r="C95" t="s">
        <v>235</v>
      </c>
      <c r="D95" s="6">
        <v>18</v>
      </c>
      <c r="E95" s="6">
        <v>38</v>
      </c>
      <c r="F95" s="6">
        <v>38</v>
      </c>
      <c r="G95" s="6">
        <v>24</v>
      </c>
      <c r="H95" s="6">
        <v>57.9</v>
      </c>
      <c r="I95" s="6">
        <v>69.912</v>
      </c>
      <c r="J95" s="6">
        <v>634</v>
      </c>
      <c r="K95" s="6">
        <v>323.31</v>
      </c>
      <c r="L95" s="6">
        <v>0.709867143302988</v>
      </c>
      <c r="M95" s="6">
        <v>0.781415555416858</v>
      </c>
      <c r="N95" s="6">
        <v>0.911581492361003</v>
      </c>
      <c r="O95" s="6">
        <v>0.968373094383868</v>
      </c>
      <c r="P95" s="6">
        <v>1.10371193378997</v>
      </c>
      <c r="Q95" s="6">
        <v>0.976981386079162</v>
      </c>
      <c r="R95" s="8">
        <f t="shared" si="2"/>
        <v>1.26892998179871</v>
      </c>
      <c r="S95" s="8">
        <f t="shared" si="3"/>
        <v>0.0427627091630562</v>
      </c>
    </row>
    <row r="96" spans="1:19">
      <c r="A96" s="2" t="s">
        <v>236</v>
      </c>
      <c r="B96" t="s">
        <v>237</v>
      </c>
      <c r="C96" t="s">
        <v>238</v>
      </c>
      <c r="D96" s="6">
        <v>4</v>
      </c>
      <c r="E96" s="6">
        <v>4</v>
      </c>
      <c r="F96" s="6">
        <v>3</v>
      </c>
      <c r="G96" s="6">
        <v>3</v>
      </c>
      <c r="H96" s="6">
        <v>29.5</v>
      </c>
      <c r="I96" s="6">
        <v>14.894</v>
      </c>
      <c r="J96" s="6">
        <v>132</v>
      </c>
      <c r="K96" s="6">
        <v>8.7196</v>
      </c>
      <c r="L96" s="6">
        <v>0.656065335959742</v>
      </c>
      <c r="M96" s="6">
        <v>0.67990721573646</v>
      </c>
      <c r="N96" s="6">
        <v>0.742815711321244</v>
      </c>
      <c r="O96" s="6">
        <v>1.20053170065076</v>
      </c>
      <c r="P96" s="6">
        <v>1.25301870536072</v>
      </c>
      <c r="Q96" s="6">
        <v>0.914696031033415</v>
      </c>
      <c r="R96" s="8">
        <f t="shared" si="2"/>
        <v>1.62029317606198</v>
      </c>
      <c r="S96" s="8">
        <f t="shared" si="3"/>
        <v>0.0165360749114267</v>
      </c>
    </row>
    <row r="97" spans="1:19">
      <c r="A97" s="2" t="s">
        <v>522</v>
      </c>
      <c r="B97" t="s">
        <v>523</v>
      </c>
      <c r="C97" t="s">
        <v>524</v>
      </c>
      <c r="D97" s="6">
        <v>15</v>
      </c>
      <c r="E97" s="6">
        <v>9</v>
      </c>
      <c r="F97" s="6">
        <v>9</v>
      </c>
      <c r="G97" s="6">
        <v>7</v>
      </c>
      <c r="H97" s="6">
        <v>21.3</v>
      </c>
      <c r="I97" s="6">
        <v>54.403</v>
      </c>
      <c r="J97" s="6">
        <v>470</v>
      </c>
      <c r="K97" s="6">
        <v>52.612</v>
      </c>
      <c r="L97" s="6">
        <v>1.01267710546113</v>
      </c>
      <c r="M97" s="6">
        <v>0.866812703865083</v>
      </c>
      <c r="N97" s="6">
        <v>0.933216903653395</v>
      </c>
      <c r="O97" s="6">
        <v>1.07420201574389</v>
      </c>
      <c r="P97" s="6">
        <v>1.37218812744184</v>
      </c>
      <c r="Q97" s="6">
        <v>1.18899768493971</v>
      </c>
      <c r="R97" s="8">
        <f t="shared" si="2"/>
        <v>1.29248734372107</v>
      </c>
      <c r="S97" s="8">
        <f t="shared" si="3"/>
        <v>0.0467501817974892</v>
      </c>
    </row>
    <row r="98" spans="1:19">
      <c r="A98" s="2" t="s">
        <v>242</v>
      </c>
      <c r="B98" t="s">
        <v>242</v>
      </c>
      <c r="C98" t="s">
        <v>243</v>
      </c>
      <c r="D98" s="6">
        <v>1</v>
      </c>
      <c r="E98" s="6">
        <v>2</v>
      </c>
      <c r="F98" s="6">
        <v>1</v>
      </c>
      <c r="G98" s="6">
        <v>1</v>
      </c>
      <c r="H98" s="6">
        <v>10.6</v>
      </c>
      <c r="I98" s="6">
        <v>23.553</v>
      </c>
      <c r="J98" s="6">
        <v>216</v>
      </c>
      <c r="K98" s="6">
        <v>2.739</v>
      </c>
      <c r="L98" s="6">
        <v>0.456578100802222</v>
      </c>
      <c r="M98" s="6">
        <v>0.507365778607946</v>
      </c>
      <c r="N98" s="6"/>
      <c r="O98" s="6">
        <v>1.01316046667518</v>
      </c>
      <c r="P98" s="6">
        <v>0.899666599980502</v>
      </c>
      <c r="Q98" s="6"/>
      <c r="R98" s="8">
        <f t="shared" si="2"/>
        <v>1.98437596577316</v>
      </c>
      <c r="S98" s="8">
        <f t="shared" si="3"/>
        <v>0.0167408467518877</v>
      </c>
    </row>
    <row r="99" spans="1:19">
      <c r="A99" s="2" t="s">
        <v>247</v>
      </c>
      <c r="B99" t="s">
        <v>247</v>
      </c>
      <c r="C99" t="s">
        <v>248</v>
      </c>
      <c r="D99" s="6">
        <v>1</v>
      </c>
      <c r="E99" s="6">
        <v>58</v>
      </c>
      <c r="F99" s="6">
        <v>23</v>
      </c>
      <c r="G99" s="6">
        <v>23</v>
      </c>
      <c r="H99" s="6">
        <v>61</v>
      </c>
      <c r="I99" s="6">
        <v>104.69</v>
      </c>
      <c r="J99" s="6">
        <v>904</v>
      </c>
      <c r="K99" s="6">
        <v>219.28</v>
      </c>
      <c r="L99" s="6">
        <v>0.780915883688959</v>
      </c>
      <c r="M99" s="6">
        <v>0.842891283863481</v>
      </c>
      <c r="N99" s="6">
        <v>0.974714754360112</v>
      </c>
      <c r="O99" s="6">
        <v>1.06372247870363</v>
      </c>
      <c r="P99" s="6">
        <v>1.09050621261638</v>
      </c>
      <c r="Q99" s="6">
        <v>1.06994913285413</v>
      </c>
      <c r="R99" s="8">
        <f t="shared" si="2"/>
        <v>1.24077376334047</v>
      </c>
      <c r="S99" s="8">
        <f t="shared" si="3"/>
        <v>0.0224850164149918</v>
      </c>
    </row>
    <row r="100" spans="1:19">
      <c r="A100" s="2" t="s">
        <v>525</v>
      </c>
      <c r="B100" t="s">
        <v>526</v>
      </c>
      <c r="C100" t="s">
        <v>527</v>
      </c>
      <c r="D100" s="6">
        <v>2</v>
      </c>
      <c r="E100" s="6">
        <v>4</v>
      </c>
      <c r="F100" s="6">
        <v>4</v>
      </c>
      <c r="G100" s="6">
        <v>4</v>
      </c>
      <c r="H100" s="6">
        <v>37.3</v>
      </c>
      <c r="I100" s="6">
        <v>13.759</v>
      </c>
      <c r="J100" s="6">
        <v>126</v>
      </c>
      <c r="K100" s="6">
        <v>78.423</v>
      </c>
      <c r="L100" s="6">
        <v>0.914712369076401</v>
      </c>
      <c r="M100" s="6">
        <v>1.01686337773487</v>
      </c>
      <c r="N100" s="6">
        <v>0.918204876516725</v>
      </c>
      <c r="O100" s="6">
        <v>1.21207259050984</v>
      </c>
      <c r="P100" s="6">
        <v>1.41295463642359</v>
      </c>
      <c r="Q100" s="6">
        <v>1.10233375081928</v>
      </c>
      <c r="R100" s="8">
        <f t="shared" si="2"/>
        <v>1.30794663534482</v>
      </c>
      <c r="S100" s="8">
        <f t="shared" si="3"/>
        <v>0.0392243424919999</v>
      </c>
    </row>
    <row r="101" spans="1:19">
      <c r="A101" s="2" t="s">
        <v>528</v>
      </c>
      <c r="B101" t="s">
        <v>528</v>
      </c>
      <c r="C101" t="s">
        <v>529</v>
      </c>
      <c r="D101" s="6">
        <v>1</v>
      </c>
      <c r="E101" s="6">
        <v>1</v>
      </c>
      <c r="F101" s="6">
        <v>1</v>
      </c>
      <c r="G101" s="6">
        <v>1</v>
      </c>
      <c r="H101" s="6">
        <v>28.6</v>
      </c>
      <c r="I101" s="6">
        <v>6.9137</v>
      </c>
      <c r="J101" s="6">
        <v>63</v>
      </c>
      <c r="K101" s="6">
        <v>6.509</v>
      </c>
      <c r="L101" s="6">
        <v>0.786651001426807</v>
      </c>
      <c r="M101" s="6">
        <v>0.93551529687834</v>
      </c>
      <c r="N101" s="6">
        <v>0.695428236483977</v>
      </c>
      <c r="O101" s="6">
        <v>1.31774173653951</v>
      </c>
      <c r="P101" s="6">
        <v>1.22155325189172</v>
      </c>
      <c r="Q101" s="6">
        <v>1.02979428653716</v>
      </c>
      <c r="R101" s="8">
        <f t="shared" si="2"/>
        <v>1.47629770981415</v>
      </c>
      <c r="S101" s="8">
        <f t="shared" si="3"/>
        <v>0.0250021865902724</v>
      </c>
    </row>
    <row r="102" spans="1:19">
      <c r="A102" s="2" t="s">
        <v>249</v>
      </c>
      <c r="B102" t="s">
        <v>249</v>
      </c>
      <c r="C102" t="s">
        <v>250</v>
      </c>
      <c r="D102" s="6">
        <v>2</v>
      </c>
      <c r="E102" s="6">
        <v>2</v>
      </c>
      <c r="F102" s="6">
        <v>2</v>
      </c>
      <c r="G102" s="6">
        <v>2</v>
      </c>
      <c r="H102" s="6">
        <v>9.7</v>
      </c>
      <c r="I102" s="6">
        <v>23.683</v>
      </c>
      <c r="J102" s="6">
        <v>207</v>
      </c>
      <c r="K102" s="6">
        <v>17.911</v>
      </c>
      <c r="L102" s="6">
        <v>0.818690485652353</v>
      </c>
      <c r="M102" s="6">
        <v>0.706644155398693</v>
      </c>
      <c r="N102" s="6">
        <v>0.823804353487316</v>
      </c>
      <c r="O102" s="6">
        <v>0.924518440319823</v>
      </c>
      <c r="P102" s="6">
        <v>1.02531174045029</v>
      </c>
      <c r="Q102" s="6">
        <v>0.986384991060472</v>
      </c>
      <c r="R102" s="8">
        <f t="shared" si="2"/>
        <v>1.2499112137073</v>
      </c>
      <c r="S102" s="8">
        <f t="shared" si="3"/>
        <v>0.0153430351877291</v>
      </c>
    </row>
    <row r="103" spans="1:19">
      <c r="A103" s="2" t="s">
        <v>251</v>
      </c>
      <c r="B103" t="s">
        <v>251</v>
      </c>
      <c r="C103" t="s">
        <v>252</v>
      </c>
      <c r="D103" s="6">
        <v>1</v>
      </c>
      <c r="E103" s="6">
        <v>1</v>
      </c>
      <c r="F103" s="6">
        <v>1</v>
      </c>
      <c r="G103" s="6">
        <v>1</v>
      </c>
      <c r="H103" s="6">
        <v>10.9</v>
      </c>
      <c r="I103" s="6">
        <v>10.958</v>
      </c>
      <c r="J103" s="6">
        <v>101</v>
      </c>
      <c r="K103" s="6">
        <v>3.8581</v>
      </c>
      <c r="L103" s="6"/>
      <c r="M103" s="6">
        <v>0.813033740506906</v>
      </c>
      <c r="N103" s="6">
        <v>0.84669241286425</v>
      </c>
      <c r="O103" s="6"/>
      <c r="P103" s="6">
        <v>1.07420684843146</v>
      </c>
      <c r="Q103" s="6">
        <v>1.01536992068661</v>
      </c>
      <c r="R103" s="8">
        <f t="shared" si="2"/>
        <v>1.2589888789026</v>
      </c>
      <c r="S103" s="8">
        <f t="shared" si="3"/>
        <v>0.0239761693409526</v>
      </c>
    </row>
    <row r="104" spans="1:19">
      <c r="A104" s="2" t="s">
        <v>253</v>
      </c>
      <c r="B104" t="s">
        <v>254</v>
      </c>
      <c r="C104" t="s">
        <v>255</v>
      </c>
      <c r="D104" s="6">
        <v>2</v>
      </c>
      <c r="E104" s="6">
        <v>14</v>
      </c>
      <c r="F104" s="6">
        <v>14</v>
      </c>
      <c r="G104" s="6">
        <v>14</v>
      </c>
      <c r="H104" s="6">
        <v>17.2</v>
      </c>
      <c r="I104" s="6">
        <v>117.82</v>
      </c>
      <c r="J104" s="6">
        <v>1146</v>
      </c>
      <c r="K104" s="6">
        <v>194.86</v>
      </c>
      <c r="L104" s="6">
        <v>0.852574436767744</v>
      </c>
      <c r="M104" s="6">
        <v>0.96506671163597</v>
      </c>
      <c r="N104" s="6">
        <v>0.973693069000865</v>
      </c>
      <c r="O104" s="6">
        <v>1.18310877881471</v>
      </c>
      <c r="P104" s="6">
        <v>1.09076645575108</v>
      </c>
      <c r="Q104" s="6">
        <v>1.17741828198966</v>
      </c>
      <c r="R104" s="8">
        <f t="shared" si="2"/>
        <v>1.23643148679075</v>
      </c>
      <c r="S104" s="8">
        <f t="shared" si="3"/>
        <v>0.0110181112051711</v>
      </c>
    </row>
    <row r="105" spans="1:19">
      <c r="A105" s="2" t="s">
        <v>256</v>
      </c>
      <c r="B105" t="s">
        <v>257</v>
      </c>
      <c r="C105" t="s">
        <v>258</v>
      </c>
      <c r="D105" s="6">
        <v>4</v>
      </c>
      <c r="E105" s="6">
        <v>4</v>
      </c>
      <c r="F105" s="6">
        <v>4</v>
      </c>
      <c r="G105" s="6">
        <v>4</v>
      </c>
      <c r="H105" s="6">
        <v>9.1</v>
      </c>
      <c r="I105" s="6">
        <v>39.899</v>
      </c>
      <c r="J105" s="6">
        <v>341</v>
      </c>
      <c r="K105" s="6">
        <v>5.4214</v>
      </c>
      <c r="L105" s="6">
        <v>0.807734216527808</v>
      </c>
      <c r="M105" s="6">
        <v>0.891693389124811</v>
      </c>
      <c r="N105" s="6">
        <v>0.967657091680061</v>
      </c>
      <c r="O105" s="6">
        <v>1.0646119865054</v>
      </c>
      <c r="P105" s="6">
        <v>1.04145455076701</v>
      </c>
      <c r="Q105" s="6">
        <v>1.09635775650703</v>
      </c>
      <c r="R105" s="8">
        <f t="shared" si="2"/>
        <v>1.20072088336083</v>
      </c>
      <c r="S105" s="8">
        <f t="shared" si="3"/>
        <v>0.0217145463538846</v>
      </c>
    </row>
    <row r="106" spans="1:19">
      <c r="A106" s="2" t="s">
        <v>259</v>
      </c>
      <c r="B106" t="s">
        <v>259</v>
      </c>
      <c r="C106" t="s">
        <v>260</v>
      </c>
      <c r="D106" s="6">
        <v>7</v>
      </c>
      <c r="E106" s="6">
        <v>11</v>
      </c>
      <c r="F106" s="6">
        <v>10</v>
      </c>
      <c r="G106" s="6">
        <v>8</v>
      </c>
      <c r="H106" s="6">
        <v>67.8</v>
      </c>
      <c r="I106" s="6">
        <v>16.837</v>
      </c>
      <c r="J106" s="6">
        <v>149</v>
      </c>
      <c r="K106" s="6">
        <v>216.31</v>
      </c>
      <c r="L106" s="6">
        <v>0.817573161938684</v>
      </c>
      <c r="M106" s="6">
        <v>0.901994066997864</v>
      </c>
      <c r="N106" s="6">
        <v>0.843571904445111</v>
      </c>
      <c r="O106" s="6">
        <v>1.07969372211052</v>
      </c>
      <c r="P106" s="6">
        <v>1.05400202764433</v>
      </c>
      <c r="Q106" s="6">
        <v>1.11466492704462</v>
      </c>
      <c r="R106" s="8">
        <f t="shared" si="2"/>
        <v>1.26733685054146</v>
      </c>
      <c r="S106" s="8">
        <f t="shared" si="3"/>
        <v>0.00170710360214384</v>
      </c>
    </row>
    <row r="107" spans="1:19">
      <c r="A107" s="2" t="s">
        <v>530</v>
      </c>
      <c r="B107" t="s">
        <v>531</v>
      </c>
      <c r="C107" t="s">
        <v>532</v>
      </c>
      <c r="D107" s="6">
        <v>4</v>
      </c>
      <c r="E107" s="6">
        <v>3</v>
      </c>
      <c r="F107" s="6">
        <v>3</v>
      </c>
      <c r="G107" s="6">
        <v>3</v>
      </c>
      <c r="H107" s="6">
        <v>41.6</v>
      </c>
      <c r="I107" s="6">
        <v>12.733</v>
      </c>
      <c r="J107" s="6">
        <v>113</v>
      </c>
      <c r="K107" s="6">
        <v>67.147</v>
      </c>
      <c r="L107" s="6">
        <v>0.743835617893005</v>
      </c>
      <c r="M107" s="6">
        <v>1.01605598618277</v>
      </c>
      <c r="N107" s="6">
        <v>0.934990446297917</v>
      </c>
      <c r="O107" s="6">
        <v>1.09845065730489</v>
      </c>
      <c r="P107" s="6">
        <v>1.16090015527092</v>
      </c>
      <c r="Q107" s="6">
        <v>1.16273283523985</v>
      </c>
      <c r="R107" s="8">
        <f t="shared" si="2"/>
        <v>1.2698454269422</v>
      </c>
      <c r="S107" s="8">
        <f t="shared" si="3"/>
        <v>0.0438583855125125</v>
      </c>
    </row>
    <row r="108" spans="1:19">
      <c r="A108" s="2" t="s">
        <v>261</v>
      </c>
      <c r="B108" t="s">
        <v>261</v>
      </c>
      <c r="C108" t="s">
        <v>262</v>
      </c>
      <c r="D108" s="6">
        <v>1</v>
      </c>
      <c r="E108" s="6">
        <v>2</v>
      </c>
      <c r="F108" s="6">
        <v>2</v>
      </c>
      <c r="G108" s="6">
        <v>2</v>
      </c>
      <c r="H108" s="6">
        <v>12.9</v>
      </c>
      <c r="I108" s="6">
        <v>15.062</v>
      </c>
      <c r="J108" s="6">
        <v>140</v>
      </c>
      <c r="K108" s="6">
        <v>5.2939</v>
      </c>
      <c r="L108" s="6">
        <v>0.79092976295344</v>
      </c>
      <c r="M108" s="6">
        <v>0.884106513757592</v>
      </c>
      <c r="N108" s="6">
        <v>0.954245558025171</v>
      </c>
      <c r="O108" s="6">
        <v>1.14112443463392</v>
      </c>
      <c r="P108" s="6">
        <v>1.20304211258879</v>
      </c>
      <c r="Q108" s="6">
        <v>1.16532569951939</v>
      </c>
      <c r="R108" s="8">
        <f t="shared" si="2"/>
        <v>1.33477218013572</v>
      </c>
      <c r="S108" s="8">
        <f t="shared" si="3"/>
        <v>0.00440388107834562</v>
      </c>
    </row>
    <row r="109" spans="1:19">
      <c r="A109" s="2" t="s">
        <v>263</v>
      </c>
      <c r="B109" t="s">
        <v>264</v>
      </c>
      <c r="C109" t="s">
        <v>265</v>
      </c>
      <c r="D109" s="6">
        <v>3</v>
      </c>
      <c r="E109" s="6">
        <v>11</v>
      </c>
      <c r="F109" s="6">
        <v>11</v>
      </c>
      <c r="G109" s="6">
        <v>9</v>
      </c>
      <c r="H109" s="6">
        <v>33.8</v>
      </c>
      <c r="I109" s="6">
        <v>39.36</v>
      </c>
      <c r="J109" s="6">
        <v>364</v>
      </c>
      <c r="K109" s="6">
        <v>260.11</v>
      </c>
      <c r="L109" s="6">
        <v>0.789820516159313</v>
      </c>
      <c r="M109" s="6">
        <v>0.821159224225243</v>
      </c>
      <c r="N109" s="6">
        <v>0.88086478521405</v>
      </c>
      <c r="O109" s="6">
        <v>1.10873958574105</v>
      </c>
      <c r="P109" s="6">
        <v>1.22328861567482</v>
      </c>
      <c r="Q109" s="6">
        <v>1.06994542262676</v>
      </c>
      <c r="R109" s="8">
        <f t="shared" si="2"/>
        <v>1.36524313178222</v>
      </c>
      <c r="S109" s="8">
        <f t="shared" si="3"/>
        <v>0.00467946866204824</v>
      </c>
    </row>
    <row r="110" spans="1:19">
      <c r="A110" s="2" t="s">
        <v>266</v>
      </c>
      <c r="B110" t="s">
        <v>266</v>
      </c>
      <c r="C110" t="s">
        <v>267</v>
      </c>
      <c r="D110" s="6">
        <v>1</v>
      </c>
      <c r="E110" s="6">
        <v>5</v>
      </c>
      <c r="F110" s="6">
        <v>5</v>
      </c>
      <c r="G110" s="6">
        <v>5</v>
      </c>
      <c r="H110" s="6">
        <v>17.1</v>
      </c>
      <c r="I110" s="6">
        <v>27.228</v>
      </c>
      <c r="J110" s="6">
        <v>240</v>
      </c>
      <c r="K110" s="6">
        <v>11.462</v>
      </c>
      <c r="L110" s="6">
        <v>1.23659840991621</v>
      </c>
      <c r="M110" s="6">
        <v>1.08974159283912</v>
      </c>
      <c r="N110" s="6">
        <v>1.22879886753652</v>
      </c>
      <c r="O110" s="6">
        <v>1.01817570673172</v>
      </c>
      <c r="P110" s="6">
        <v>0.93932614309426</v>
      </c>
      <c r="Q110" s="6">
        <v>0.939035331152094</v>
      </c>
      <c r="R110" s="8">
        <f t="shared" si="2"/>
        <v>0.814746564524578</v>
      </c>
      <c r="S110" s="8">
        <f t="shared" si="3"/>
        <v>0.0157482702208046</v>
      </c>
    </row>
    <row r="111" spans="1:19">
      <c r="A111" s="2" t="s">
        <v>533</v>
      </c>
      <c r="B111" t="s">
        <v>533</v>
      </c>
      <c r="C111" t="s">
        <v>534</v>
      </c>
      <c r="D111" s="6">
        <v>2</v>
      </c>
      <c r="E111" s="6">
        <v>3</v>
      </c>
      <c r="F111" s="6">
        <v>3</v>
      </c>
      <c r="G111" s="6">
        <v>3</v>
      </c>
      <c r="H111" s="6">
        <v>4.9</v>
      </c>
      <c r="I111" s="6">
        <v>75.399</v>
      </c>
      <c r="J111" s="6">
        <v>691</v>
      </c>
      <c r="K111" s="6">
        <v>25.541</v>
      </c>
      <c r="L111" s="6">
        <v>1.2144471344714</v>
      </c>
      <c r="M111" s="6">
        <v>1.09982977768093</v>
      </c>
      <c r="N111" s="6">
        <v>1.03348658549027</v>
      </c>
      <c r="O111" s="6">
        <v>0.763003108599619</v>
      </c>
      <c r="P111" s="6">
        <v>0.72367046755478</v>
      </c>
      <c r="Q111" s="6">
        <v>0.89145749715076</v>
      </c>
      <c r="R111" s="8">
        <f t="shared" si="2"/>
        <v>0.710364120697227</v>
      </c>
      <c r="S111" s="8">
        <f t="shared" si="3"/>
        <v>0.0115592324792466</v>
      </c>
    </row>
    <row r="112" spans="1:19">
      <c r="A112" s="2" t="s">
        <v>535</v>
      </c>
      <c r="B112" t="s">
        <v>535</v>
      </c>
      <c r="C112" t="s">
        <v>536</v>
      </c>
      <c r="D112" s="6">
        <v>1</v>
      </c>
      <c r="E112" s="6">
        <v>3</v>
      </c>
      <c r="F112" s="6">
        <v>3</v>
      </c>
      <c r="G112" s="6">
        <v>3</v>
      </c>
      <c r="H112" s="6">
        <v>11.1</v>
      </c>
      <c r="I112" s="6">
        <v>30.318</v>
      </c>
      <c r="J112" s="6">
        <v>271</v>
      </c>
      <c r="K112" s="6">
        <v>10.136</v>
      </c>
      <c r="L112" s="6">
        <v>1.14032608922748</v>
      </c>
      <c r="M112" s="6"/>
      <c r="N112" s="6">
        <v>1.24130339176467</v>
      </c>
      <c r="O112" s="6">
        <v>0.82444781140812</v>
      </c>
      <c r="P112" s="6"/>
      <c r="Q112" s="6">
        <v>0.793341252803243</v>
      </c>
      <c r="R112" s="8">
        <f t="shared" si="2"/>
        <v>0.679278232455124</v>
      </c>
      <c r="S112" s="8">
        <f t="shared" si="3"/>
        <v>0.018602201539916</v>
      </c>
    </row>
    <row r="113" spans="1:19">
      <c r="A113" s="2" t="s">
        <v>537</v>
      </c>
      <c r="B113" t="s">
        <v>537</v>
      </c>
      <c r="C113" t="s">
        <v>538</v>
      </c>
      <c r="D113" s="6">
        <v>1</v>
      </c>
      <c r="E113" s="6">
        <v>6</v>
      </c>
      <c r="F113" s="6">
        <v>6</v>
      </c>
      <c r="G113" s="6">
        <v>6</v>
      </c>
      <c r="H113" s="6">
        <v>30.2</v>
      </c>
      <c r="I113" s="6">
        <v>26.248</v>
      </c>
      <c r="J113" s="6">
        <v>232</v>
      </c>
      <c r="K113" s="6">
        <v>9.8286</v>
      </c>
      <c r="L113" s="6">
        <v>1.19942504696758</v>
      </c>
      <c r="M113" s="6">
        <v>1.09258429359699</v>
      </c>
      <c r="N113" s="6">
        <v>1.05581159268842</v>
      </c>
      <c r="O113" s="6">
        <v>0.818666350250356</v>
      </c>
      <c r="P113" s="6">
        <v>0.949540889155889</v>
      </c>
      <c r="Q113" s="6">
        <v>0.945533715894256</v>
      </c>
      <c r="R113" s="8">
        <f t="shared" si="2"/>
        <v>0.810599195538105</v>
      </c>
      <c r="S113" s="8">
        <f t="shared" si="3"/>
        <v>0.0254926462481716</v>
      </c>
    </row>
    <row r="114" spans="1:19">
      <c r="A114" s="2" t="s">
        <v>539</v>
      </c>
      <c r="B114" t="s">
        <v>539</v>
      </c>
      <c r="C114" t="s">
        <v>540</v>
      </c>
      <c r="D114" s="6">
        <v>4</v>
      </c>
      <c r="E114" s="6">
        <v>1</v>
      </c>
      <c r="F114" s="6">
        <v>1</v>
      </c>
      <c r="G114" s="6">
        <v>1</v>
      </c>
      <c r="H114" s="6">
        <v>8.3</v>
      </c>
      <c r="I114" s="6">
        <v>13.624</v>
      </c>
      <c r="J114" s="6">
        <v>120</v>
      </c>
      <c r="K114" s="6">
        <v>15.241</v>
      </c>
      <c r="L114" s="6">
        <v>1.26929266680711</v>
      </c>
      <c r="M114" s="6">
        <v>1.09885930421618</v>
      </c>
      <c r="N114" s="6">
        <v>1.13049870393278</v>
      </c>
      <c r="O114" s="6">
        <v>0.959841796335333</v>
      </c>
      <c r="P114" s="6">
        <v>0.877078606578039</v>
      </c>
      <c r="Q114" s="6">
        <v>1.00003595295475</v>
      </c>
      <c r="R114" s="8">
        <f t="shared" si="2"/>
        <v>0.810871567194614</v>
      </c>
      <c r="S114" s="8">
        <f t="shared" si="3"/>
        <v>0.0256785625017688</v>
      </c>
    </row>
    <row r="115" spans="1:19">
      <c r="A115" s="2" t="s">
        <v>276</v>
      </c>
      <c r="B115" t="s">
        <v>276</v>
      </c>
      <c r="C115" t="s">
        <v>277</v>
      </c>
      <c r="D115" s="6">
        <v>1</v>
      </c>
      <c r="E115" s="6">
        <v>2</v>
      </c>
      <c r="F115" s="6">
        <v>2</v>
      </c>
      <c r="G115" s="6">
        <v>2</v>
      </c>
      <c r="H115" s="6">
        <v>0.6</v>
      </c>
      <c r="I115" s="6">
        <v>360.66</v>
      </c>
      <c r="J115" s="6">
        <v>3193</v>
      </c>
      <c r="K115" s="6">
        <v>3.0953</v>
      </c>
      <c r="L115" s="6">
        <v>1.28180804246026</v>
      </c>
      <c r="M115" s="6">
        <v>1.25273583206363</v>
      </c>
      <c r="N115" s="6">
        <v>1.26448725126363</v>
      </c>
      <c r="O115" s="6">
        <v>1.02636407805741</v>
      </c>
      <c r="P115" s="6">
        <v>1.02337568856602</v>
      </c>
      <c r="Q115" s="6">
        <v>0.915448573931403</v>
      </c>
      <c r="R115" s="8">
        <f t="shared" si="2"/>
        <v>0.78051172585225</v>
      </c>
      <c r="S115" s="8">
        <f t="shared" si="3"/>
        <v>0.00175880080386531</v>
      </c>
    </row>
    <row r="116" spans="1:19">
      <c r="A116" s="2" t="s">
        <v>278</v>
      </c>
      <c r="B116" t="s">
        <v>279</v>
      </c>
      <c r="C116" t="s">
        <v>280</v>
      </c>
      <c r="D116" s="6">
        <v>6</v>
      </c>
      <c r="E116" s="6">
        <v>10</v>
      </c>
      <c r="F116" s="6">
        <v>9</v>
      </c>
      <c r="G116" s="6">
        <v>9</v>
      </c>
      <c r="H116" s="6">
        <v>7.6</v>
      </c>
      <c r="I116" s="6">
        <v>132.44</v>
      </c>
      <c r="J116" s="6">
        <v>1384</v>
      </c>
      <c r="K116" s="6">
        <v>37.046</v>
      </c>
      <c r="L116" s="6">
        <v>1.62026398984089</v>
      </c>
      <c r="M116" s="6">
        <v>1.48162856065243</v>
      </c>
      <c r="N116" s="6">
        <v>1.63498009826034</v>
      </c>
      <c r="O116" s="6">
        <v>0.615272352507741</v>
      </c>
      <c r="P116" s="6">
        <v>0.812542441240622</v>
      </c>
      <c r="Q116" s="6">
        <v>0.590924568847766</v>
      </c>
      <c r="R116" s="8">
        <f t="shared" si="2"/>
        <v>0.426175561871457</v>
      </c>
      <c r="S116" s="8">
        <f t="shared" si="3"/>
        <v>0.000448755302989296</v>
      </c>
    </row>
    <row r="117" spans="1:19">
      <c r="A117" s="2" t="s">
        <v>541</v>
      </c>
      <c r="B117" t="s">
        <v>541</v>
      </c>
      <c r="C117" t="s">
        <v>542</v>
      </c>
      <c r="D117" s="6">
        <v>1</v>
      </c>
      <c r="E117" s="6">
        <v>3</v>
      </c>
      <c r="F117" s="6">
        <v>3</v>
      </c>
      <c r="G117" s="6">
        <v>3</v>
      </c>
      <c r="H117" s="6">
        <v>23.3</v>
      </c>
      <c r="I117" s="6">
        <v>18.431</v>
      </c>
      <c r="J117" s="6">
        <v>163</v>
      </c>
      <c r="K117" s="6">
        <v>41.088</v>
      </c>
      <c r="L117" s="6">
        <v>1.05429138263337</v>
      </c>
      <c r="M117" s="6">
        <v>1.17255308705761</v>
      </c>
      <c r="N117" s="6">
        <v>0.963512067055313</v>
      </c>
      <c r="O117" s="6">
        <v>0.81494801043643</v>
      </c>
      <c r="P117" s="6">
        <v>0.927579570134622</v>
      </c>
      <c r="Q117" s="6">
        <v>0.85737932740598</v>
      </c>
      <c r="R117" s="8">
        <f t="shared" si="2"/>
        <v>0.814926757568157</v>
      </c>
      <c r="S117" s="8">
        <f t="shared" si="3"/>
        <v>0.0460035721374951</v>
      </c>
    </row>
    <row r="118" spans="1:19">
      <c r="A118" s="2" t="s">
        <v>281</v>
      </c>
      <c r="B118" t="s">
        <v>281</v>
      </c>
      <c r="C118" t="s">
        <v>282</v>
      </c>
      <c r="D118" s="6">
        <v>2</v>
      </c>
      <c r="E118" s="6">
        <v>2</v>
      </c>
      <c r="F118" s="6">
        <v>2</v>
      </c>
      <c r="G118" s="6">
        <v>2</v>
      </c>
      <c r="H118" s="6">
        <v>16.3</v>
      </c>
      <c r="I118" s="6">
        <v>16.592</v>
      </c>
      <c r="J118" s="6">
        <v>141</v>
      </c>
      <c r="K118" s="6">
        <v>23.872</v>
      </c>
      <c r="L118" s="6">
        <v>1.21479999201293</v>
      </c>
      <c r="M118" s="6">
        <v>1.26255799557177</v>
      </c>
      <c r="N118" s="6">
        <v>1.137644742044</v>
      </c>
      <c r="O118" s="6">
        <v>1.00219544793813</v>
      </c>
      <c r="P118" s="6">
        <v>0.663215734691267</v>
      </c>
      <c r="Q118" s="6">
        <v>0.759689363942947</v>
      </c>
      <c r="R118" s="8">
        <f t="shared" si="2"/>
        <v>0.670843351429897</v>
      </c>
      <c r="S118" s="8">
        <f t="shared" si="3"/>
        <v>0.0208376740288572</v>
      </c>
    </row>
    <row r="119" spans="1:19">
      <c r="A119" s="2" t="s">
        <v>543</v>
      </c>
      <c r="B119" t="s">
        <v>543</v>
      </c>
      <c r="C119" t="s">
        <v>544</v>
      </c>
      <c r="D119" s="6">
        <v>4</v>
      </c>
      <c r="E119" s="6">
        <v>5</v>
      </c>
      <c r="F119" s="6">
        <v>5</v>
      </c>
      <c r="G119" s="6">
        <v>5</v>
      </c>
      <c r="H119" s="6">
        <v>7.8</v>
      </c>
      <c r="I119" s="6">
        <v>57.625</v>
      </c>
      <c r="J119" s="6">
        <v>541</v>
      </c>
      <c r="K119" s="6">
        <v>10.955</v>
      </c>
      <c r="L119" s="6">
        <v>1.14712169938546</v>
      </c>
      <c r="M119" s="6">
        <v>1.21153450124293</v>
      </c>
      <c r="N119" s="6">
        <v>1.14151408028726</v>
      </c>
      <c r="O119" s="6">
        <v>0.854596720869912</v>
      </c>
      <c r="P119" s="6">
        <v>1.02174407548425</v>
      </c>
      <c r="Q119" s="6">
        <v>1.00247531674703</v>
      </c>
      <c r="R119" s="8">
        <f t="shared" si="2"/>
        <v>0.822478874470098</v>
      </c>
      <c r="S119" s="8">
        <f t="shared" si="3"/>
        <v>0.0225628012375371</v>
      </c>
    </row>
    <row r="120" spans="1:19">
      <c r="A120" s="2" t="s">
        <v>285</v>
      </c>
      <c r="B120" t="s">
        <v>285</v>
      </c>
      <c r="C120" t="s">
        <v>286</v>
      </c>
      <c r="D120" s="6">
        <v>2</v>
      </c>
      <c r="E120" s="6">
        <v>4</v>
      </c>
      <c r="F120" s="6">
        <v>1</v>
      </c>
      <c r="G120" s="6">
        <v>1</v>
      </c>
      <c r="H120" s="6">
        <v>32</v>
      </c>
      <c r="I120" s="6">
        <v>16.463</v>
      </c>
      <c r="J120" s="6">
        <v>147</v>
      </c>
      <c r="K120" s="6">
        <v>1.8911</v>
      </c>
      <c r="L120" s="6">
        <v>1.31405046983955</v>
      </c>
      <c r="M120" s="6">
        <v>1.24485502080683</v>
      </c>
      <c r="N120" s="6">
        <v>1.08459539978847</v>
      </c>
      <c r="O120" s="6">
        <v>0.818058037930049</v>
      </c>
      <c r="P120" s="6">
        <v>0.856766416926624</v>
      </c>
      <c r="Q120" s="6">
        <v>0.995675476140845</v>
      </c>
      <c r="R120" s="8">
        <f t="shared" si="2"/>
        <v>0.732948889352075</v>
      </c>
      <c r="S120" s="8">
        <f t="shared" si="3"/>
        <v>0.0201441801674323</v>
      </c>
    </row>
    <row r="121" spans="1:19">
      <c r="A121" s="2" t="s">
        <v>289</v>
      </c>
      <c r="B121" t="s">
        <v>289</v>
      </c>
      <c r="C121" t="s">
        <v>290</v>
      </c>
      <c r="D121" s="6">
        <v>4</v>
      </c>
      <c r="E121" s="6">
        <v>1</v>
      </c>
      <c r="F121" s="6">
        <v>1</v>
      </c>
      <c r="G121" s="6">
        <v>1</v>
      </c>
      <c r="H121" s="6">
        <v>7.1</v>
      </c>
      <c r="I121" s="6">
        <v>20.517</v>
      </c>
      <c r="J121" s="6">
        <v>182</v>
      </c>
      <c r="K121" s="6">
        <v>10.871</v>
      </c>
      <c r="L121" s="6">
        <v>1.24995713411305</v>
      </c>
      <c r="M121" s="6">
        <v>1.1467514178564</v>
      </c>
      <c r="N121" s="6">
        <v>1.2772821355512</v>
      </c>
      <c r="O121" s="6">
        <v>0.894288278145304</v>
      </c>
      <c r="P121" s="6">
        <v>0.721210981648682</v>
      </c>
      <c r="Q121" s="6">
        <v>0.887783567000861</v>
      </c>
      <c r="R121" s="8">
        <f t="shared" si="2"/>
        <v>0.681352523646204</v>
      </c>
      <c r="S121" s="8">
        <f t="shared" si="3"/>
        <v>0.00486589330767697</v>
      </c>
    </row>
    <row r="122" spans="1:19">
      <c r="A122" s="2" t="s">
        <v>293</v>
      </c>
      <c r="B122" t="s">
        <v>293</v>
      </c>
      <c r="C122" t="s">
        <v>294</v>
      </c>
      <c r="D122" s="6">
        <v>2</v>
      </c>
      <c r="E122" s="6">
        <v>1</v>
      </c>
      <c r="F122" s="6">
        <v>1</v>
      </c>
      <c r="G122" s="6">
        <v>1</v>
      </c>
      <c r="H122" s="6">
        <v>6.9</v>
      </c>
      <c r="I122" s="6">
        <v>19.477</v>
      </c>
      <c r="J122" s="6">
        <v>174</v>
      </c>
      <c r="K122" s="6">
        <v>2.9569</v>
      </c>
      <c r="L122" s="6">
        <v>1.3918404243951</v>
      </c>
      <c r="M122" s="6">
        <v>1.21894995464045</v>
      </c>
      <c r="N122" s="6">
        <v>1.15861112878606</v>
      </c>
      <c r="O122" s="6">
        <v>0.750737435666764</v>
      </c>
      <c r="P122" s="6">
        <v>0.919810659957984</v>
      </c>
      <c r="Q122" s="6">
        <v>1.03426282888868</v>
      </c>
      <c r="R122" s="8">
        <f t="shared" si="2"/>
        <v>0.71757039384127</v>
      </c>
      <c r="S122" s="8">
        <f t="shared" si="3"/>
        <v>0.030346271015435</v>
      </c>
    </row>
    <row r="123" spans="1:19">
      <c r="A123" s="2" t="s">
        <v>295</v>
      </c>
      <c r="B123" t="s">
        <v>295</v>
      </c>
      <c r="C123" t="s">
        <v>296</v>
      </c>
      <c r="D123" s="6">
        <v>3</v>
      </c>
      <c r="E123" s="6">
        <v>2</v>
      </c>
      <c r="F123" s="6">
        <v>2</v>
      </c>
      <c r="G123" s="6">
        <v>2</v>
      </c>
      <c r="H123" s="6">
        <v>6</v>
      </c>
      <c r="I123" s="6">
        <v>40.404</v>
      </c>
      <c r="J123" s="6">
        <v>351</v>
      </c>
      <c r="K123" s="6">
        <v>1.727</v>
      </c>
      <c r="L123" s="6">
        <v>1.78566707262947</v>
      </c>
      <c r="M123" s="6">
        <v>1.61277261104575</v>
      </c>
      <c r="N123" s="6">
        <v>1.11545434395789</v>
      </c>
      <c r="O123" s="6">
        <v>0.645472800356404</v>
      </c>
      <c r="P123" s="6">
        <v>0.851554573955237</v>
      </c>
      <c r="Q123" s="6">
        <v>0.994044680070154</v>
      </c>
      <c r="R123" s="8">
        <f t="shared" si="2"/>
        <v>0.5518676422468</v>
      </c>
      <c r="S123" s="8">
        <f t="shared" si="3"/>
        <v>0.0400321492355752</v>
      </c>
    </row>
    <row r="124" spans="1:19">
      <c r="A124" s="2" t="s">
        <v>299</v>
      </c>
      <c r="B124" t="s">
        <v>299</v>
      </c>
      <c r="C124" t="s">
        <v>300</v>
      </c>
      <c r="D124" s="6">
        <v>1</v>
      </c>
      <c r="E124" s="6">
        <v>3</v>
      </c>
      <c r="F124" s="6">
        <v>3</v>
      </c>
      <c r="G124" s="6">
        <v>1</v>
      </c>
      <c r="H124" s="6">
        <v>17.8</v>
      </c>
      <c r="I124" s="6">
        <v>23.29</v>
      </c>
      <c r="J124" s="6">
        <v>208</v>
      </c>
      <c r="K124" s="6">
        <v>14.587</v>
      </c>
      <c r="L124" s="6">
        <v>1.40950966276518</v>
      </c>
      <c r="M124" s="6">
        <v>1.61798900380736</v>
      </c>
      <c r="N124" s="6">
        <v>1.12305042688542</v>
      </c>
      <c r="O124" s="6">
        <v>0.726934952332184</v>
      </c>
      <c r="P124" s="6">
        <v>0.910843711790446</v>
      </c>
      <c r="Q124" s="6">
        <v>0.966341377214732</v>
      </c>
      <c r="R124" s="8">
        <f t="shared" si="2"/>
        <v>0.627415790706329</v>
      </c>
      <c r="S124" s="8">
        <f t="shared" si="3"/>
        <v>0.0326459319291603</v>
      </c>
    </row>
    <row r="125" spans="1:19">
      <c r="A125" s="2" t="s">
        <v>301</v>
      </c>
      <c r="B125" t="s">
        <v>301</v>
      </c>
      <c r="C125" t="s">
        <v>302</v>
      </c>
      <c r="D125" s="6">
        <v>3</v>
      </c>
      <c r="E125" s="6">
        <v>44</v>
      </c>
      <c r="F125" s="6">
        <v>44</v>
      </c>
      <c r="G125" s="6">
        <v>44</v>
      </c>
      <c r="H125" s="6">
        <v>16</v>
      </c>
      <c r="I125" s="6">
        <v>366.98</v>
      </c>
      <c r="J125" s="6">
        <v>3362</v>
      </c>
      <c r="K125" s="6">
        <v>117.3</v>
      </c>
      <c r="L125" s="6">
        <v>1.24629334364582</v>
      </c>
      <c r="M125" s="6">
        <v>1.29272022344856</v>
      </c>
      <c r="N125" s="6">
        <v>1.05463308221237</v>
      </c>
      <c r="O125" s="6">
        <v>0.927593421705036</v>
      </c>
      <c r="P125" s="6">
        <v>0.939956442564616</v>
      </c>
      <c r="Q125" s="6">
        <v>1.04369591598275</v>
      </c>
      <c r="R125" s="8">
        <f t="shared" si="2"/>
        <v>0.810109079815627</v>
      </c>
      <c r="S125" s="8">
        <f t="shared" si="3"/>
        <v>0.0495013436566424</v>
      </c>
    </row>
    <row r="126" spans="1:19">
      <c r="A126" s="2" t="s">
        <v>545</v>
      </c>
      <c r="B126" t="s">
        <v>545</v>
      </c>
      <c r="C126" t="s">
        <v>546</v>
      </c>
      <c r="D126" s="6">
        <v>1</v>
      </c>
      <c r="E126" s="6">
        <v>1</v>
      </c>
      <c r="F126" s="6">
        <v>1</v>
      </c>
      <c r="G126" s="6">
        <v>1</v>
      </c>
      <c r="H126" s="6">
        <v>11.7</v>
      </c>
      <c r="I126" s="6">
        <v>9.0033</v>
      </c>
      <c r="J126" s="6">
        <v>77</v>
      </c>
      <c r="K126" s="6">
        <v>2.2826</v>
      </c>
      <c r="L126" s="6">
        <v>1.22767201346371</v>
      </c>
      <c r="M126" s="6">
        <v>1.18339963393551</v>
      </c>
      <c r="N126" s="6">
        <v>1.16653346306259</v>
      </c>
      <c r="O126" s="6">
        <v>0.872831381301226</v>
      </c>
      <c r="P126" s="6">
        <v>0.903781116964529</v>
      </c>
      <c r="Q126" s="6">
        <v>1.0014800493905</v>
      </c>
      <c r="R126" s="8">
        <f t="shared" si="2"/>
        <v>0.776522970501249</v>
      </c>
      <c r="S126" s="8">
        <f t="shared" si="3"/>
        <v>0.0033995228595891</v>
      </c>
    </row>
    <row r="127" spans="1:19">
      <c r="A127" s="2" t="s">
        <v>303</v>
      </c>
      <c r="B127" t="s">
        <v>304</v>
      </c>
      <c r="C127" t="s">
        <v>305</v>
      </c>
      <c r="D127" s="6">
        <v>9</v>
      </c>
      <c r="E127" s="6">
        <v>13</v>
      </c>
      <c r="F127" s="6">
        <v>13</v>
      </c>
      <c r="G127" s="6">
        <v>13</v>
      </c>
      <c r="H127" s="6">
        <v>17.5</v>
      </c>
      <c r="I127" s="6">
        <v>89.666</v>
      </c>
      <c r="J127" s="6">
        <v>801</v>
      </c>
      <c r="K127" s="6">
        <v>61.434</v>
      </c>
      <c r="L127" s="6">
        <v>1.03070882504417</v>
      </c>
      <c r="M127" s="6">
        <v>1.0666781544404</v>
      </c>
      <c r="N127" s="6">
        <v>1.18168864707635</v>
      </c>
      <c r="O127" s="6">
        <v>0.865667444362848</v>
      </c>
      <c r="P127" s="6">
        <v>0.908133875212284</v>
      </c>
      <c r="Q127" s="6">
        <v>0.743963994279325</v>
      </c>
      <c r="R127" s="8">
        <f t="shared" si="2"/>
        <v>0.767827766294941</v>
      </c>
      <c r="S127" s="8">
        <f t="shared" si="3"/>
        <v>0.0193401668007138</v>
      </c>
    </row>
    <row r="128" spans="1:19">
      <c r="A128" s="2" t="s">
        <v>306</v>
      </c>
      <c r="B128" t="s">
        <v>306</v>
      </c>
      <c r="C128" t="s">
        <v>307</v>
      </c>
      <c r="D128" s="6">
        <v>3</v>
      </c>
      <c r="E128" s="6">
        <v>4</v>
      </c>
      <c r="F128" s="6">
        <v>2</v>
      </c>
      <c r="G128" s="6">
        <v>0</v>
      </c>
      <c r="H128" s="6">
        <v>48.5</v>
      </c>
      <c r="I128" s="6">
        <v>10.728</v>
      </c>
      <c r="J128" s="6">
        <v>101</v>
      </c>
      <c r="K128" s="6">
        <v>9.256</v>
      </c>
      <c r="L128" s="6">
        <v>1.32265246648442</v>
      </c>
      <c r="M128" s="6">
        <v>1.29972593780744</v>
      </c>
      <c r="N128" s="6">
        <v>1.34825826650852</v>
      </c>
      <c r="O128" s="6">
        <v>0.975112294261906</v>
      </c>
      <c r="P128" s="6">
        <v>1.17556070478251</v>
      </c>
      <c r="Q128" s="6">
        <v>0.85177861002241</v>
      </c>
      <c r="R128" s="8">
        <f t="shared" si="2"/>
        <v>0.756163773720855</v>
      </c>
      <c r="S128" s="8">
        <f t="shared" si="3"/>
        <v>0.0276956764177498</v>
      </c>
    </row>
    <row r="129" spans="1:19">
      <c r="A129" s="2" t="s">
        <v>547</v>
      </c>
      <c r="B129" t="s">
        <v>547</v>
      </c>
      <c r="C129" t="s">
        <v>548</v>
      </c>
      <c r="D129" s="6">
        <v>5</v>
      </c>
      <c r="E129" s="6">
        <v>7</v>
      </c>
      <c r="F129" s="6">
        <v>7</v>
      </c>
      <c r="G129" s="6">
        <v>7</v>
      </c>
      <c r="H129" s="6">
        <v>5.9</v>
      </c>
      <c r="I129" s="6">
        <v>150.15</v>
      </c>
      <c r="J129" s="6">
        <v>1311</v>
      </c>
      <c r="K129" s="6">
        <v>18.215</v>
      </c>
      <c r="L129" s="6">
        <v>1.10619991649887</v>
      </c>
      <c r="M129" s="6">
        <v>1.13323573379767</v>
      </c>
      <c r="N129" s="6">
        <v>1.1410055723047</v>
      </c>
      <c r="O129" s="6">
        <v>0.946662788340768</v>
      </c>
      <c r="P129" s="6">
        <v>0.99967139853895</v>
      </c>
      <c r="Q129" s="6">
        <v>0.850665354600095</v>
      </c>
      <c r="R129" s="8">
        <f t="shared" si="2"/>
        <v>0.827406648214853</v>
      </c>
      <c r="S129" s="8">
        <f t="shared" si="3"/>
        <v>0.012302812516489</v>
      </c>
    </row>
    <row r="130" spans="1:19">
      <c r="A130" s="2" t="s">
        <v>308</v>
      </c>
      <c r="B130" t="s">
        <v>308</v>
      </c>
      <c r="C130" t="s">
        <v>309</v>
      </c>
      <c r="D130" s="6">
        <v>3</v>
      </c>
      <c r="E130" s="6">
        <v>1</v>
      </c>
      <c r="F130" s="6">
        <v>1</v>
      </c>
      <c r="G130" s="6">
        <v>1</v>
      </c>
      <c r="H130" s="6">
        <v>1.6</v>
      </c>
      <c r="I130" s="6">
        <v>69.629</v>
      </c>
      <c r="J130" s="6">
        <v>639</v>
      </c>
      <c r="K130" s="6">
        <v>2.2432</v>
      </c>
      <c r="L130" s="6">
        <v>1.45493117638956</v>
      </c>
      <c r="M130" s="6">
        <v>1.31158806047586</v>
      </c>
      <c r="N130" s="6">
        <v>1.35410774316704</v>
      </c>
      <c r="O130" s="6">
        <v>0.946262340275041</v>
      </c>
      <c r="P130" s="6">
        <v>0.876438938780819</v>
      </c>
      <c r="Q130" s="6">
        <v>1.00909976158401</v>
      </c>
      <c r="R130" s="8">
        <f t="shared" ref="R130:R172" si="4">AVERAGEA(O130:Q130)/AVERAGEA(L130:N130)</f>
        <v>0.68722576791398</v>
      </c>
      <c r="S130" s="8">
        <f t="shared" ref="S130:S172" si="5">TTEST(L130:N130,O130:Q130,2,2)</f>
        <v>0.00168454544025802</v>
      </c>
    </row>
    <row r="131" spans="1:19">
      <c r="A131" s="2" t="s">
        <v>320</v>
      </c>
      <c r="B131" t="s">
        <v>321</v>
      </c>
      <c r="C131" t="s">
        <v>322</v>
      </c>
      <c r="D131" s="6">
        <v>4</v>
      </c>
      <c r="E131" s="6">
        <v>3</v>
      </c>
      <c r="F131" s="6">
        <v>3</v>
      </c>
      <c r="G131" s="6">
        <v>2</v>
      </c>
      <c r="H131" s="6">
        <v>6.4</v>
      </c>
      <c r="I131" s="6">
        <v>51.251</v>
      </c>
      <c r="J131" s="6">
        <v>472</v>
      </c>
      <c r="K131" s="6">
        <v>4.9807</v>
      </c>
      <c r="L131" s="6">
        <v>1.40751433777625</v>
      </c>
      <c r="M131" s="6">
        <v>1.5152484560669</v>
      </c>
      <c r="N131" s="6">
        <v>1.12342449598651</v>
      </c>
      <c r="O131" s="6">
        <v>0.776559534895276</v>
      </c>
      <c r="P131" s="6">
        <v>0.943814182370022</v>
      </c>
      <c r="Q131" s="6">
        <v>0.887976678051505</v>
      </c>
      <c r="R131" s="8">
        <f t="shared" si="4"/>
        <v>0.64464400891008</v>
      </c>
      <c r="S131" s="8">
        <f t="shared" si="5"/>
        <v>0.0194322258449113</v>
      </c>
    </row>
    <row r="132" spans="1:19">
      <c r="A132" s="2" t="s">
        <v>549</v>
      </c>
      <c r="B132" t="s">
        <v>549</v>
      </c>
      <c r="C132" t="s">
        <v>550</v>
      </c>
      <c r="D132" s="6">
        <v>3</v>
      </c>
      <c r="E132" s="6">
        <v>2</v>
      </c>
      <c r="F132" s="6">
        <v>2</v>
      </c>
      <c r="G132" s="6">
        <v>2</v>
      </c>
      <c r="H132" s="6">
        <v>7.8</v>
      </c>
      <c r="I132" s="6">
        <v>33.651</v>
      </c>
      <c r="J132" s="6">
        <v>306</v>
      </c>
      <c r="K132" s="6">
        <v>2.3446</v>
      </c>
      <c r="L132" s="6">
        <v>1.03310340938961</v>
      </c>
      <c r="M132" s="6">
        <v>0.997058782028812</v>
      </c>
      <c r="N132" s="6">
        <v>1.14422280689298</v>
      </c>
      <c r="O132" s="6">
        <v>0.796162188256366</v>
      </c>
      <c r="P132" s="6">
        <v>0.910179895008587</v>
      </c>
      <c r="Q132" s="6">
        <v>0.877864611592857</v>
      </c>
      <c r="R132" s="8">
        <f t="shared" si="4"/>
        <v>0.814081057033871</v>
      </c>
      <c r="S132" s="8">
        <f t="shared" si="5"/>
        <v>0.0243126528521782</v>
      </c>
    </row>
    <row r="133" spans="1:19">
      <c r="A133" s="2" t="s">
        <v>325</v>
      </c>
      <c r="B133" t="s">
        <v>325</v>
      </c>
      <c r="C133" t="s">
        <v>326</v>
      </c>
      <c r="D133" s="6">
        <v>3</v>
      </c>
      <c r="E133" s="6">
        <v>3</v>
      </c>
      <c r="F133" s="6">
        <v>3</v>
      </c>
      <c r="G133" s="6">
        <v>3</v>
      </c>
      <c r="H133" s="6">
        <v>14</v>
      </c>
      <c r="I133" s="6">
        <v>30.414</v>
      </c>
      <c r="J133" s="6">
        <v>264</v>
      </c>
      <c r="K133" s="6">
        <v>5.3818</v>
      </c>
      <c r="L133" s="6">
        <v>1.60738891821923</v>
      </c>
      <c r="M133" s="6">
        <v>1.60756591177368</v>
      </c>
      <c r="N133" s="6">
        <v>1.1233483359535</v>
      </c>
      <c r="O133" s="6">
        <v>0.831406252521808</v>
      </c>
      <c r="P133" s="6">
        <v>0.656717987991514</v>
      </c>
      <c r="Q133" s="6">
        <v>1.03407703924591</v>
      </c>
      <c r="R133" s="8">
        <f t="shared" si="4"/>
        <v>0.581379673868184</v>
      </c>
      <c r="S133" s="8">
        <f t="shared" si="5"/>
        <v>0.0359308844179214</v>
      </c>
    </row>
    <row r="134" spans="1:19">
      <c r="A134" s="2" t="s">
        <v>551</v>
      </c>
      <c r="B134" t="s">
        <v>551</v>
      </c>
      <c r="C134" t="s">
        <v>552</v>
      </c>
      <c r="D134" s="6">
        <v>2</v>
      </c>
      <c r="E134" s="6">
        <v>4</v>
      </c>
      <c r="F134" s="6">
        <v>4</v>
      </c>
      <c r="G134" s="6">
        <v>4</v>
      </c>
      <c r="H134" s="6">
        <v>1.9</v>
      </c>
      <c r="I134" s="6">
        <v>292.26</v>
      </c>
      <c r="J134" s="6">
        <v>2597</v>
      </c>
      <c r="K134" s="6">
        <v>16.737</v>
      </c>
      <c r="L134" s="6">
        <v>1.15528509727987</v>
      </c>
      <c r="M134" s="6">
        <v>1.06974295365798</v>
      </c>
      <c r="N134" s="6">
        <v>1.23898580623663</v>
      </c>
      <c r="O134" s="6">
        <v>0.975774823560869</v>
      </c>
      <c r="P134" s="6">
        <v>0.954184504250977</v>
      </c>
      <c r="Q134" s="6">
        <v>0.872551694608296</v>
      </c>
      <c r="R134" s="8">
        <f t="shared" si="4"/>
        <v>0.809035742341426</v>
      </c>
      <c r="S134" s="8">
        <f t="shared" si="5"/>
        <v>0.01917790323215</v>
      </c>
    </row>
    <row r="135" spans="1:19">
      <c r="A135" s="2" t="s">
        <v>553</v>
      </c>
      <c r="B135" t="s">
        <v>553</v>
      </c>
      <c r="C135" t="s">
        <v>554</v>
      </c>
      <c r="D135" s="6">
        <v>2</v>
      </c>
      <c r="E135" s="6">
        <v>4</v>
      </c>
      <c r="F135" s="6">
        <v>4</v>
      </c>
      <c r="G135" s="6">
        <v>4</v>
      </c>
      <c r="H135" s="6">
        <v>3</v>
      </c>
      <c r="I135" s="6">
        <v>141.6</v>
      </c>
      <c r="J135" s="6">
        <v>1267</v>
      </c>
      <c r="K135" s="6">
        <v>9.0686</v>
      </c>
      <c r="L135" s="6">
        <v>1.11825078334741</v>
      </c>
      <c r="M135" s="6">
        <v>1.17823276770816</v>
      </c>
      <c r="N135" s="6">
        <v>1.15517273796957</v>
      </c>
      <c r="O135" s="6">
        <v>0.831950192507373</v>
      </c>
      <c r="P135" s="6">
        <v>1.01246026990653</v>
      </c>
      <c r="Q135" s="6">
        <v>0.959743490335461</v>
      </c>
      <c r="R135" s="8">
        <f t="shared" si="4"/>
        <v>0.812408223166782</v>
      </c>
      <c r="S135" s="8">
        <f t="shared" si="5"/>
        <v>0.0186308578181397</v>
      </c>
    </row>
    <row r="136" spans="1:19">
      <c r="A136" s="2" t="s">
        <v>327</v>
      </c>
      <c r="B136" t="s">
        <v>327</v>
      </c>
      <c r="C136" t="s">
        <v>328</v>
      </c>
      <c r="D136" s="6">
        <v>1</v>
      </c>
      <c r="E136" s="6">
        <v>2</v>
      </c>
      <c r="F136" s="6">
        <v>2</v>
      </c>
      <c r="G136" s="6">
        <v>2</v>
      </c>
      <c r="H136" s="6">
        <v>6.5</v>
      </c>
      <c r="I136" s="6">
        <v>44.841</v>
      </c>
      <c r="J136" s="6">
        <v>400</v>
      </c>
      <c r="K136" s="6">
        <v>20.777</v>
      </c>
      <c r="L136" s="6">
        <v>1.37123229012435</v>
      </c>
      <c r="M136" s="6">
        <v>1.37774489573031</v>
      </c>
      <c r="N136" s="6">
        <v>1.25416302222018</v>
      </c>
      <c r="O136" s="6">
        <v>0.792009127869158</v>
      </c>
      <c r="P136" s="6">
        <v>0.870697630958677</v>
      </c>
      <c r="Q136" s="6">
        <v>1.0289791268015</v>
      </c>
      <c r="R136" s="8">
        <f t="shared" si="4"/>
        <v>0.672393607448439</v>
      </c>
      <c r="S136" s="8">
        <f t="shared" si="5"/>
        <v>0.00555887103913034</v>
      </c>
    </row>
    <row r="137" spans="1:19">
      <c r="A137" s="2" t="s">
        <v>329</v>
      </c>
      <c r="B137" t="s">
        <v>329</v>
      </c>
      <c r="C137" t="s">
        <v>330</v>
      </c>
      <c r="D137" s="6">
        <v>2</v>
      </c>
      <c r="E137" s="6">
        <v>6</v>
      </c>
      <c r="F137" s="6">
        <v>6</v>
      </c>
      <c r="G137" s="6">
        <v>6</v>
      </c>
      <c r="H137" s="6">
        <v>19</v>
      </c>
      <c r="I137" s="6">
        <v>50.783</v>
      </c>
      <c r="J137" s="6">
        <v>458</v>
      </c>
      <c r="K137" s="6">
        <v>29.544</v>
      </c>
      <c r="L137" s="6">
        <v>1.19078666377983</v>
      </c>
      <c r="M137" s="6">
        <v>1.34146732149575</v>
      </c>
      <c r="N137" s="6">
        <v>1.28016734875984</v>
      </c>
      <c r="O137" s="6">
        <v>0.91296185351577</v>
      </c>
      <c r="P137" s="6">
        <v>0.977452522901996</v>
      </c>
      <c r="Q137" s="6">
        <v>0.886602073488536</v>
      </c>
      <c r="R137" s="8">
        <f t="shared" si="4"/>
        <v>0.728412787200215</v>
      </c>
      <c r="S137" s="8">
        <f t="shared" si="5"/>
        <v>0.0025613898594376</v>
      </c>
    </row>
    <row r="138" spans="1:19">
      <c r="A138" s="2" t="s">
        <v>555</v>
      </c>
      <c r="B138" t="s">
        <v>555</v>
      </c>
      <c r="C138" t="s">
        <v>556</v>
      </c>
      <c r="D138" s="6">
        <v>3</v>
      </c>
      <c r="E138" s="6">
        <v>7</v>
      </c>
      <c r="F138" s="6">
        <v>7</v>
      </c>
      <c r="G138" s="6">
        <v>7</v>
      </c>
      <c r="H138" s="6">
        <v>14.3</v>
      </c>
      <c r="I138" s="6">
        <v>54.426</v>
      </c>
      <c r="J138" s="6">
        <v>505</v>
      </c>
      <c r="K138" s="6">
        <v>9.3989</v>
      </c>
      <c r="L138" s="6">
        <v>1.31771302262229</v>
      </c>
      <c r="M138" s="6">
        <v>0.931087372859961</v>
      </c>
      <c r="N138" s="6">
        <v>1.32915376765038</v>
      </c>
      <c r="O138" s="6">
        <v>0.69214397110642</v>
      </c>
      <c r="P138" s="6">
        <v>0.614624990181658</v>
      </c>
      <c r="Q138" s="6">
        <v>0.888054753312892</v>
      </c>
      <c r="R138" s="8">
        <f t="shared" si="4"/>
        <v>0.613429802208344</v>
      </c>
      <c r="S138" s="8">
        <f t="shared" si="5"/>
        <v>0.0402338397146492</v>
      </c>
    </row>
    <row r="139" spans="1:19">
      <c r="A139" s="2" t="s">
        <v>557</v>
      </c>
      <c r="B139" t="s">
        <v>557</v>
      </c>
      <c r="C139" t="s">
        <v>558</v>
      </c>
      <c r="D139" s="6">
        <v>1</v>
      </c>
      <c r="E139" s="6">
        <v>2</v>
      </c>
      <c r="F139" s="6">
        <v>2</v>
      </c>
      <c r="G139" s="6">
        <v>2</v>
      </c>
      <c r="H139" s="6">
        <v>3</v>
      </c>
      <c r="I139" s="6">
        <v>128.21</v>
      </c>
      <c r="J139" s="6">
        <v>1134</v>
      </c>
      <c r="K139" s="6">
        <v>5.0116</v>
      </c>
      <c r="L139" s="6">
        <v>1.16275785175277</v>
      </c>
      <c r="M139" s="6">
        <v>1.26869033363721</v>
      </c>
      <c r="N139" s="6">
        <v>1.06397641398054</v>
      </c>
      <c r="O139" s="6">
        <v>0.791613138232693</v>
      </c>
      <c r="P139" s="6">
        <v>0.843944789077994</v>
      </c>
      <c r="Q139" s="6">
        <v>0.979787900017928</v>
      </c>
      <c r="R139" s="8">
        <f t="shared" si="4"/>
        <v>0.748219780738399</v>
      </c>
      <c r="S139" s="8">
        <f t="shared" si="5"/>
        <v>0.0227463560452309</v>
      </c>
    </row>
    <row r="140" spans="1:19">
      <c r="A140" s="2" t="s">
        <v>559</v>
      </c>
      <c r="B140" t="s">
        <v>559</v>
      </c>
      <c r="C140" t="s">
        <v>560</v>
      </c>
      <c r="D140" s="6">
        <v>1</v>
      </c>
      <c r="E140" s="6">
        <v>2</v>
      </c>
      <c r="F140" s="6">
        <v>2</v>
      </c>
      <c r="G140" s="6">
        <v>1</v>
      </c>
      <c r="H140" s="6">
        <v>13.4</v>
      </c>
      <c r="I140" s="6">
        <v>19.329</v>
      </c>
      <c r="J140" s="6">
        <v>164</v>
      </c>
      <c r="K140" s="6">
        <v>3.5504</v>
      </c>
      <c r="L140" s="6">
        <v>1.08359865322324</v>
      </c>
      <c r="M140" s="6">
        <v>1.14472315160693</v>
      </c>
      <c r="N140" s="6"/>
      <c r="O140" s="6">
        <v>0.941039270785388</v>
      </c>
      <c r="P140" s="6">
        <v>0.902599490649151</v>
      </c>
      <c r="Q140" s="6"/>
      <c r="R140" s="8">
        <f t="shared" si="4"/>
        <v>0.827366477067279</v>
      </c>
      <c r="S140" s="8">
        <f t="shared" si="5"/>
        <v>0.0334739856441343</v>
      </c>
    </row>
    <row r="141" spans="1:19">
      <c r="A141" s="2" t="s">
        <v>336</v>
      </c>
      <c r="B141" t="s">
        <v>336</v>
      </c>
      <c r="C141" t="s">
        <v>337</v>
      </c>
      <c r="D141" s="6">
        <v>4</v>
      </c>
      <c r="E141" s="6">
        <v>7</v>
      </c>
      <c r="F141" s="6">
        <v>3</v>
      </c>
      <c r="G141" s="6">
        <v>3</v>
      </c>
      <c r="H141" s="6">
        <v>2.5</v>
      </c>
      <c r="I141" s="6">
        <v>273</v>
      </c>
      <c r="J141" s="6">
        <v>2549</v>
      </c>
      <c r="K141" s="6">
        <v>3.2718</v>
      </c>
      <c r="L141" s="6">
        <v>1.38304261004706</v>
      </c>
      <c r="M141" s="6">
        <v>1.5212050156412</v>
      </c>
      <c r="N141" s="6">
        <v>1.05394517610593</v>
      </c>
      <c r="O141" s="6">
        <v>1.00681675543303</v>
      </c>
      <c r="P141" s="6">
        <v>0.880598210490731</v>
      </c>
      <c r="Q141" s="6">
        <v>0.824890180290098</v>
      </c>
      <c r="R141" s="8">
        <f t="shared" si="4"/>
        <v>0.685238259486605</v>
      </c>
      <c r="S141" s="8">
        <f t="shared" si="5"/>
        <v>0.0491421923116004</v>
      </c>
    </row>
    <row r="142" spans="1:19">
      <c r="A142" s="2" t="s">
        <v>338</v>
      </c>
      <c r="B142" t="s">
        <v>338</v>
      </c>
      <c r="C142" t="s">
        <v>339</v>
      </c>
      <c r="D142" s="6">
        <v>2</v>
      </c>
      <c r="E142" s="6">
        <v>1</v>
      </c>
      <c r="F142" s="6">
        <v>1</v>
      </c>
      <c r="G142" s="6">
        <v>1</v>
      </c>
      <c r="H142" s="6">
        <v>9.7</v>
      </c>
      <c r="I142" s="6">
        <v>10.071</v>
      </c>
      <c r="J142" s="6">
        <v>93</v>
      </c>
      <c r="K142" s="6">
        <v>2.8661</v>
      </c>
      <c r="L142" s="6">
        <v>1.24989956280077</v>
      </c>
      <c r="M142" s="6">
        <v>1.31040762484251</v>
      </c>
      <c r="N142" s="6">
        <v>1.0560328083887</v>
      </c>
      <c r="O142" s="6">
        <v>0.94249094194692</v>
      </c>
      <c r="P142" s="6">
        <v>0.959120193522264</v>
      </c>
      <c r="Q142" s="6">
        <v>0.970292212695724</v>
      </c>
      <c r="R142" s="8">
        <f t="shared" si="4"/>
        <v>0.79414638870131</v>
      </c>
      <c r="S142" s="8">
        <f t="shared" si="5"/>
        <v>0.0323855462181314</v>
      </c>
    </row>
    <row r="143" spans="1:19">
      <c r="A143" s="2" t="s">
        <v>340</v>
      </c>
      <c r="B143" t="s">
        <v>340</v>
      </c>
      <c r="C143" t="s">
        <v>341</v>
      </c>
      <c r="D143" s="6">
        <v>1</v>
      </c>
      <c r="E143" s="6">
        <v>3</v>
      </c>
      <c r="F143" s="6">
        <v>3</v>
      </c>
      <c r="G143" s="6">
        <v>3</v>
      </c>
      <c r="H143" s="6">
        <v>3.4</v>
      </c>
      <c r="I143" s="6">
        <v>106.89</v>
      </c>
      <c r="J143" s="6">
        <v>988</v>
      </c>
      <c r="K143" s="6">
        <v>16.053</v>
      </c>
      <c r="L143" s="6">
        <v>1.32719723947957</v>
      </c>
      <c r="M143" s="6">
        <v>1.19979749384674</v>
      </c>
      <c r="N143" s="6">
        <v>1.12245568176753</v>
      </c>
      <c r="O143" s="6">
        <v>1.03270010248028</v>
      </c>
      <c r="P143" s="6">
        <v>0.90389689025153</v>
      </c>
      <c r="Q143" s="6">
        <v>0.973509949984526</v>
      </c>
      <c r="R143" s="8">
        <f t="shared" si="4"/>
        <v>0.797409640279085</v>
      </c>
      <c r="S143" s="8">
        <f t="shared" si="5"/>
        <v>0.0248191605423481</v>
      </c>
    </row>
    <row r="144" spans="1:19">
      <c r="A144" s="2" t="s">
        <v>342</v>
      </c>
      <c r="B144" t="s">
        <v>342</v>
      </c>
      <c r="C144" t="s">
        <v>343</v>
      </c>
      <c r="D144" s="6">
        <v>2</v>
      </c>
      <c r="E144" s="6">
        <v>3</v>
      </c>
      <c r="F144" s="6">
        <v>3</v>
      </c>
      <c r="G144" s="6">
        <v>3</v>
      </c>
      <c r="H144" s="6">
        <v>3.9</v>
      </c>
      <c r="I144" s="6">
        <v>120.57</v>
      </c>
      <c r="J144" s="6">
        <v>1127</v>
      </c>
      <c r="K144" s="6">
        <v>17.996</v>
      </c>
      <c r="L144" s="6">
        <v>1.24601627778354</v>
      </c>
      <c r="M144" s="6">
        <v>1.13012081554536</v>
      </c>
      <c r="N144" s="6">
        <v>1.33141044850389</v>
      </c>
      <c r="O144" s="6">
        <v>1.01584678631524</v>
      </c>
      <c r="P144" s="6">
        <v>1.04058389639104</v>
      </c>
      <c r="Q144" s="6">
        <v>0.867299327172802</v>
      </c>
      <c r="R144" s="8">
        <f t="shared" si="4"/>
        <v>0.788588676716945</v>
      </c>
      <c r="S144" s="8">
        <f t="shared" si="5"/>
        <v>0.0303916904505226</v>
      </c>
    </row>
    <row r="145" spans="1:19">
      <c r="A145" s="2" t="s">
        <v>561</v>
      </c>
      <c r="B145" t="s">
        <v>561</v>
      </c>
      <c r="C145" t="s">
        <v>562</v>
      </c>
      <c r="D145" s="6">
        <v>1</v>
      </c>
      <c r="E145" s="6">
        <v>3</v>
      </c>
      <c r="F145" s="6">
        <v>3</v>
      </c>
      <c r="G145" s="6">
        <v>3</v>
      </c>
      <c r="H145" s="6">
        <v>11.7</v>
      </c>
      <c r="I145" s="6">
        <v>28.022</v>
      </c>
      <c r="J145" s="6">
        <v>257</v>
      </c>
      <c r="K145" s="6">
        <v>13.822</v>
      </c>
      <c r="L145" s="6">
        <v>1.11111466984302</v>
      </c>
      <c r="M145" s="6">
        <v>1.10311796403997</v>
      </c>
      <c r="N145" s="6"/>
      <c r="O145" s="6">
        <v>0.795698735644056</v>
      </c>
      <c r="P145" s="6">
        <v>0.850794344925756</v>
      </c>
      <c r="Q145" s="6"/>
      <c r="R145" s="8">
        <f t="shared" si="4"/>
        <v>0.743595345572357</v>
      </c>
      <c r="S145" s="8">
        <f t="shared" si="5"/>
        <v>0.00947938091627527</v>
      </c>
    </row>
    <row r="146" spans="1:19">
      <c r="A146" s="2" t="s">
        <v>563</v>
      </c>
      <c r="B146" t="s">
        <v>563</v>
      </c>
      <c r="C146" t="s">
        <v>564</v>
      </c>
      <c r="D146" s="6">
        <v>1</v>
      </c>
      <c r="E146" s="6">
        <v>2</v>
      </c>
      <c r="F146" s="6">
        <v>2</v>
      </c>
      <c r="G146" s="6">
        <v>2</v>
      </c>
      <c r="H146" s="6">
        <v>26.9</v>
      </c>
      <c r="I146" s="6">
        <v>7.2084</v>
      </c>
      <c r="J146" s="6">
        <v>67</v>
      </c>
      <c r="K146" s="6">
        <v>8.645</v>
      </c>
      <c r="L146" s="6">
        <v>1.16415859655507</v>
      </c>
      <c r="M146" s="6">
        <v>1.0727562140172</v>
      </c>
      <c r="N146" s="6">
        <v>1.00679243489951</v>
      </c>
      <c r="O146" s="6">
        <v>0.79491532720298</v>
      </c>
      <c r="P146" s="6">
        <v>0.8495965370965</v>
      </c>
      <c r="Q146" s="6">
        <v>0.931471036712695</v>
      </c>
      <c r="R146" s="8">
        <f t="shared" si="4"/>
        <v>0.79414777785765</v>
      </c>
      <c r="S146" s="8">
        <f t="shared" si="5"/>
        <v>0.0211856218143156</v>
      </c>
    </row>
    <row r="147" spans="1:19">
      <c r="A147" s="2" t="s">
        <v>344</v>
      </c>
      <c r="B147" t="s">
        <v>344</v>
      </c>
      <c r="C147" t="s">
        <v>345</v>
      </c>
      <c r="D147" s="6">
        <v>2</v>
      </c>
      <c r="E147" s="6">
        <v>2</v>
      </c>
      <c r="F147" s="6">
        <v>2</v>
      </c>
      <c r="G147" s="6">
        <v>2</v>
      </c>
      <c r="H147" s="6">
        <v>4.7</v>
      </c>
      <c r="I147" s="6">
        <v>42.135</v>
      </c>
      <c r="J147" s="6">
        <v>384</v>
      </c>
      <c r="K147" s="6">
        <v>3.3212</v>
      </c>
      <c r="L147" s="6">
        <v>1.34007949525696</v>
      </c>
      <c r="M147" s="6">
        <v>1.28954560619028</v>
      </c>
      <c r="N147" s="6">
        <v>1.3741336010566</v>
      </c>
      <c r="O147" s="6">
        <v>1.01417449257157</v>
      </c>
      <c r="P147" s="6">
        <v>0.952653815096492</v>
      </c>
      <c r="Q147" s="6">
        <v>1.0232844478831</v>
      </c>
      <c r="R147" s="8">
        <f t="shared" si="4"/>
        <v>0.746826414309441</v>
      </c>
      <c r="S147" s="8">
        <f t="shared" si="5"/>
        <v>0.000519141631057807</v>
      </c>
    </row>
    <row r="148" spans="1:19">
      <c r="A148" s="2" t="s">
        <v>346</v>
      </c>
      <c r="B148" t="s">
        <v>346</v>
      </c>
      <c r="C148" t="s">
        <v>347</v>
      </c>
      <c r="D148" s="6">
        <v>1</v>
      </c>
      <c r="E148" s="6">
        <v>12</v>
      </c>
      <c r="F148" s="6">
        <v>12</v>
      </c>
      <c r="G148" s="6">
        <v>12</v>
      </c>
      <c r="H148" s="6">
        <v>8.2</v>
      </c>
      <c r="I148" s="6">
        <v>202.47</v>
      </c>
      <c r="J148" s="6">
        <v>1827</v>
      </c>
      <c r="K148" s="6">
        <v>118.7</v>
      </c>
      <c r="L148" s="6">
        <v>1.29661962045275</v>
      </c>
      <c r="M148" s="6">
        <v>1.21255895528549</v>
      </c>
      <c r="N148" s="6">
        <v>1.19779322299778</v>
      </c>
      <c r="O148" s="6">
        <v>0.962828872230113</v>
      </c>
      <c r="P148" s="6">
        <v>0.93851942289378</v>
      </c>
      <c r="Q148" s="6">
        <v>0.95488889055503</v>
      </c>
      <c r="R148" s="8">
        <f t="shared" si="4"/>
        <v>0.770504158314025</v>
      </c>
      <c r="S148" s="8">
        <f t="shared" si="5"/>
        <v>0.00085315352209776</v>
      </c>
    </row>
    <row r="149" spans="1:19">
      <c r="A149" s="2" t="s">
        <v>565</v>
      </c>
      <c r="B149" t="s">
        <v>566</v>
      </c>
      <c r="C149" t="s">
        <v>567</v>
      </c>
      <c r="D149" s="6">
        <v>3</v>
      </c>
      <c r="E149" s="6">
        <v>30</v>
      </c>
      <c r="F149" s="6">
        <v>30</v>
      </c>
      <c r="G149" s="6">
        <v>30</v>
      </c>
      <c r="H149" s="6">
        <v>13.3</v>
      </c>
      <c r="I149" s="6">
        <v>284.61</v>
      </c>
      <c r="J149" s="6">
        <v>2563</v>
      </c>
      <c r="K149" s="6">
        <v>169.9</v>
      </c>
      <c r="L149" s="6">
        <v>0.96816590476525</v>
      </c>
      <c r="M149" s="6">
        <v>0.999274689627201</v>
      </c>
      <c r="N149" s="6">
        <v>0.990655906673165</v>
      </c>
      <c r="O149" s="6">
        <v>0.723542284946684</v>
      </c>
      <c r="P149" s="6">
        <v>0.835393696722968</v>
      </c>
      <c r="Q149" s="6">
        <v>0.775189690734374</v>
      </c>
      <c r="R149" s="8">
        <f t="shared" si="4"/>
        <v>0.789063396533273</v>
      </c>
      <c r="S149" s="8">
        <f t="shared" si="5"/>
        <v>0.0034711118158193</v>
      </c>
    </row>
    <row r="150" spans="1:19">
      <c r="A150" s="2" t="s">
        <v>350</v>
      </c>
      <c r="B150" t="s">
        <v>350</v>
      </c>
      <c r="C150" t="s">
        <v>351</v>
      </c>
      <c r="D150" s="6">
        <v>2</v>
      </c>
      <c r="E150" s="6">
        <v>3</v>
      </c>
      <c r="F150" s="6">
        <v>2</v>
      </c>
      <c r="G150" s="6">
        <v>2</v>
      </c>
      <c r="H150" s="6">
        <v>6.9</v>
      </c>
      <c r="I150" s="6">
        <v>57.928</v>
      </c>
      <c r="J150" s="6">
        <v>523</v>
      </c>
      <c r="K150" s="6">
        <v>20.044</v>
      </c>
      <c r="L150" s="6">
        <v>1.22537769454449</v>
      </c>
      <c r="M150" s="6">
        <v>1.21623326423891</v>
      </c>
      <c r="N150" s="6">
        <v>1.0386436077573</v>
      </c>
      <c r="O150" s="6">
        <v>0.890181580137333</v>
      </c>
      <c r="P150" s="6">
        <v>0.905649624273687</v>
      </c>
      <c r="Q150" s="6">
        <v>0.939838130663368</v>
      </c>
      <c r="R150" s="8">
        <f t="shared" si="4"/>
        <v>0.786054376991619</v>
      </c>
      <c r="S150" s="8">
        <f t="shared" si="5"/>
        <v>0.0165437577917562</v>
      </c>
    </row>
    <row r="151" spans="1:19">
      <c r="A151" s="2" t="s">
        <v>352</v>
      </c>
      <c r="B151" t="s">
        <v>352</v>
      </c>
      <c r="C151" t="s">
        <v>353</v>
      </c>
      <c r="D151" s="6">
        <v>1</v>
      </c>
      <c r="E151" s="6">
        <v>1</v>
      </c>
      <c r="F151" s="6">
        <v>1</v>
      </c>
      <c r="G151" s="6">
        <v>1</v>
      </c>
      <c r="H151" s="6">
        <v>0.8</v>
      </c>
      <c r="I151" s="6">
        <v>132.32</v>
      </c>
      <c r="J151" s="6">
        <v>1196</v>
      </c>
      <c r="K151" s="6">
        <v>2.428</v>
      </c>
      <c r="L151" s="6">
        <v>1.28715313681893</v>
      </c>
      <c r="M151" s="6">
        <v>1.39255198867095</v>
      </c>
      <c r="N151" s="6">
        <v>1.03237666619639</v>
      </c>
      <c r="O151" s="6">
        <v>0.732483976560861</v>
      </c>
      <c r="P151" s="6">
        <v>0.787622504831</v>
      </c>
      <c r="Q151" s="6">
        <v>0.703976214291112</v>
      </c>
      <c r="R151" s="8">
        <f t="shared" si="4"/>
        <v>0.599147007122558</v>
      </c>
      <c r="S151" s="8">
        <f t="shared" si="5"/>
        <v>0.0106452809421959</v>
      </c>
    </row>
    <row r="152" spans="1:19">
      <c r="A152" s="2" t="s">
        <v>568</v>
      </c>
      <c r="B152" t="s">
        <v>568</v>
      </c>
      <c r="C152" t="s">
        <v>569</v>
      </c>
      <c r="D152" s="6">
        <v>3</v>
      </c>
      <c r="E152" s="6">
        <v>6</v>
      </c>
      <c r="F152" s="6">
        <v>3</v>
      </c>
      <c r="G152" s="6">
        <v>3</v>
      </c>
      <c r="H152" s="6">
        <v>20.7</v>
      </c>
      <c r="I152" s="6">
        <v>42.87</v>
      </c>
      <c r="J152" s="6">
        <v>381</v>
      </c>
      <c r="K152" s="6">
        <v>16.972</v>
      </c>
      <c r="L152" s="6">
        <v>1.04878720207122</v>
      </c>
      <c r="M152" s="6">
        <v>1.19468215680744</v>
      </c>
      <c r="N152" s="6">
        <v>1.11384686736533</v>
      </c>
      <c r="O152" s="6">
        <v>0.925628195155036</v>
      </c>
      <c r="P152" s="6">
        <v>0.991273825469989</v>
      </c>
      <c r="Q152" s="6">
        <v>0.861126750064473</v>
      </c>
      <c r="R152" s="8">
        <f t="shared" si="4"/>
        <v>0.827455200369203</v>
      </c>
      <c r="S152" s="8">
        <f t="shared" si="5"/>
        <v>0.0268386368041614</v>
      </c>
    </row>
    <row r="153" spans="1:19">
      <c r="A153" s="2" t="s">
        <v>365</v>
      </c>
      <c r="B153" t="s">
        <v>365</v>
      </c>
      <c r="C153" t="s">
        <v>366</v>
      </c>
      <c r="D153" s="6">
        <v>2</v>
      </c>
      <c r="E153" s="6">
        <v>2</v>
      </c>
      <c r="F153" s="6">
        <v>2</v>
      </c>
      <c r="G153" s="6">
        <v>2</v>
      </c>
      <c r="H153" s="6">
        <v>7.6</v>
      </c>
      <c r="I153" s="6">
        <v>27.466</v>
      </c>
      <c r="J153" s="6">
        <v>249</v>
      </c>
      <c r="K153" s="6">
        <v>6.5137</v>
      </c>
      <c r="L153" s="6">
        <v>2.06296546652651</v>
      </c>
      <c r="M153" s="6">
        <v>1.40483627377639</v>
      </c>
      <c r="N153" s="6">
        <v>2.01481497129969</v>
      </c>
      <c r="O153" s="6">
        <v>0.69335516302982</v>
      </c>
      <c r="P153" s="6">
        <v>1.33263357107837</v>
      </c>
      <c r="Q153" s="6">
        <v>0.726626100451219</v>
      </c>
      <c r="R153" s="8">
        <f t="shared" si="4"/>
        <v>0.502062241326151</v>
      </c>
      <c r="S153" s="8">
        <f t="shared" si="5"/>
        <v>0.0373994967417381</v>
      </c>
    </row>
    <row r="154" spans="1:19">
      <c r="A154" s="2" t="s">
        <v>369</v>
      </c>
      <c r="B154" t="s">
        <v>370</v>
      </c>
      <c r="C154" t="s">
        <v>371</v>
      </c>
      <c r="D154" s="6">
        <v>3</v>
      </c>
      <c r="E154" s="6">
        <v>5</v>
      </c>
      <c r="F154" s="6">
        <v>5</v>
      </c>
      <c r="G154" s="6">
        <v>5</v>
      </c>
      <c r="H154" s="6">
        <v>11.4</v>
      </c>
      <c r="I154" s="6">
        <v>52.678</v>
      </c>
      <c r="J154" s="6">
        <v>463</v>
      </c>
      <c r="K154" s="6">
        <v>13.436</v>
      </c>
      <c r="L154" s="6">
        <v>1.12071623913742</v>
      </c>
      <c r="M154" s="6">
        <v>1.00577187870661</v>
      </c>
      <c r="N154" s="6">
        <v>1.10771106786227</v>
      </c>
      <c r="O154" s="6">
        <v>0.691766185175149</v>
      </c>
      <c r="P154" s="6">
        <v>0.960898633097226</v>
      </c>
      <c r="Q154" s="6">
        <v>0.76800818369294</v>
      </c>
      <c r="R154" s="8">
        <f t="shared" si="4"/>
        <v>0.748461323181206</v>
      </c>
      <c r="S154" s="8">
        <f t="shared" si="5"/>
        <v>0.0368100765794105</v>
      </c>
    </row>
    <row r="155" spans="1:19">
      <c r="A155" s="2" t="s">
        <v>448</v>
      </c>
      <c r="B155" t="s">
        <v>448</v>
      </c>
      <c r="C155" t="s">
        <v>449</v>
      </c>
      <c r="D155" s="6">
        <v>1</v>
      </c>
      <c r="E155" s="6">
        <v>2</v>
      </c>
      <c r="F155" s="6">
        <v>2</v>
      </c>
      <c r="G155" s="6">
        <v>2</v>
      </c>
      <c r="H155" s="6">
        <v>8.1</v>
      </c>
      <c r="I155" s="6">
        <v>36.362</v>
      </c>
      <c r="J155" s="6">
        <v>321</v>
      </c>
      <c r="K155" s="6">
        <v>6.2521</v>
      </c>
      <c r="L155" s="6">
        <v>1.28339867857341</v>
      </c>
      <c r="M155" s="6">
        <v>1.19107659430035</v>
      </c>
      <c r="N155" s="6">
        <v>1.17589314180372</v>
      </c>
      <c r="O155" s="6">
        <v>0.742314768220314</v>
      </c>
      <c r="P155" s="6">
        <v>0.769891772476836</v>
      </c>
      <c r="Q155" s="6">
        <v>0.880356788531023</v>
      </c>
      <c r="R155" s="8">
        <f t="shared" si="4"/>
        <v>0.655430646289866</v>
      </c>
      <c r="S155" s="8">
        <f t="shared" si="5"/>
        <v>0.00147472225724632</v>
      </c>
    </row>
    <row r="156" spans="1:19">
      <c r="A156" s="2" t="s">
        <v>374</v>
      </c>
      <c r="B156" t="s">
        <v>375</v>
      </c>
      <c r="C156" t="s">
        <v>376</v>
      </c>
      <c r="D156" s="6">
        <v>4</v>
      </c>
      <c r="E156" s="6">
        <v>9</v>
      </c>
      <c r="F156" s="6">
        <v>9</v>
      </c>
      <c r="G156" s="6">
        <v>9</v>
      </c>
      <c r="H156" s="6">
        <v>15.2</v>
      </c>
      <c r="I156" s="6">
        <v>55.586</v>
      </c>
      <c r="J156" s="6">
        <v>493</v>
      </c>
      <c r="K156" s="6">
        <v>11.332</v>
      </c>
      <c r="L156" s="6">
        <v>1.32435122652754</v>
      </c>
      <c r="M156" s="6">
        <v>1.194865727296</v>
      </c>
      <c r="N156" s="6">
        <v>1.20717056217324</v>
      </c>
      <c r="O156" s="6">
        <v>0.832200829264562</v>
      </c>
      <c r="P156" s="6">
        <v>0.907886424961413</v>
      </c>
      <c r="Q156" s="6">
        <v>0.916678473096003</v>
      </c>
      <c r="R156" s="8">
        <f t="shared" si="4"/>
        <v>0.712960129862209</v>
      </c>
      <c r="S156" s="8">
        <f t="shared" si="5"/>
        <v>0.00192633382283881</v>
      </c>
    </row>
    <row r="157" spans="1:19">
      <c r="A157" s="2" t="s">
        <v>379</v>
      </c>
      <c r="B157" t="s">
        <v>379</v>
      </c>
      <c r="C157" t="s">
        <v>380</v>
      </c>
      <c r="D157" s="6">
        <v>2</v>
      </c>
      <c r="E157" s="6">
        <v>2</v>
      </c>
      <c r="F157" s="6">
        <v>2</v>
      </c>
      <c r="G157" s="6">
        <v>2</v>
      </c>
      <c r="H157" s="6">
        <v>3.7</v>
      </c>
      <c r="I157" s="6">
        <v>76.845</v>
      </c>
      <c r="J157" s="6">
        <v>674</v>
      </c>
      <c r="K157" s="6">
        <v>3.4069</v>
      </c>
      <c r="L157" s="6">
        <v>1.78880217509326</v>
      </c>
      <c r="M157" s="6">
        <v>1.60738652075058</v>
      </c>
      <c r="N157" s="6">
        <v>1.1493974673264</v>
      </c>
      <c r="O157" s="6">
        <v>0.722272647107585</v>
      </c>
      <c r="P157" s="6">
        <v>0.934867587410701</v>
      </c>
      <c r="Q157" s="6">
        <v>0.985364758687767</v>
      </c>
      <c r="R157" s="8">
        <f t="shared" si="4"/>
        <v>0.581334265449955</v>
      </c>
      <c r="S157" s="8">
        <f t="shared" si="5"/>
        <v>0.0372875656714562</v>
      </c>
    </row>
    <row r="158" spans="1:19">
      <c r="A158" s="2" t="s">
        <v>385</v>
      </c>
      <c r="B158" t="s">
        <v>385</v>
      </c>
      <c r="C158" t="s">
        <v>386</v>
      </c>
      <c r="D158" s="6">
        <v>4</v>
      </c>
      <c r="E158" s="6">
        <v>2</v>
      </c>
      <c r="F158" s="6">
        <v>2</v>
      </c>
      <c r="G158" s="6">
        <v>2</v>
      </c>
      <c r="H158" s="6">
        <v>15.9</v>
      </c>
      <c r="I158" s="6">
        <v>14.237</v>
      </c>
      <c r="J158" s="6">
        <v>126</v>
      </c>
      <c r="K158" s="6">
        <v>8.7526</v>
      </c>
      <c r="L158" s="6">
        <v>1.11672373360411</v>
      </c>
      <c r="M158" s="6">
        <v>1.06705575282115</v>
      </c>
      <c r="N158" s="6">
        <v>1.15142812416382</v>
      </c>
      <c r="O158" s="6">
        <v>0.81377513469806</v>
      </c>
      <c r="P158" s="6">
        <v>0.772319699325732</v>
      </c>
      <c r="Q158" s="6">
        <v>0.818792323444774</v>
      </c>
      <c r="R158" s="8">
        <f t="shared" si="4"/>
        <v>0.721060706935663</v>
      </c>
      <c r="S158" s="8">
        <f t="shared" si="5"/>
        <v>0.000408904599378369</v>
      </c>
    </row>
    <row r="159" spans="1:19">
      <c r="A159" s="2" t="s">
        <v>570</v>
      </c>
      <c r="B159" t="s">
        <v>570</v>
      </c>
      <c r="C159" t="s">
        <v>571</v>
      </c>
      <c r="D159" s="6">
        <v>1</v>
      </c>
      <c r="E159" s="6">
        <v>6</v>
      </c>
      <c r="F159" s="6">
        <v>6</v>
      </c>
      <c r="G159" s="6">
        <v>6</v>
      </c>
      <c r="H159" s="6">
        <v>28.2</v>
      </c>
      <c r="I159" s="6">
        <v>28.724</v>
      </c>
      <c r="J159" s="6">
        <v>252</v>
      </c>
      <c r="K159" s="6">
        <v>29.192</v>
      </c>
      <c r="L159" s="6">
        <v>1.14277597877514</v>
      </c>
      <c r="M159" s="6">
        <v>1.28859926746605</v>
      </c>
      <c r="N159" s="6">
        <v>1.00044651330764</v>
      </c>
      <c r="O159" s="6">
        <v>0.889630078244657</v>
      </c>
      <c r="P159" s="6">
        <v>0.852818325692891</v>
      </c>
      <c r="Q159" s="6">
        <v>0.886081413609736</v>
      </c>
      <c r="R159" s="8">
        <f t="shared" si="4"/>
        <v>0.765928419864337</v>
      </c>
      <c r="S159" s="8">
        <f t="shared" si="5"/>
        <v>0.0332984205319956</v>
      </c>
    </row>
    <row r="160" spans="1:19">
      <c r="A160" s="2" t="s">
        <v>572</v>
      </c>
      <c r="B160" t="s">
        <v>572</v>
      </c>
      <c r="C160" t="s">
        <v>573</v>
      </c>
      <c r="D160" s="6">
        <v>2</v>
      </c>
      <c r="E160" s="6">
        <v>2</v>
      </c>
      <c r="F160" s="6">
        <v>1</v>
      </c>
      <c r="G160" s="6">
        <v>1</v>
      </c>
      <c r="H160" s="6">
        <v>5.2</v>
      </c>
      <c r="I160" s="6">
        <v>38.166</v>
      </c>
      <c r="J160" s="6">
        <v>368</v>
      </c>
      <c r="K160" s="6">
        <v>2.1821</v>
      </c>
      <c r="L160" s="6">
        <v>1.3091290615039</v>
      </c>
      <c r="M160" s="6">
        <v>1.44430799189036</v>
      </c>
      <c r="N160" s="6"/>
      <c r="O160" s="6">
        <v>0.763307540585173</v>
      </c>
      <c r="P160" s="6">
        <v>0.833134944004319</v>
      </c>
      <c r="Q160" s="6"/>
      <c r="R160" s="8">
        <f t="shared" si="4"/>
        <v>0.57979988415624</v>
      </c>
      <c r="S160" s="8">
        <f t="shared" si="5"/>
        <v>0.016857097805802</v>
      </c>
    </row>
    <row r="161" spans="1:19">
      <c r="A161" s="2" t="s">
        <v>389</v>
      </c>
      <c r="B161" t="s">
        <v>389</v>
      </c>
      <c r="C161" t="s">
        <v>390</v>
      </c>
      <c r="D161" s="6">
        <v>2</v>
      </c>
      <c r="E161" s="6">
        <v>2</v>
      </c>
      <c r="F161" s="6">
        <v>2</v>
      </c>
      <c r="G161" s="6">
        <v>2</v>
      </c>
      <c r="H161" s="6">
        <v>3.9</v>
      </c>
      <c r="I161" s="6">
        <v>61.851</v>
      </c>
      <c r="J161" s="6">
        <v>559</v>
      </c>
      <c r="K161" s="6">
        <v>2.6196</v>
      </c>
      <c r="L161" s="6">
        <v>1.33198604652748</v>
      </c>
      <c r="M161" s="6">
        <v>1.26203775636656</v>
      </c>
      <c r="N161" s="6">
        <v>1.13385965817434</v>
      </c>
      <c r="O161" s="6">
        <v>0.841722942103168</v>
      </c>
      <c r="P161" s="6">
        <v>0.869752049444839</v>
      </c>
      <c r="Q161" s="6">
        <v>0.979765001813927</v>
      </c>
      <c r="R161" s="8">
        <f t="shared" si="4"/>
        <v>0.721921707442713</v>
      </c>
      <c r="S161" s="8">
        <f t="shared" si="5"/>
        <v>0.00852451617458279</v>
      </c>
    </row>
    <row r="162" spans="1:19">
      <c r="A162" s="2" t="s">
        <v>391</v>
      </c>
      <c r="B162" t="s">
        <v>391</v>
      </c>
      <c r="C162" t="s">
        <v>392</v>
      </c>
      <c r="D162" s="6">
        <v>1</v>
      </c>
      <c r="E162" s="6">
        <v>1</v>
      </c>
      <c r="F162" s="6">
        <v>1</v>
      </c>
      <c r="G162" s="6">
        <v>1</v>
      </c>
      <c r="H162" s="6">
        <v>23.2</v>
      </c>
      <c r="I162" s="6">
        <v>10.212</v>
      </c>
      <c r="J162" s="6">
        <v>95</v>
      </c>
      <c r="K162" s="6">
        <v>15.969</v>
      </c>
      <c r="L162" s="6">
        <v>1.09569337650032</v>
      </c>
      <c r="M162" s="6">
        <v>1.13394381274248</v>
      </c>
      <c r="N162" s="6">
        <v>1.13672968496246</v>
      </c>
      <c r="O162" s="6">
        <v>0.877708423056952</v>
      </c>
      <c r="P162" s="6">
        <v>0.768899428717277</v>
      </c>
      <c r="Q162" s="6">
        <v>0.815082761510713</v>
      </c>
      <c r="R162" s="8">
        <f t="shared" si="4"/>
        <v>0.731260348403382</v>
      </c>
      <c r="S162" s="8">
        <f t="shared" si="5"/>
        <v>0.000912519665136715</v>
      </c>
    </row>
    <row r="163" spans="1:19">
      <c r="A163" s="2" t="s">
        <v>450</v>
      </c>
      <c r="B163" t="s">
        <v>450</v>
      </c>
      <c r="C163" t="s">
        <v>451</v>
      </c>
      <c r="D163" s="6">
        <v>1</v>
      </c>
      <c r="E163" s="6">
        <v>11</v>
      </c>
      <c r="F163" s="6">
        <v>1</v>
      </c>
      <c r="G163" s="6">
        <v>1</v>
      </c>
      <c r="H163" s="6">
        <v>17.7</v>
      </c>
      <c r="I163" s="6">
        <v>80.79</v>
      </c>
      <c r="J163" s="6">
        <v>710</v>
      </c>
      <c r="K163" s="6">
        <v>11.228</v>
      </c>
      <c r="L163" s="6">
        <v>1.53562404721412</v>
      </c>
      <c r="M163" s="6">
        <v>1.44076931081867</v>
      </c>
      <c r="N163" s="6">
        <v>1.45001008936088</v>
      </c>
      <c r="O163" s="6">
        <v>0.68013278487467</v>
      </c>
      <c r="P163" s="6">
        <v>0.976448570272339</v>
      </c>
      <c r="Q163" s="6">
        <v>0.883763219321244</v>
      </c>
      <c r="R163" s="8">
        <f t="shared" si="4"/>
        <v>0.573907147113769</v>
      </c>
      <c r="S163" s="8">
        <f t="shared" si="5"/>
        <v>0.00245544171217431</v>
      </c>
    </row>
    <row r="164" spans="1:19">
      <c r="A164" s="2" t="s">
        <v>574</v>
      </c>
      <c r="B164" t="s">
        <v>574</v>
      </c>
      <c r="C164" t="s">
        <v>575</v>
      </c>
      <c r="D164" s="6">
        <v>3</v>
      </c>
      <c r="E164" s="6">
        <v>2</v>
      </c>
      <c r="F164" s="6">
        <v>2</v>
      </c>
      <c r="G164" s="6">
        <v>2</v>
      </c>
      <c r="H164" s="6">
        <v>9.3</v>
      </c>
      <c r="I164" s="6">
        <v>42.495</v>
      </c>
      <c r="J164" s="6">
        <v>388</v>
      </c>
      <c r="K164" s="6">
        <v>7.1101</v>
      </c>
      <c r="L164" s="6">
        <v>0.966108578348423</v>
      </c>
      <c r="M164" s="6">
        <v>1.15898618181983</v>
      </c>
      <c r="N164" s="6">
        <v>0.97333915956136</v>
      </c>
      <c r="O164" s="6">
        <v>0.792391074491534</v>
      </c>
      <c r="P164" s="6">
        <v>0.77223148806937</v>
      </c>
      <c r="Q164" s="6">
        <v>0.899566001051267</v>
      </c>
      <c r="R164" s="8">
        <f t="shared" si="4"/>
        <v>0.795301312679668</v>
      </c>
      <c r="S164" s="8">
        <f t="shared" si="5"/>
        <v>0.0469196398878984</v>
      </c>
    </row>
    <row r="165" spans="1:19">
      <c r="A165" s="2" t="s">
        <v>397</v>
      </c>
      <c r="B165" t="s">
        <v>397</v>
      </c>
      <c r="C165" t="s">
        <v>398</v>
      </c>
      <c r="D165" s="6">
        <v>4</v>
      </c>
      <c r="E165" s="6">
        <v>2</v>
      </c>
      <c r="F165" s="6">
        <v>2</v>
      </c>
      <c r="G165" s="6">
        <v>2</v>
      </c>
      <c r="H165" s="6">
        <v>5.2</v>
      </c>
      <c r="I165" s="6">
        <v>49.697</v>
      </c>
      <c r="J165" s="6">
        <v>426</v>
      </c>
      <c r="K165" s="6">
        <v>3.0658</v>
      </c>
      <c r="L165" s="6">
        <v>1.84747768525424</v>
      </c>
      <c r="M165" s="6">
        <v>1.75802823219715</v>
      </c>
      <c r="N165" s="6">
        <v>1.07156897313679</v>
      </c>
      <c r="O165" s="6">
        <v>0.690341669535516</v>
      </c>
      <c r="P165" s="6">
        <v>0.836110115226307</v>
      </c>
      <c r="Q165" s="6">
        <v>0.957115689045361</v>
      </c>
      <c r="R165" s="8">
        <f t="shared" si="4"/>
        <v>0.531008703496483</v>
      </c>
      <c r="S165" s="8">
        <f t="shared" si="5"/>
        <v>0.0465985958496338</v>
      </c>
    </row>
    <row r="166" spans="1:19">
      <c r="A166" s="2" t="s">
        <v>399</v>
      </c>
      <c r="B166" t="s">
        <v>399</v>
      </c>
      <c r="C166" t="s">
        <v>400</v>
      </c>
      <c r="D166" s="6">
        <v>2</v>
      </c>
      <c r="E166" s="6">
        <v>2</v>
      </c>
      <c r="F166" s="6">
        <v>2</v>
      </c>
      <c r="G166" s="6">
        <v>2</v>
      </c>
      <c r="H166" s="6">
        <v>10.3</v>
      </c>
      <c r="I166" s="6">
        <v>22.321</v>
      </c>
      <c r="J166" s="6">
        <v>203</v>
      </c>
      <c r="K166" s="6">
        <v>8.6911</v>
      </c>
      <c r="L166" s="6">
        <v>1.60417814051744</v>
      </c>
      <c r="M166" s="6">
        <v>1.48146511082093</v>
      </c>
      <c r="N166" s="6">
        <v>1.32552315991608</v>
      </c>
      <c r="O166" s="6">
        <v>0.813870209248362</v>
      </c>
      <c r="P166" s="6">
        <v>0.882210406010721</v>
      </c>
      <c r="Q166" s="6">
        <v>0.848651883088527</v>
      </c>
      <c r="R166" s="8">
        <f t="shared" si="4"/>
        <v>0.576884266223803</v>
      </c>
      <c r="S166" s="8">
        <f t="shared" si="5"/>
        <v>0.00169527957113159</v>
      </c>
    </row>
    <row r="167" spans="1:19">
      <c r="A167" s="2" t="s">
        <v>401</v>
      </c>
      <c r="B167" t="s">
        <v>401</v>
      </c>
      <c r="C167" t="s">
        <v>402</v>
      </c>
      <c r="D167" s="6">
        <v>1</v>
      </c>
      <c r="E167" s="6">
        <v>1</v>
      </c>
      <c r="F167" s="6">
        <v>1</v>
      </c>
      <c r="G167" s="6">
        <v>1</v>
      </c>
      <c r="H167" s="6">
        <v>12</v>
      </c>
      <c r="I167" s="6">
        <v>11.957</v>
      </c>
      <c r="J167" s="6">
        <v>108</v>
      </c>
      <c r="K167" s="6">
        <v>24.51</v>
      </c>
      <c r="L167" s="6">
        <v>1.41476949808982</v>
      </c>
      <c r="M167" s="6">
        <v>1.2916667774336</v>
      </c>
      <c r="N167" s="6">
        <v>1.11621179565615</v>
      </c>
      <c r="O167" s="6">
        <v>0.831771067769575</v>
      </c>
      <c r="P167" s="6">
        <v>0.90659245250352</v>
      </c>
      <c r="Q167" s="6">
        <v>0.867009105588774</v>
      </c>
      <c r="R167" s="8">
        <f t="shared" si="4"/>
        <v>0.681562251441556</v>
      </c>
      <c r="S167" s="8">
        <f t="shared" si="5"/>
        <v>0.0104596879709519</v>
      </c>
    </row>
    <row r="168" spans="1:19">
      <c r="A168" s="2" t="s">
        <v>403</v>
      </c>
      <c r="B168" t="s">
        <v>403</v>
      </c>
      <c r="C168" t="s">
        <v>404</v>
      </c>
      <c r="D168" s="6">
        <v>1</v>
      </c>
      <c r="E168" s="6">
        <v>2</v>
      </c>
      <c r="F168" s="6">
        <v>1</v>
      </c>
      <c r="G168" s="6">
        <v>1</v>
      </c>
      <c r="H168" s="6">
        <v>7.1</v>
      </c>
      <c r="I168" s="6">
        <v>47.43</v>
      </c>
      <c r="J168" s="6">
        <v>465</v>
      </c>
      <c r="K168" s="6">
        <v>5.1966</v>
      </c>
      <c r="L168" s="6">
        <v>1.18059770566865</v>
      </c>
      <c r="M168" s="6">
        <v>1.22573412094343</v>
      </c>
      <c r="N168" s="6"/>
      <c r="O168" s="6">
        <v>0.877678772583902</v>
      </c>
      <c r="P168" s="6">
        <v>0.921086272129513</v>
      </c>
      <c r="Q168" s="6"/>
      <c r="R168" s="8">
        <f t="shared" si="4"/>
        <v>0.747513300044712</v>
      </c>
      <c r="S168" s="8">
        <f t="shared" si="5"/>
        <v>0.0104570912940833</v>
      </c>
    </row>
    <row r="169" spans="1:19">
      <c r="A169" s="2" t="s">
        <v>576</v>
      </c>
      <c r="B169" t="s">
        <v>576</v>
      </c>
      <c r="C169" t="s">
        <v>577</v>
      </c>
      <c r="D169" s="6">
        <v>1</v>
      </c>
      <c r="E169" s="6">
        <v>1</v>
      </c>
      <c r="F169" s="6">
        <v>1</v>
      </c>
      <c r="G169" s="6">
        <v>1</v>
      </c>
      <c r="H169" s="6">
        <v>3.8</v>
      </c>
      <c r="I169" s="6">
        <v>29.384</v>
      </c>
      <c r="J169" s="6">
        <v>261</v>
      </c>
      <c r="K169" s="6">
        <v>3.4996</v>
      </c>
      <c r="L169" s="6">
        <v>1.22508524987182</v>
      </c>
      <c r="M169" s="6">
        <v>1.07604824812512</v>
      </c>
      <c r="N169" s="6">
        <v>1.25123808433291</v>
      </c>
      <c r="O169" s="6">
        <v>0.797959980271384</v>
      </c>
      <c r="P169" s="6">
        <v>0.835861094928355</v>
      </c>
      <c r="Q169" s="6">
        <v>0.827954183292466</v>
      </c>
      <c r="R169" s="8">
        <f t="shared" si="4"/>
        <v>0.692994863132429</v>
      </c>
      <c r="S169" s="8">
        <f t="shared" si="5"/>
        <v>0.0028599011523764</v>
      </c>
    </row>
    <row r="170" spans="1:19">
      <c r="A170" s="2" t="s">
        <v>407</v>
      </c>
      <c r="B170" t="s">
        <v>407</v>
      </c>
      <c r="C170" t="s">
        <v>408</v>
      </c>
      <c r="D170" s="6">
        <v>2</v>
      </c>
      <c r="E170" s="6">
        <v>6</v>
      </c>
      <c r="F170" s="6">
        <v>6</v>
      </c>
      <c r="G170" s="6">
        <v>6</v>
      </c>
      <c r="H170" s="6">
        <v>16</v>
      </c>
      <c r="I170" s="6">
        <v>206.58</v>
      </c>
      <c r="J170" s="6">
        <v>1914</v>
      </c>
      <c r="K170" s="6">
        <v>77.495</v>
      </c>
      <c r="L170" s="6">
        <v>1.50521024894175</v>
      </c>
      <c r="M170" s="6">
        <v>1.14852125763462</v>
      </c>
      <c r="N170" s="6">
        <v>1.13382293095159</v>
      </c>
      <c r="O170" s="6">
        <v>0.761448635146995</v>
      </c>
      <c r="P170" s="6">
        <v>0.994655236788563</v>
      </c>
      <c r="Q170" s="6">
        <v>0.874860155782514</v>
      </c>
      <c r="R170" s="8">
        <f t="shared" si="4"/>
        <v>0.694633983778524</v>
      </c>
      <c r="S170" s="8">
        <f t="shared" si="5"/>
        <v>0.0499805260576918</v>
      </c>
    </row>
    <row r="171" spans="1:19">
      <c r="A171" s="2" t="s">
        <v>578</v>
      </c>
      <c r="B171" t="s">
        <v>578</v>
      </c>
      <c r="C171" t="s">
        <v>579</v>
      </c>
      <c r="D171" s="6">
        <v>2</v>
      </c>
      <c r="E171" s="6">
        <v>3</v>
      </c>
      <c r="F171" s="6">
        <v>3</v>
      </c>
      <c r="G171" s="6">
        <v>2</v>
      </c>
      <c r="H171" s="6">
        <v>5.7</v>
      </c>
      <c r="I171" s="6">
        <v>66.736</v>
      </c>
      <c r="J171" s="6">
        <v>595</v>
      </c>
      <c r="K171" s="6">
        <v>7.1073</v>
      </c>
      <c r="L171" s="6">
        <v>1.34775197535915</v>
      </c>
      <c r="M171" s="6">
        <v>1.44064850077989</v>
      </c>
      <c r="N171" s="6"/>
      <c r="O171" s="6">
        <v>0.676379348397886</v>
      </c>
      <c r="P171" s="6">
        <v>0.931469287461728</v>
      </c>
      <c r="Q171" s="6"/>
      <c r="R171" s="8">
        <f t="shared" si="4"/>
        <v>0.576620413609283</v>
      </c>
      <c r="S171" s="8">
        <f t="shared" si="5"/>
        <v>0.0490250033144323</v>
      </c>
    </row>
    <row r="172" spans="1:19">
      <c r="A172" s="2" t="s">
        <v>414</v>
      </c>
      <c r="B172" t="s">
        <v>414</v>
      </c>
      <c r="C172" t="s">
        <v>415</v>
      </c>
      <c r="D172" s="6">
        <v>1</v>
      </c>
      <c r="E172" s="6">
        <v>1</v>
      </c>
      <c r="F172" s="6">
        <v>1</v>
      </c>
      <c r="G172" s="6">
        <v>1</v>
      </c>
      <c r="H172" s="6">
        <v>9.8</v>
      </c>
      <c r="I172" s="6">
        <v>17.665</v>
      </c>
      <c r="J172" s="6">
        <v>153</v>
      </c>
      <c r="K172" s="6">
        <v>2.5467</v>
      </c>
      <c r="L172" s="6">
        <v>1.53596379929895</v>
      </c>
      <c r="M172" s="6">
        <v>1.6592206279701</v>
      </c>
      <c r="N172" s="6"/>
      <c r="O172" s="6">
        <v>0.934690398887578</v>
      </c>
      <c r="P172" s="6">
        <v>1.07452042106493</v>
      </c>
      <c r="Q172" s="6"/>
      <c r="R172" s="8">
        <f t="shared" si="4"/>
        <v>0.628824678414509</v>
      </c>
      <c r="S172" s="8">
        <f t="shared" si="5"/>
        <v>0.0238231653580063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120 d vs. 90 d</vt:lpstr>
      <vt:lpstr>150 d vs. 120 d</vt:lpstr>
      <vt:lpstr>150 d vs. 90 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BioProfile</dc:creator>
  <cp:lastModifiedBy>张剑</cp:lastModifiedBy>
  <dcterms:created xsi:type="dcterms:W3CDTF">2019-10-11T00:57:00Z</dcterms:created>
  <dcterms:modified xsi:type="dcterms:W3CDTF">2021-01-27T21:23:44Z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