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E:\Dropbox\Tzins\Sde Boker BGU\Future writting and ideas\2020 Anuradha - defense position\Frontiers first submission Feb 14 2021\Revision April 2021\Revsion 2 May 11th 2021\Proof May 2021\"/>
    </mc:Choice>
  </mc:AlternateContent>
  <xr:revisionPtr revIDLastSave="0" documentId="13_ncr:1_{5BB6FB09-DB48-43F8-9345-3EDDF803CA0D}" xr6:coauthVersionLast="36" xr6:coauthVersionMax="36" xr10:uidLastSave="{00000000-0000-0000-0000-000000000000}"/>
  <bookViews>
    <workbookView xWindow="0" yWindow="0" windowWidth="28740" windowHeight="11970" xr2:uid="{00000000-000D-0000-FFFF-FFFF00000000}"/>
  </bookViews>
  <sheets>
    <sheet name="Table S1" sheetId="1" r:id="rId1"/>
  </sheets>
  <calcPr calcId="181029" iterateDelta="1E-4"/>
</workbook>
</file>

<file path=xl/calcChain.xml><?xml version="1.0" encoding="utf-8"?>
<calcChain xmlns="http://schemas.openxmlformats.org/spreadsheetml/2006/main">
  <c r="O207" i="1" l="1"/>
  <c r="N207" i="1"/>
  <c r="O206" i="1"/>
  <c r="N206" i="1"/>
  <c r="O205" i="1"/>
  <c r="N205" i="1"/>
  <c r="O204" i="1"/>
  <c r="N204" i="1"/>
  <c r="O203" i="1"/>
  <c r="N203" i="1"/>
  <c r="O202" i="1"/>
  <c r="N202" i="1"/>
  <c r="O201" i="1"/>
  <c r="N201" i="1"/>
  <c r="O200" i="1"/>
  <c r="N200" i="1"/>
  <c r="O199" i="1"/>
  <c r="N199" i="1"/>
  <c r="O198" i="1"/>
  <c r="N198" i="1"/>
  <c r="O197" i="1"/>
  <c r="N197" i="1"/>
  <c r="O196" i="1"/>
  <c r="N196" i="1"/>
  <c r="O195" i="1"/>
  <c r="N195" i="1"/>
  <c r="O194" i="1"/>
  <c r="N194" i="1"/>
  <c r="O193" i="1"/>
  <c r="N193" i="1"/>
  <c r="O192" i="1"/>
  <c r="N192" i="1"/>
  <c r="O191" i="1"/>
  <c r="N191" i="1"/>
  <c r="O190" i="1"/>
  <c r="N190" i="1"/>
  <c r="O189" i="1"/>
  <c r="N189" i="1"/>
  <c r="O188" i="1"/>
  <c r="N188" i="1"/>
  <c r="O187" i="1"/>
  <c r="N187" i="1"/>
  <c r="O186" i="1"/>
  <c r="N186" i="1"/>
  <c r="O185" i="1"/>
  <c r="N185" i="1"/>
  <c r="O184" i="1"/>
  <c r="N184" i="1"/>
  <c r="O183" i="1"/>
  <c r="N183" i="1"/>
  <c r="O182" i="1"/>
  <c r="N182" i="1"/>
  <c r="O181" i="1"/>
  <c r="N181" i="1"/>
  <c r="O180" i="1"/>
  <c r="N180" i="1"/>
  <c r="O179" i="1"/>
  <c r="N179" i="1"/>
  <c r="O178" i="1"/>
  <c r="N178" i="1"/>
  <c r="O177" i="1"/>
  <c r="N177" i="1"/>
  <c r="O176" i="1"/>
  <c r="N176" i="1"/>
  <c r="O175" i="1"/>
  <c r="N175" i="1"/>
  <c r="O174" i="1"/>
  <c r="N174" i="1"/>
  <c r="O173" i="1"/>
  <c r="N173" i="1"/>
  <c r="O172" i="1"/>
  <c r="N172" i="1"/>
  <c r="O171" i="1"/>
  <c r="N171" i="1"/>
  <c r="O170" i="1"/>
  <c r="N170" i="1"/>
  <c r="O169" i="1"/>
  <c r="N169" i="1"/>
  <c r="O168" i="1"/>
  <c r="N168" i="1"/>
  <c r="O167" i="1"/>
  <c r="N167" i="1"/>
  <c r="O166" i="1"/>
  <c r="N166" i="1"/>
  <c r="O165" i="1"/>
  <c r="N165" i="1"/>
  <c r="O164" i="1"/>
  <c r="N164" i="1"/>
  <c r="O163" i="1"/>
  <c r="N163" i="1"/>
  <c r="O162" i="1"/>
  <c r="N162" i="1"/>
  <c r="O161" i="1"/>
  <c r="N161" i="1"/>
  <c r="O160" i="1"/>
  <c r="N160" i="1"/>
  <c r="O159" i="1"/>
  <c r="N159" i="1"/>
  <c r="O158" i="1"/>
  <c r="N158" i="1"/>
  <c r="O157" i="1"/>
  <c r="N157" i="1"/>
  <c r="O156" i="1"/>
  <c r="N156" i="1"/>
  <c r="O155" i="1"/>
  <c r="N155" i="1"/>
  <c r="O154" i="1"/>
  <c r="N154" i="1"/>
  <c r="O153" i="1"/>
  <c r="N153" i="1"/>
  <c r="O152" i="1"/>
  <c r="N152" i="1"/>
  <c r="O151" i="1"/>
  <c r="N151" i="1"/>
  <c r="O150" i="1"/>
  <c r="N150" i="1"/>
  <c r="O149" i="1"/>
  <c r="N149" i="1"/>
  <c r="O148" i="1"/>
  <c r="N148" i="1"/>
  <c r="O147" i="1"/>
  <c r="N147" i="1"/>
  <c r="O146" i="1"/>
  <c r="N146" i="1"/>
  <c r="O145" i="1"/>
  <c r="N145" i="1"/>
  <c r="O144" i="1"/>
  <c r="N144" i="1"/>
  <c r="O143" i="1"/>
  <c r="N143" i="1"/>
  <c r="O142" i="1"/>
  <c r="N142" i="1"/>
  <c r="O141" i="1"/>
  <c r="N141" i="1"/>
  <c r="O140" i="1"/>
  <c r="N140" i="1"/>
  <c r="O139" i="1"/>
  <c r="N139" i="1"/>
  <c r="O138" i="1"/>
  <c r="N138" i="1"/>
  <c r="O137" i="1"/>
  <c r="N137" i="1"/>
  <c r="O136" i="1"/>
  <c r="N136" i="1"/>
  <c r="O135" i="1"/>
  <c r="N135" i="1"/>
  <c r="O134" i="1"/>
  <c r="N134" i="1"/>
  <c r="O133" i="1"/>
  <c r="N133" i="1"/>
  <c r="O132" i="1"/>
  <c r="N132" i="1"/>
  <c r="O131" i="1"/>
  <c r="N131" i="1"/>
  <c r="O130" i="1"/>
  <c r="N130" i="1"/>
  <c r="O129" i="1"/>
  <c r="N129" i="1"/>
  <c r="O128" i="1"/>
  <c r="N128" i="1"/>
  <c r="O127" i="1"/>
  <c r="N127" i="1"/>
  <c r="O126" i="1"/>
  <c r="N126" i="1"/>
  <c r="O125" i="1"/>
  <c r="N125" i="1"/>
  <c r="O124" i="1"/>
  <c r="N124" i="1"/>
  <c r="O123" i="1"/>
  <c r="N123" i="1"/>
  <c r="O122" i="1"/>
  <c r="N122" i="1"/>
  <c r="O121" i="1"/>
  <c r="N121" i="1"/>
  <c r="O120" i="1"/>
  <c r="N120" i="1"/>
  <c r="O119" i="1"/>
  <c r="N119" i="1"/>
  <c r="O118" i="1"/>
  <c r="N118" i="1"/>
  <c r="O117" i="1"/>
  <c r="N117" i="1"/>
  <c r="O116" i="1"/>
  <c r="N116" i="1"/>
  <c r="O115" i="1"/>
  <c r="N115" i="1"/>
  <c r="O114" i="1"/>
  <c r="N114" i="1"/>
  <c r="O113" i="1"/>
  <c r="N113" i="1"/>
  <c r="O112" i="1"/>
  <c r="N112" i="1"/>
  <c r="O111" i="1"/>
  <c r="N111" i="1"/>
  <c r="O110" i="1"/>
  <c r="N110" i="1"/>
  <c r="O109" i="1"/>
  <c r="N109" i="1"/>
  <c r="O108" i="1"/>
  <c r="N108" i="1"/>
  <c r="O107" i="1"/>
  <c r="N107" i="1"/>
  <c r="O106" i="1"/>
  <c r="N106" i="1"/>
  <c r="O105" i="1"/>
  <c r="N105" i="1"/>
  <c r="O104" i="1"/>
  <c r="N104" i="1"/>
  <c r="O103" i="1"/>
  <c r="N103" i="1"/>
  <c r="O102" i="1"/>
  <c r="N102" i="1"/>
  <c r="O101" i="1"/>
  <c r="N101" i="1"/>
  <c r="O100" i="1"/>
  <c r="N100" i="1"/>
  <c r="O99" i="1"/>
  <c r="N99" i="1"/>
  <c r="O98" i="1"/>
  <c r="N98" i="1"/>
  <c r="O97" i="1"/>
  <c r="N97" i="1"/>
  <c r="O96" i="1"/>
  <c r="N96" i="1"/>
  <c r="O95" i="1"/>
  <c r="N95" i="1"/>
  <c r="O94" i="1"/>
  <c r="N94" i="1"/>
  <c r="O93" i="1"/>
  <c r="N93" i="1"/>
  <c r="O92" i="1"/>
  <c r="N92" i="1"/>
  <c r="O91" i="1"/>
  <c r="N91" i="1"/>
  <c r="O90" i="1"/>
  <c r="N90" i="1"/>
  <c r="O89" i="1"/>
  <c r="N89" i="1"/>
  <c r="O88" i="1"/>
  <c r="N88" i="1"/>
  <c r="O87" i="1"/>
  <c r="N87" i="1"/>
  <c r="O86" i="1"/>
  <c r="N86" i="1"/>
  <c r="O85" i="1"/>
  <c r="N85" i="1"/>
  <c r="O84" i="1"/>
  <c r="N84" i="1"/>
  <c r="O83" i="1"/>
  <c r="N83" i="1"/>
  <c r="O82" i="1"/>
  <c r="N82" i="1"/>
  <c r="O81" i="1"/>
  <c r="N81" i="1"/>
  <c r="O80" i="1"/>
  <c r="N80" i="1"/>
  <c r="O79" i="1"/>
  <c r="N79" i="1"/>
  <c r="O78" i="1"/>
  <c r="N78" i="1"/>
  <c r="O77" i="1"/>
  <c r="N77" i="1"/>
  <c r="O76" i="1"/>
  <c r="N76" i="1"/>
  <c r="O75" i="1"/>
  <c r="N75" i="1"/>
  <c r="O74" i="1"/>
  <c r="N74" i="1"/>
  <c r="O73" i="1"/>
  <c r="N73" i="1"/>
  <c r="O72" i="1"/>
  <c r="N72" i="1"/>
  <c r="O71" i="1"/>
  <c r="N71" i="1"/>
  <c r="O70" i="1"/>
  <c r="N70" i="1"/>
  <c r="O69" i="1"/>
  <c r="N69" i="1"/>
  <c r="O68" i="1"/>
  <c r="N68" i="1"/>
  <c r="O67" i="1"/>
  <c r="N67" i="1"/>
  <c r="O66" i="1"/>
  <c r="N66" i="1"/>
  <c r="O65" i="1"/>
  <c r="N65" i="1"/>
  <c r="O64" i="1"/>
  <c r="N64" i="1"/>
  <c r="O63" i="1"/>
  <c r="N63" i="1"/>
  <c r="O62" i="1"/>
  <c r="N62" i="1"/>
  <c r="O61" i="1"/>
  <c r="N61" i="1"/>
  <c r="O60" i="1"/>
  <c r="N60" i="1"/>
  <c r="O59" i="1"/>
  <c r="N59" i="1"/>
  <c r="O58" i="1"/>
  <c r="N58" i="1"/>
  <c r="O57" i="1"/>
  <c r="N57" i="1"/>
  <c r="O56" i="1"/>
  <c r="N56" i="1"/>
  <c r="O55" i="1"/>
  <c r="N55" i="1"/>
  <c r="O54" i="1"/>
  <c r="N54" i="1"/>
  <c r="O53" i="1"/>
  <c r="N53" i="1"/>
  <c r="O52" i="1"/>
  <c r="N52" i="1"/>
  <c r="O51" i="1"/>
  <c r="N51" i="1"/>
  <c r="O50" i="1"/>
  <c r="N50" i="1"/>
  <c r="O49" i="1"/>
  <c r="N49" i="1"/>
  <c r="O48" i="1"/>
  <c r="N48" i="1"/>
  <c r="O47" i="1"/>
  <c r="N47" i="1"/>
  <c r="O46" i="1"/>
  <c r="N46" i="1"/>
  <c r="O45" i="1"/>
  <c r="N45" i="1"/>
  <c r="O44" i="1"/>
  <c r="N44" i="1"/>
  <c r="O43" i="1"/>
  <c r="N43" i="1"/>
  <c r="O42" i="1"/>
  <c r="N42" i="1"/>
  <c r="O41" i="1"/>
  <c r="N41" i="1"/>
  <c r="O40" i="1"/>
  <c r="N40" i="1"/>
  <c r="O39" i="1"/>
  <c r="N39" i="1"/>
  <c r="O38" i="1"/>
  <c r="N38" i="1"/>
  <c r="O37" i="1"/>
  <c r="N37" i="1"/>
  <c r="O36" i="1"/>
  <c r="N36" i="1"/>
  <c r="O35" i="1"/>
  <c r="N35" i="1"/>
  <c r="O34" i="1"/>
  <c r="N34" i="1"/>
  <c r="O33" i="1"/>
  <c r="N33" i="1"/>
  <c r="O32" i="1"/>
  <c r="N32" i="1"/>
  <c r="O31" i="1"/>
  <c r="N31" i="1"/>
  <c r="O30" i="1"/>
  <c r="N30" i="1"/>
  <c r="O29" i="1"/>
  <c r="N29" i="1"/>
  <c r="O28" i="1"/>
  <c r="N28" i="1"/>
  <c r="O27" i="1"/>
  <c r="N27" i="1"/>
  <c r="O26" i="1"/>
  <c r="N26" i="1"/>
  <c r="O25" i="1"/>
  <c r="N25" i="1"/>
  <c r="O24" i="1"/>
  <c r="N24" i="1"/>
  <c r="O23" i="1"/>
  <c r="N23" i="1"/>
  <c r="O22" i="1"/>
  <c r="N22" i="1"/>
  <c r="O21" i="1"/>
  <c r="N21" i="1"/>
  <c r="O20" i="1"/>
  <c r="N20" i="1"/>
  <c r="O19" i="1"/>
  <c r="N19" i="1"/>
  <c r="O18" i="1"/>
  <c r="N18" i="1"/>
  <c r="O17" i="1"/>
  <c r="N17" i="1"/>
  <c r="O16" i="1"/>
  <c r="N16" i="1"/>
  <c r="O15" i="1"/>
  <c r="N15" i="1"/>
  <c r="O14" i="1"/>
  <c r="N14" i="1"/>
  <c r="O13" i="1"/>
  <c r="N13" i="1"/>
  <c r="O12" i="1"/>
  <c r="N12" i="1"/>
  <c r="O11" i="1"/>
  <c r="N11" i="1"/>
  <c r="O10" i="1"/>
  <c r="N10" i="1"/>
  <c r="O9" i="1"/>
  <c r="N9" i="1"/>
  <c r="O8" i="1"/>
  <c r="N8" i="1"/>
  <c r="O7" i="1"/>
  <c r="N7" i="1"/>
  <c r="O6" i="1"/>
  <c r="N6" i="1"/>
  <c r="O5" i="1"/>
  <c r="N5" i="1"/>
  <c r="O208" i="1" l="1"/>
  <c r="N208" i="1"/>
</calcChain>
</file>

<file path=xl/sharedStrings.xml><?xml version="1.0" encoding="utf-8"?>
<sst xmlns="http://schemas.openxmlformats.org/spreadsheetml/2006/main" count="632" uniqueCount="544">
  <si>
    <t>Rep 1</t>
  </si>
  <si>
    <t>Rep 2</t>
  </si>
  <si>
    <t>Rep 3</t>
  </si>
  <si>
    <t>Rep 4</t>
  </si>
  <si>
    <t>Rep 5</t>
  </si>
  <si>
    <t>Rep 6</t>
  </si>
  <si>
    <t>Rep 7</t>
  </si>
  <si>
    <t>Rep 8</t>
  </si>
  <si>
    <t>Average</t>
  </si>
  <si>
    <t>TD-1059</t>
  </si>
  <si>
    <t>TD-1060</t>
  </si>
  <si>
    <t>TD-1148</t>
  </si>
  <si>
    <t>TD-1163</t>
  </si>
  <si>
    <t>TD-1194</t>
  </si>
  <si>
    <t>TD-1197</t>
  </si>
  <si>
    <t>TD-1220</t>
  </si>
  <si>
    <t>TD-169</t>
  </si>
  <si>
    <t>TD-1828</t>
  </si>
  <si>
    <t>TD-1839</t>
  </si>
  <si>
    <t>TD-1888</t>
  </si>
  <si>
    <t>TD-1970</t>
  </si>
  <si>
    <t>TD-2006</t>
  </si>
  <si>
    <t>TD-2044</t>
  </si>
  <si>
    <t>TD-2048</t>
  </si>
  <si>
    <t>TD-2056</t>
  </si>
  <si>
    <t>TD-2057</t>
  </si>
  <si>
    <t>TD-2059</t>
  </si>
  <si>
    <t>TD-2062</t>
  </si>
  <si>
    <t>TD-21</t>
  </si>
  <si>
    <t>TD-2155</t>
  </si>
  <si>
    <t>TD-2172</t>
  </si>
  <si>
    <t>TD-2182</t>
  </si>
  <si>
    <t>TD-2193</t>
  </si>
  <si>
    <t>TD-2209</t>
  </si>
  <si>
    <t>TD-2220</t>
  </si>
  <si>
    <t>TD-2315</t>
  </si>
  <si>
    <t>TD-2318</t>
  </si>
  <si>
    <t>TD-2408</t>
  </si>
  <si>
    <t>TD-2419</t>
  </si>
  <si>
    <t>TD-2475</t>
  </si>
  <si>
    <t>TD-2536</t>
  </si>
  <si>
    <t>TD-285</t>
  </si>
  <si>
    <t>TD-2856</t>
  </si>
  <si>
    <t>TD-2950</t>
  </si>
  <si>
    <t>TD-2953</t>
  </si>
  <si>
    <t>TD-2991</t>
  </si>
  <si>
    <t>TD-3046</t>
  </si>
  <si>
    <t>TD-3049</t>
  </si>
  <si>
    <t>TD-3078</t>
  </si>
  <si>
    <t>TD-3098</t>
  </si>
  <si>
    <t>TD-3115</t>
  </si>
  <si>
    <t>TD-3117</t>
  </si>
  <si>
    <t>TD-3123</t>
  </si>
  <si>
    <t>TD-3167</t>
  </si>
  <si>
    <t>TD-3169</t>
  </si>
  <si>
    <t>TD-374</t>
  </si>
  <si>
    <t>TD-434</t>
  </si>
  <si>
    <t>TD-442</t>
  </si>
  <si>
    <t>TD-54</t>
  </si>
  <si>
    <t>TD-656</t>
  </si>
  <si>
    <t>TD-663</t>
  </si>
  <si>
    <t>TD-690</t>
  </si>
  <si>
    <t>TD-695</t>
  </si>
  <si>
    <t>TD-701</t>
  </si>
  <si>
    <t>TD-782</t>
  </si>
  <si>
    <t>TD-805</t>
  </si>
  <si>
    <t>TD-890</t>
  </si>
  <si>
    <t>TD-893</t>
  </si>
  <si>
    <t>TD-909</t>
  </si>
  <si>
    <t>TD-975</t>
  </si>
  <si>
    <t>TD-979</t>
  </si>
  <si>
    <t>TD-1142</t>
  </si>
  <si>
    <t>TD-1146</t>
  </si>
  <si>
    <t>TD-1161</t>
  </si>
  <si>
    <t>TD-1162</t>
  </si>
  <si>
    <t>TD-1178</t>
  </si>
  <si>
    <t>TD-1182</t>
  </si>
  <si>
    <t>TD-1204</t>
  </si>
  <si>
    <t>TD-1211</t>
  </si>
  <si>
    <t>TD-1223</t>
  </si>
  <si>
    <t>TD-1224</t>
  </si>
  <si>
    <t>TD-1268</t>
  </si>
  <si>
    <t>TD-1320</t>
  </si>
  <si>
    <t>TD-1405</t>
  </si>
  <si>
    <t>TD-1478</t>
  </si>
  <si>
    <t>TD-1511</t>
  </si>
  <si>
    <t>TD-1536</t>
  </si>
  <si>
    <t>TD-1736</t>
  </si>
  <si>
    <t>TD-1745</t>
  </si>
  <si>
    <t>TD-1756</t>
  </si>
  <si>
    <t>TD-1762</t>
  </si>
  <si>
    <t>TD-1830</t>
  </si>
  <si>
    <t>TD-1855</t>
  </si>
  <si>
    <t>TD-1865</t>
  </si>
  <si>
    <t>TD-1898</t>
  </si>
  <si>
    <t>TD-1930</t>
  </si>
  <si>
    <t>TD-1934</t>
  </si>
  <si>
    <t>TD-1938</t>
  </si>
  <si>
    <t>TD-1939</t>
  </si>
  <si>
    <t>TD-1985</t>
  </si>
  <si>
    <t>TD-2001</t>
  </si>
  <si>
    <t>TD-2027</t>
  </si>
  <si>
    <t>TD-2070</t>
  </si>
  <si>
    <t>TD-2123</t>
  </si>
  <si>
    <t>TD-2212</t>
  </si>
  <si>
    <t>TD-2218</t>
  </si>
  <si>
    <t>TD-2223</t>
  </si>
  <si>
    <t>TD-2238</t>
  </si>
  <si>
    <t>TD-2262</t>
  </si>
  <si>
    <t>TD-2265</t>
  </si>
  <si>
    <t>TD-2279</t>
  </si>
  <si>
    <t>TD-2295</t>
  </si>
  <si>
    <t>TD-2300</t>
  </si>
  <si>
    <t>TD-2345</t>
  </si>
  <si>
    <t>TD-2351</t>
  </si>
  <si>
    <t>TD-2390</t>
  </si>
  <si>
    <t>TD-2452</t>
  </si>
  <si>
    <t>TD-2478</t>
  </si>
  <si>
    <t>TD-2585</t>
  </si>
  <si>
    <t>TD-2587</t>
  </si>
  <si>
    <t>TD-2619</t>
  </si>
  <si>
    <t>TD-2650</t>
  </si>
  <si>
    <t>TD-2665</t>
  </si>
  <si>
    <t>TD-2667</t>
  </si>
  <si>
    <t>TD-2671</t>
  </si>
  <si>
    <t>TD-2672</t>
  </si>
  <si>
    <t>TD-2714</t>
  </si>
  <si>
    <t>TD-2723</t>
  </si>
  <si>
    <t>TD-2789</t>
  </si>
  <si>
    <t>TD-2800</t>
  </si>
  <si>
    <t>TD-2839</t>
  </si>
  <si>
    <t>TD-2841</t>
  </si>
  <si>
    <t>TD-2842</t>
  </si>
  <si>
    <t>TD-2850</t>
  </si>
  <si>
    <t>TD-2851</t>
  </si>
  <si>
    <t>TD-2858</t>
  </si>
  <si>
    <t>TD-2875</t>
  </si>
  <si>
    <t>TD-2912</t>
  </si>
  <si>
    <t>TD-2937</t>
  </si>
  <si>
    <t>TD-2940</t>
  </si>
  <si>
    <t>TD-2969</t>
  </si>
  <si>
    <t>TD-2971</t>
  </si>
  <si>
    <t>TD-2976</t>
  </si>
  <si>
    <t>TD-2984</t>
  </si>
  <si>
    <t>TD-2985</t>
  </si>
  <si>
    <t>TD-2986</t>
  </si>
  <si>
    <t>TD-3001</t>
  </si>
  <si>
    <t>TD-3018</t>
  </si>
  <si>
    <t>TD-3040</t>
  </si>
  <si>
    <t>TD-3056</t>
  </si>
  <si>
    <t>TD-3062</t>
  </si>
  <si>
    <t>TD-3064</t>
  </si>
  <si>
    <t>TD-3067</t>
  </si>
  <si>
    <t>TD-3068</t>
  </si>
  <si>
    <t>TD-3070</t>
  </si>
  <si>
    <t>TD-3071</t>
  </si>
  <si>
    <t>TD-3080</t>
  </si>
  <si>
    <t>TD-3097</t>
  </si>
  <si>
    <t>TD-3101</t>
  </si>
  <si>
    <t>TD-3106</t>
  </si>
  <si>
    <t>TD-3109</t>
  </si>
  <si>
    <t>TD-3120</t>
  </si>
  <si>
    <t>TD-3147</t>
  </si>
  <si>
    <t>TD-3150</t>
  </si>
  <si>
    <t>TD-3156</t>
  </si>
  <si>
    <t>TD-3159</t>
  </si>
  <si>
    <t>TD-3162</t>
  </si>
  <si>
    <t>TD-3164</t>
  </si>
  <si>
    <t>TD-3165</t>
  </si>
  <si>
    <t>TD-3171</t>
  </si>
  <si>
    <t>TD-3173</t>
  </si>
  <si>
    <t>TD-3174</t>
  </si>
  <si>
    <t>TD-3175</t>
  </si>
  <si>
    <t>TD-3178</t>
  </si>
  <si>
    <t>TD-32</t>
  </si>
  <si>
    <t>TD-393</t>
  </si>
  <si>
    <t>TD-421</t>
  </si>
  <si>
    <t>TD-422</t>
  </si>
  <si>
    <t>TD-423</t>
  </si>
  <si>
    <t>TD-426</t>
  </si>
  <si>
    <t>TD-444</t>
  </si>
  <si>
    <t>TD-496</t>
  </si>
  <si>
    <t>TD-527</t>
  </si>
  <si>
    <t>TD-528</t>
  </si>
  <si>
    <t>TD-529</t>
  </si>
  <si>
    <t>TD-530</t>
  </si>
  <si>
    <t>TD-531</t>
  </si>
  <si>
    <t>TD-590</t>
  </si>
  <si>
    <t>TD-62</t>
  </si>
  <si>
    <t>TD-624</t>
  </si>
  <si>
    <t>TD-671</t>
  </si>
  <si>
    <t>TD-680</t>
  </si>
  <si>
    <t>TD-682</t>
  </si>
  <si>
    <t>TD-685</t>
  </si>
  <si>
    <t>TD-687</t>
  </si>
  <si>
    <t>TD-697</t>
  </si>
  <si>
    <t>TD-698</t>
  </si>
  <si>
    <t>TD-709</t>
  </si>
  <si>
    <t>TD-728</t>
  </si>
  <si>
    <t>TD-747</t>
  </si>
  <si>
    <t>TD-761</t>
  </si>
  <si>
    <t>TD-763</t>
  </si>
  <si>
    <t>TD-806</t>
  </si>
  <si>
    <t>TD-810</t>
  </si>
  <si>
    <t>TD-889</t>
  </si>
  <si>
    <t>TD-891</t>
  </si>
  <si>
    <t>TD-894</t>
  </si>
  <si>
    <t>TD-895</t>
  </si>
  <si>
    <t>TD-898</t>
  </si>
  <si>
    <t>TD-903</t>
  </si>
  <si>
    <t>TD-92</t>
  </si>
  <si>
    <t>TD-965</t>
  </si>
  <si>
    <t>Svevo</t>
  </si>
  <si>
    <t>Location</t>
  </si>
  <si>
    <t>Arbel</t>
  </si>
  <si>
    <t>Hayarmuk</t>
  </si>
  <si>
    <t>Gamla</t>
  </si>
  <si>
    <t>Gonen</t>
  </si>
  <si>
    <t>Jerusalem</t>
  </si>
  <si>
    <t>Nahal Ktalav</t>
  </si>
  <si>
    <t>Almagor</t>
  </si>
  <si>
    <t>Qazir</t>
  </si>
  <si>
    <t>Sede ilan</t>
  </si>
  <si>
    <t>Yehudiyya forest</t>
  </si>
  <si>
    <t>Revaya basalt</t>
  </si>
  <si>
    <t>Ramot menashe</t>
  </si>
  <si>
    <t>Nirit</t>
  </si>
  <si>
    <t>Zviya</t>
  </si>
  <si>
    <t>Nahal orevim</t>
  </si>
  <si>
    <t>Deir saras</t>
  </si>
  <si>
    <t>Gilboa</t>
  </si>
  <si>
    <t>Monfort</t>
  </si>
  <si>
    <t>Dishon</t>
  </si>
  <si>
    <t>Tabhaa</t>
  </si>
  <si>
    <t>Taibe</t>
  </si>
  <si>
    <t>Irit (Tubas)</t>
  </si>
  <si>
    <t>Nahal Zviya</t>
  </si>
  <si>
    <t>Hoze Shomron</t>
  </si>
  <si>
    <t>Amirim</t>
  </si>
  <si>
    <t>Sifsufa</t>
  </si>
  <si>
    <t>Ma'ale Gilboa</t>
  </si>
  <si>
    <t>Har Dov</t>
  </si>
  <si>
    <t>Majdal Shams</t>
  </si>
  <si>
    <t>Elqana</t>
  </si>
  <si>
    <t>Hoze Shomron Junct.</t>
  </si>
  <si>
    <t>Kokhav HaShachar</t>
  </si>
  <si>
    <t>Yesha Junc.</t>
  </si>
  <si>
    <t>Ramot Naftali</t>
  </si>
  <si>
    <t>Ma'ale Merav</t>
  </si>
  <si>
    <t>Avne Hefez</t>
  </si>
  <si>
    <t>Natur</t>
  </si>
  <si>
    <t>Yonatan</t>
  </si>
  <si>
    <t>Yeriho</t>
  </si>
  <si>
    <t>Har Gerizim</t>
  </si>
  <si>
    <t>Mizpe Ofir</t>
  </si>
  <si>
    <t>Mezar</t>
  </si>
  <si>
    <t>Mizpor Negev Kinrot</t>
  </si>
  <si>
    <t>Majdel Bani-Fadil</t>
  </si>
  <si>
    <t>Gitit</t>
  </si>
  <si>
    <t>Ma'ale Efrayim</t>
  </si>
  <si>
    <t>Ya'afuri valley</t>
  </si>
  <si>
    <t>Merav</t>
  </si>
  <si>
    <t>Sha'ar HaGay</t>
  </si>
  <si>
    <t>Elon More</t>
  </si>
  <si>
    <t>Bet Arye</t>
  </si>
  <si>
    <t>Hadom HaShomron</t>
  </si>
  <si>
    <t>Pedu'el</t>
  </si>
  <si>
    <t>Ale Zahav</t>
  </si>
  <si>
    <t>Kanaf</t>
  </si>
  <si>
    <t>Har Amasa</t>
  </si>
  <si>
    <t>Nahal Hilazon</t>
  </si>
  <si>
    <t>Zurit</t>
  </si>
  <si>
    <t>Ahihud east</t>
  </si>
  <si>
    <t>Hermon</t>
  </si>
  <si>
    <t>Mizpe Monfort</t>
  </si>
  <si>
    <t>Modi'in</t>
  </si>
  <si>
    <t>Shilat</t>
  </si>
  <si>
    <t>Daliyya</t>
  </si>
  <si>
    <t>Golani Junction 1</t>
  </si>
  <si>
    <t>Golani Junction 2</t>
  </si>
  <si>
    <t>Sede Ilan</t>
  </si>
  <si>
    <t>Ela'd</t>
  </si>
  <si>
    <t>Har Amasa near vineyard</t>
  </si>
  <si>
    <t>Mt. Oren</t>
  </si>
  <si>
    <t>Majd-el Krum</t>
  </si>
  <si>
    <t>Giv'at Ada</t>
  </si>
  <si>
    <t>Kerem Maharal</t>
  </si>
  <si>
    <t>Beit-Itab</t>
  </si>
  <si>
    <t>Bar Giyyora</t>
  </si>
  <si>
    <t>Horbat Hannot</t>
  </si>
  <si>
    <t>Mizpor Bet Zayda</t>
  </si>
  <si>
    <t>Bet Qeshet</t>
  </si>
  <si>
    <t>Katzerin</t>
  </si>
  <si>
    <t>Rosh Pinna</t>
  </si>
  <si>
    <t>Upper Golan</t>
  </si>
  <si>
    <t>Nahal Orevim</t>
  </si>
  <si>
    <t>Galabina</t>
  </si>
  <si>
    <t>Har Osher</t>
  </si>
  <si>
    <t>Central Golan</t>
  </si>
  <si>
    <t>Ein Zetim</t>
  </si>
  <si>
    <t>Majdel Ma'ar</t>
  </si>
  <si>
    <t>Hula Reserve</t>
  </si>
  <si>
    <t>Giv'at HaMore</t>
  </si>
  <si>
    <t>Zefat</t>
  </si>
  <si>
    <t>Jerusalem - Zoo</t>
  </si>
  <si>
    <t>Emeq Ma'an</t>
  </si>
  <si>
    <t>Dov Mt.</t>
  </si>
  <si>
    <t>Allon Rd.</t>
  </si>
  <si>
    <t>Kefar Shammay</t>
  </si>
  <si>
    <t>Kefar Kuk</t>
  </si>
  <si>
    <t>Nahal Dishon</t>
  </si>
  <si>
    <t>Bet Me'ir</t>
  </si>
  <si>
    <t>Nahf</t>
  </si>
  <si>
    <t>Jab'a</t>
  </si>
  <si>
    <t>Azmon</t>
  </si>
  <si>
    <t>Bat Shelomo</t>
  </si>
  <si>
    <t>Ramot</t>
  </si>
  <si>
    <t>SE</t>
  </si>
  <si>
    <t>Katcha Farm</t>
  </si>
  <si>
    <t>Zikhron Ya'aqov</t>
  </si>
  <si>
    <t>Ammi'ad</t>
  </si>
  <si>
    <t>Emeq Ha'Arazim</t>
  </si>
  <si>
    <t>Kursi- Giv'at Yoav</t>
  </si>
  <si>
    <t>Einav Road</t>
  </si>
  <si>
    <t>Einav</t>
  </si>
  <si>
    <t>Kefar Qasim</t>
  </si>
  <si>
    <t>Betar Ilit</t>
  </si>
  <si>
    <t>Keren Bratot</t>
  </si>
  <si>
    <t>Ramat HaNadiv</t>
  </si>
  <si>
    <t>Ein Tut</t>
  </si>
  <si>
    <t>Giv'at Koah</t>
  </si>
  <si>
    <t>Yiftah Junction</t>
  </si>
  <si>
    <t>Tel Aristobolya</t>
  </si>
  <si>
    <t>Longitude</t>
  </si>
  <si>
    <t>Latitude</t>
  </si>
  <si>
    <t>TD-1059-3</t>
  </si>
  <si>
    <t>TD-1060-4</t>
  </si>
  <si>
    <t>TD-1148-5</t>
  </si>
  <si>
    <t>TD-1163-4</t>
  </si>
  <si>
    <t>TD-1194-6</t>
  </si>
  <si>
    <t>TD-1197-9</t>
  </si>
  <si>
    <t>TD-1220-2</t>
  </si>
  <si>
    <t>TD-169-47</t>
  </si>
  <si>
    <t>TD-1828-31</t>
  </si>
  <si>
    <t>TD-1839-8</t>
  </si>
  <si>
    <t>TD-1888-3</t>
  </si>
  <si>
    <t>TD-1970-20</t>
  </si>
  <si>
    <t>TD-2006-7</t>
  </si>
  <si>
    <t>TD-2044-14</t>
  </si>
  <si>
    <t>TD-2048-18</t>
  </si>
  <si>
    <t>TD-2056-26</t>
  </si>
  <si>
    <t>TD-2057-27</t>
  </si>
  <si>
    <t>TD-2059-29</t>
  </si>
  <si>
    <t>TD-2062-32</t>
  </si>
  <si>
    <t>TD-21-21</t>
  </si>
  <si>
    <t>TD-2155-30</t>
  </si>
  <si>
    <t>TD-2172-1</t>
  </si>
  <si>
    <t>TD-2182-7</t>
  </si>
  <si>
    <t>TD-2193-18</t>
  </si>
  <si>
    <t>TD-2209-2</t>
  </si>
  <si>
    <t>TD-2220-13</t>
  </si>
  <si>
    <t>TD-2315-15</t>
  </si>
  <si>
    <t>TD-2318-18</t>
  </si>
  <si>
    <t>TD-2408-18</t>
  </si>
  <si>
    <t>TD-2419-1</t>
  </si>
  <si>
    <t>TD-2475-6</t>
  </si>
  <si>
    <t>TD-2536-39</t>
  </si>
  <si>
    <t>TD-285-49</t>
  </si>
  <si>
    <t>TD-2856-5</t>
  </si>
  <si>
    <t>TD-2950-5</t>
  </si>
  <si>
    <t>TD-2953-2</t>
  </si>
  <si>
    <t>TD-2991-1</t>
  </si>
  <si>
    <t>TD-3046-4</t>
  </si>
  <si>
    <t>TD-3049-7</t>
  </si>
  <si>
    <t>TD-3078-9</t>
  </si>
  <si>
    <t>TD-3098-0</t>
  </si>
  <si>
    <t>TD-3115-7</t>
  </si>
  <si>
    <t>TD-3117-9</t>
  </si>
  <si>
    <t>TD-3123-3</t>
  </si>
  <si>
    <t>TD-3167-2</t>
  </si>
  <si>
    <t>TD-3169-2</t>
  </si>
  <si>
    <t>TD-374-75</t>
  </si>
  <si>
    <t>TD-434-11</t>
  </si>
  <si>
    <t>TD-442-19</t>
  </si>
  <si>
    <t>TD-54-54</t>
  </si>
  <si>
    <t>TD-656-15</t>
  </si>
  <si>
    <t>TD-663-22</t>
  </si>
  <si>
    <t>TD-690-4</t>
  </si>
  <si>
    <t>TD-695-5</t>
  </si>
  <si>
    <t>TD-701-10</t>
  </si>
  <si>
    <t>TD-782-6</t>
  </si>
  <si>
    <t>TD-805-14</t>
  </si>
  <si>
    <t>TD-890-0</t>
  </si>
  <si>
    <t>TD-893-0</t>
  </si>
  <si>
    <t>TD-909-0</t>
  </si>
  <si>
    <t>TD-975-3</t>
  </si>
  <si>
    <t>TD-979-7</t>
  </si>
  <si>
    <t>TD-1142-1</t>
  </si>
  <si>
    <t>TD-1146-3</t>
  </si>
  <si>
    <t>TD-1161-2</t>
  </si>
  <si>
    <t>TD-1162-3</t>
  </si>
  <si>
    <t>TD-1178-1</t>
  </si>
  <si>
    <t>TD-1182-1</t>
  </si>
  <si>
    <t>TD-1204-0</t>
  </si>
  <si>
    <t>TD-1211-5</t>
  </si>
  <si>
    <t>TD-1223-5</t>
  </si>
  <si>
    <t>TD-1224-6</t>
  </si>
  <si>
    <t>TD-1268-25</t>
  </si>
  <si>
    <t>TD-1320-11</t>
  </si>
  <si>
    <t>TD-1405-45</t>
  </si>
  <si>
    <t>TD-1478-4</t>
  </si>
  <si>
    <t>TD-1511-21</t>
  </si>
  <si>
    <t>TD-1536-46</t>
  </si>
  <si>
    <t>TD-1736-12</t>
  </si>
  <si>
    <t>TD-1745-21</t>
  </si>
  <si>
    <t>TD-1756-2</t>
  </si>
  <si>
    <t>TD-1762-8</t>
  </si>
  <si>
    <t>TD-1830-33</t>
  </si>
  <si>
    <t>TD-1855-24</t>
  </si>
  <si>
    <t>TD-1865-34</t>
  </si>
  <si>
    <t>TD-1898-8</t>
  </si>
  <si>
    <t>TD-1930-1</t>
  </si>
  <si>
    <t>TD-1934-3</t>
  </si>
  <si>
    <t>TD-1938-0</t>
  </si>
  <si>
    <t>TD-1939-0</t>
  </si>
  <si>
    <t>TD-1985-8</t>
  </si>
  <si>
    <t>TD-2001-2</t>
  </si>
  <si>
    <t>TD-2027-1</t>
  </si>
  <si>
    <t>TD-2070-1</t>
  </si>
  <si>
    <t>TD-2123-53</t>
  </si>
  <si>
    <t>TD-2212-5</t>
  </si>
  <si>
    <t>TD-2218-11</t>
  </si>
  <si>
    <t>TD-2223-16</t>
  </si>
  <si>
    <t>TD-2238-15</t>
  </si>
  <si>
    <t>TD-2262-39</t>
  </si>
  <si>
    <t>TD-2265-2</t>
  </si>
  <si>
    <t>TD-2279-2</t>
  </si>
  <si>
    <t>TD-2295-5</t>
  </si>
  <si>
    <t>TD-2300-3</t>
  </si>
  <si>
    <t>TD-2345-2</t>
  </si>
  <si>
    <t>TD-2351-8</t>
  </si>
  <si>
    <t>TD-2390-4</t>
  </si>
  <si>
    <t>TD-2452-34</t>
  </si>
  <si>
    <t>TD-2478-1</t>
  </si>
  <si>
    <t>TD-2585-9</t>
  </si>
  <si>
    <t>TD-2587-11</t>
  </si>
  <si>
    <t>TD-2619-8</t>
  </si>
  <si>
    <t>TD-2650-39</t>
  </si>
  <si>
    <t>TD-2665-4</t>
  </si>
  <si>
    <t>TD-2667-6</t>
  </si>
  <si>
    <t>TD-2671-10</t>
  </si>
  <si>
    <t>TD-2672-1</t>
  </si>
  <si>
    <t>TD-2714-1</t>
  </si>
  <si>
    <t>TD-2723-2</t>
  </si>
  <si>
    <t>TD-2789-13</t>
  </si>
  <si>
    <t>TD-2800-24</t>
  </si>
  <si>
    <t>TD-2839-1</t>
  </si>
  <si>
    <t>TD-2841-3</t>
  </si>
  <si>
    <t>TD-2842-4</t>
  </si>
  <si>
    <t>TD-2850-8</t>
  </si>
  <si>
    <t>TD-2851-9</t>
  </si>
  <si>
    <t>TD-2858-7</t>
  </si>
  <si>
    <t>TD-2875-32</t>
  </si>
  <si>
    <t>TD-2912-34</t>
  </si>
  <si>
    <t>TD-2937-2</t>
  </si>
  <si>
    <t>TD-2940-5</t>
  </si>
  <si>
    <t>TD-2969-9</t>
  </si>
  <si>
    <t>TD-2971-56</t>
  </si>
  <si>
    <t>TD-2976-5</t>
  </si>
  <si>
    <t>TD-2984-4</t>
  </si>
  <si>
    <t>TD-2985-5</t>
  </si>
  <si>
    <t>TD-2986-6</t>
  </si>
  <si>
    <t>TD-3001-1</t>
  </si>
  <si>
    <t>TD-3018-4</t>
  </si>
  <si>
    <t>TD-3040-1</t>
  </si>
  <si>
    <t>TD-3056-6</t>
  </si>
  <si>
    <t>TD-3062-6</t>
  </si>
  <si>
    <t>TD-3064-8</t>
  </si>
  <si>
    <t>TD-3067-11</t>
  </si>
  <si>
    <t>TD-3068-1</t>
  </si>
  <si>
    <t>TD-3070-1</t>
  </si>
  <si>
    <t>TD-3071-2</t>
  </si>
  <si>
    <t>TD-3080-1</t>
  </si>
  <si>
    <t>TD-3097-2</t>
  </si>
  <si>
    <t>TD-3101-3</t>
  </si>
  <si>
    <t>TD-3106-8</t>
  </si>
  <si>
    <t>TD-3109-2</t>
  </si>
  <si>
    <t>TD-3120-1</t>
  </si>
  <si>
    <t>TD-3147-7</t>
  </si>
  <si>
    <t>TD-3150-1</t>
  </si>
  <si>
    <t>TD-3156-1</t>
  </si>
  <si>
    <t>TD-3159-4</t>
  </si>
  <si>
    <t>TD-3162-2</t>
  </si>
  <si>
    <t>TD-3164-4</t>
  </si>
  <si>
    <t>TD-3165-5</t>
  </si>
  <si>
    <t>TD-3171-4</t>
  </si>
  <si>
    <t>TD-3173-6</t>
  </si>
  <si>
    <t>TD-3174-7</t>
  </si>
  <si>
    <t>TD-3175-8</t>
  </si>
  <si>
    <t>TD-3178-3</t>
  </si>
  <si>
    <t>TD-32-32</t>
  </si>
  <si>
    <t>TD-393-9</t>
  </si>
  <si>
    <t>TD-421-1</t>
  </si>
  <si>
    <t>TD-422-1</t>
  </si>
  <si>
    <t>TD-423-1</t>
  </si>
  <si>
    <t>TD-426-3</t>
  </si>
  <si>
    <t>TD-444-21</t>
  </si>
  <si>
    <t>TD-496-73</t>
  </si>
  <si>
    <t>TD-527-40</t>
  </si>
  <si>
    <t>TD-528-109</t>
  </si>
  <si>
    <t>TD-529-305</t>
  </si>
  <si>
    <t>TD-530-323</t>
  </si>
  <si>
    <t>TD-531-382</t>
  </si>
  <si>
    <t>TD-590-59</t>
  </si>
  <si>
    <t>TD-62-2</t>
  </si>
  <si>
    <t>TD-624-33</t>
  </si>
  <si>
    <t>TD-671-0</t>
  </si>
  <si>
    <t>TD-680-1</t>
  </si>
  <si>
    <t>TD-682-3</t>
  </si>
  <si>
    <t>TD-685-0</t>
  </si>
  <si>
    <t>TD-687-1</t>
  </si>
  <si>
    <t>TD-697-0</t>
  </si>
  <si>
    <t>TD-698-1</t>
  </si>
  <si>
    <t>TD-709-6</t>
  </si>
  <si>
    <t>TD-728-13</t>
  </si>
  <si>
    <t>TD-747-32</t>
  </si>
  <si>
    <t>TD-761-14</t>
  </si>
  <si>
    <t>TD-763-16</t>
  </si>
  <si>
    <t>TD-806-15</t>
  </si>
  <si>
    <t>TD-810-19</t>
  </si>
  <si>
    <t>TD-889-0</t>
  </si>
  <si>
    <t>TD-891-0</t>
  </si>
  <si>
    <t>TD-894-0</t>
  </si>
  <si>
    <t>TD-895-0</t>
  </si>
  <si>
    <t>TD-898-0</t>
  </si>
  <si>
    <t>TD-903-0</t>
  </si>
  <si>
    <t>TD-92-32</t>
  </si>
  <si>
    <t>TD-965-54</t>
  </si>
  <si>
    <t>Accession acronym</t>
  </si>
  <si>
    <t>Full accession</t>
  </si>
  <si>
    <t>Whole-cage aphid bioassay (96 hours)</t>
  </si>
  <si>
    <t>NA</t>
  </si>
  <si>
    <r>
      <t xml:space="preserve">Supplementary Table S1: </t>
    </r>
    <r>
      <rPr>
        <sz val="11"/>
        <color theme="1"/>
        <rFont val="Arial"/>
        <family val="2"/>
      </rPr>
      <t xml:space="preserve">Information on 203 WEW accessions used in this project. The locations sites (in Israel) of each accession are described by the name of the collecting sites, longitudes, and latitudes. The total number of aphids per plant (n =8) upon 96 h of </t>
    </r>
    <r>
      <rPr>
        <i/>
        <sz val="11"/>
        <color theme="1"/>
        <rFont val="Arial"/>
        <family val="2"/>
      </rPr>
      <t>R. padi</t>
    </r>
    <r>
      <rPr>
        <sz val="11"/>
        <color theme="1"/>
        <rFont val="Arial"/>
        <family val="2"/>
      </rPr>
      <t xml:space="preserve"> infestation are included. </t>
    </r>
  </si>
  <si>
    <t>durum wheat (Triticum turgidum ssp.durum)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</si>
</sst>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font>
      <sz val="11"/>
      <color theme="1"/>
      <name val="Calibri"/>
      <family val="2"/>
      <charset val="177"/>
      <scheme val="minor"/>
    </font>
    <font>
      <sz val="11"/>
      <color theme="1"/>
      <name val="Calibri"/>
      <family val="2"/>
      <charset val="177"/>
      <scheme val="minor"/>
    </font>
    <font>
      <b/>
      <sz val="15"/>
      <color theme="3"/>
      <name val="Calibri"/>
      <family val="2"/>
      <charset val="177"/>
      <scheme val="minor"/>
    </font>
    <font>
      <b/>
      <sz val="13"/>
      <color theme="3"/>
      <name val="Calibri"/>
      <family val="2"/>
      <charset val="177"/>
      <scheme val="minor"/>
    </font>
    <font>
      <b/>
      <sz val="11"/>
      <color theme="3"/>
      <name val="Calibri"/>
      <family val="2"/>
      <charset val="177"/>
      <scheme val="minor"/>
    </font>
    <font>
      <sz val="11"/>
      <color rgb="FF006100"/>
      <name val="Calibri"/>
      <family val="2"/>
      <charset val="177"/>
      <scheme val="minor"/>
    </font>
    <font>
      <sz val="11"/>
      <color rgb="FF9C0006"/>
      <name val="Calibri"/>
      <family val="2"/>
      <charset val="177"/>
      <scheme val="minor"/>
    </font>
    <font>
      <sz val="11"/>
      <color rgb="FF9C6500"/>
      <name val="Calibri"/>
      <family val="2"/>
      <charset val="177"/>
      <scheme val="minor"/>
    </font>
    <font>
      <sz val="11"/>
      <color rgb="FF3F3F76"/>
      <name val="Calibri"/>
      <family val="2"/>
      <charset val="177"/>
      <scheme val="minor"/>
    </font>
    <font>
      <b/>
      <sz val="11"/>
      <color rgb="FF3F3F3F"/>
      <name val="Calibri"/>
      <family val="2"/>
      <charset val="177"/>
      <scheme val="minor"/>
    </font>
    <font>
      <b/>
      <sz val="11"/>
      <color rgb="FFFA7D00"/>
      <name val="Calibri"/>
      <family val="2"/>
      <charset val="177"/>
      <scheme val="minor"/>
    </font>
    <font>
      <sz val="11"/>
      <color rgb="FFFA7D00"/>
      <name val="Calibri"/>
      <family val="2"/>
      <charset val="177"/>
      <scheme val="minor"/>
    </font>
    <font>
      <b/>
      <sz val="11"/>
      <color theme="0"/>
      <name val="Calibri"/>
      <family val="2"/>
      <charset val="177"/>
      <scheme val="minor"/>
    </font>
    <font>
      <sz val="11"/>
      <color rgb="FFFF0000"/>
      <name val="Calibri"/>
      <family val="2"/>
      <charset val="177"/>
      <scheme val="minor"/>
    </font>
    <font>
      <i/>
      <sz val="11"/>
      <color rgb="FF7F7F7F"/>
      <name val="Calibri"/>
      <family val="2"/>
      <charset val="177"/>
      <scheme val="minor"/>
    </font>
    <font>
      <b/>
      <sz val="11"/>
      <color theme="1"/>
      <name val="Calibri"/>
      <family val="2"/>
      <charset val="177"/>
      <scheme val="minor"/>
    </font>
    <font>
      <sz val="11"/>
      <color theme="0"/>
      <name val="Calibri"/>
      <family val="2"/>
      <charset val="177"/>
      <scheme val="minor"/>
    </font>
    <font>
      <sz val="11"/>
      <color theme="1"/>
      <name val="Arial"/>
      <family val="2"/>
    </font>
    <font>
      <sz val="11"/>
      <color rgb="FF000000"/>
      <name val="Calibri"/>
      <family val="2"/>
    </font>
    <font>
      <b/>
      <sz val="11"/>
      <name val="Arial"/>
      <family val="2"/>
    </font>
    <font>
      <sz val="11"/>
      <name val="Arial"/>
      <family val="2"/>
    </font>
    <font>
      <b/>
      <sz val="11"/>
      <color theme="1"/>
      <name val="Arial"/>
      <family val="2"/>
    </font>
    <font>
      <sz val="18"/>
      <color theme="3"/>
      <name val="Cambria"/>
      <family val="2"/>
      <charset val="177"/>
      <scheme val="major"/>
    </font>
    <font>
      <sz val="11"/>
      <color rgb="FF000000"/>
      <name val="Arial"/>
      <family val="2"/>
      <charset val="1"/>
    </font>
    <font>
      <sz val="11"/>
      <name val="Arial"/>
      <family val="2"/>
      <charset val="1"/>
    </font>
    <font>
      <i/>
      <sz val="11"/>
      <color theme="1"/>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3">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 fillId="8" borderId="8" applyNumberFormat="0" applyFont="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8" fillId="0" borderId="0"/>
    <xf numFmtId="0" fontId="22" fillId="0" borderId="0" applyNumberFormat="0" applyFill="0" applyBorder="0" applyAlignment="0" applyProtection="0"/>
  </cellStyleXfs>
  <cellXfs count="41">
    <xf numFmtId="0" fontId="0" fillId="0" borderId="0" xfId="0"/>
    <xf numFmtId="2" fontId="17" fillId="0" borderId="0" xfId="0" applyNumberFormat="1" applyFont="1" applyAlignment="1">
      <alignment horizontal="left"/>
    </xf>
    <xf numFmtId="164" fontId="17" fillId="0" borderId="0" xfId="0" applyNumberFormat="1" applyFont="1" applyFill="1" applyAlignment="1">
      <alignment horizontal="left"/>
    </xf>
    <xf numFmtId="0" fontId="17" fillId="0" borderId="0" xfId="0" applyFont="1" applyAlignment="1">
      <alignment horizontal="left"/>
    </xf>
    <xf numFmtId="49" fontId="21" fillId="0" borderId="0" xfId="0" applyNumberFormat="1" applyFont="1" applyAlignment="1">
      <alignment horizontal="left" vertical="center"/>
    </xf>
    <xf numFmtId="0" fontId="17" fillId="0" borderId="0" xfId="0" applyFont="1" applyFill="1" applyAlignment="1">
      <alignment horizontal="left"/>
    </xf>
    <xf numFmtId="0" fontId="17" fillId="0" borderId="11" xfId="0" applyFont="1" applyBorder="1" applyAlignment="1">
      <alignment horizontal="left"/>
    </xf>
    <xf numFmtId="0" fontId="17" fillId="0" borderId="13" xfId="0" applyFont="1" applyBorder="1" applyAlignment="1">
      <alignment horizontal="left"/>
    </xf>
    <xf numFmtId="164" fontId="17" fillId="0" borderId="12" xfId="0" applyNumberFormat="1" applyFont="1" applyFill="1" applyBorder="1" applyAlignment="1">
      <alignment horizontal="left"/>
    </xf>
    <xf numFmtId="164" fontId="17" fillId="0" borderId="13" xfId="0" applyNumberFormat="1" applyFont="1" applyFill="1" applyBorder="1" applyAlignment="1">
      <alignment horizontal="left"/>
    </xf>
    <xf numFmtId="0" fontId="21" fillId="0" borderId="14" xfId="0" applyFont="1" applyBorder="1" applyAlignment="1">
      <alignment horizontal="left" wrapText="1"/>
    </xf>
    <xf numFmtId="0" fontId="21" fillId="0" borderId="15" xfId="0" applyFont="1" applyBorder="1" applyAlignment="1">
      <alignment horizontal="left" wrapText="1"/>
    </xf>
    <xf numFmtId="164" fontId="21" fillId="0" borderId="10" xfId="0" applyNumberFormat="1" applyFont="1" applyFill="1" applyBorder="1" applyAlignment="1">
      <alignment horizontal="left" wrapText="1"/>
    </xf>
    <xf numFmtId="164" fontId="21" fillId="0" borderId="15" xfId="0" applyNumberFormat="1" applyFont="1" applyFill="1" applyBorder="1" applyAlignment="1">
      <alignment horizontal="left" wrapText="1"/>
    </xf>
    <xf numFmtId="0" fontId="19" fillId="0" borderId="14" xfId="0" applyFont="1" applyFill="1" applyBorder="1" applyAlignment="1">
      <alignment horizontal="left" vertical="top" wrapText="1"/>
    </xf>
    <xf numFmtId="0" fontId="19" fillId="0" borderId="10" xfId="0" applyFont="1" applyFill="1" applyBorder="1" applyAlignment="1">
      <alignment horizontal="left" vertical="top" wrapText="1"/>
    </xf>
    <xf numFmtId="2" fontId="19" fillId="0" borderId="10" xfId="0" applyNumberFormat="1" applyFont="1" applyFill="1" applyBorder="1" applyAlignment="1">
      <alignment horizontal="left" vertical="top" wrapText="1"/>
    </xf>
    <xf numFmtId="2" fontId="19" fillId="0" borderId="15" xfId="0" applyNumberFormat="1" applyFont="1" applyFill="1" applyBorder="1" applyAlignment="1">
      <alignment horizontal="left" vertical="top" wrapText="1"/>
    </xf>
    <xf numFmtId="0" fontId="21" fillId="0" borderId="0" xfId="0" applyFont="1" applyAlignment="1">
      <alignment horizontal="left" wrapText="1"/>
    </xf>
    <xf numFmtId="0" fontId="17" fillId="0" borderId="16" xfId="0" applyFont="1" applyBorder="1" applyAlignment="1">
      <alignment horizontal="left"/>
    </xf>
    <xf numFmtId="0" fontId="17" fillId="0" borderId="18" xfId="0" applyFont="1" applyBorder="1" applyAlignment="1">
      <alignment horizontal="left"/>
    </xf>
    <xf numFmtId="164" fontId="17" fillId="0" borderId="17" xfId="0" applyNumberFormat="1" applyFont="1" applyFill="1" applyBorder="1" applyAlignment="1">
      <alignment horizontal="left"/>
    </xf>
    <xf numFmtId="164" fontId="17" fillId="0" borderId="18" xfId="0" applyNumberFormat="1" applyFont="1" applyFill="1" applyBorder="1" applyAlignment="1">
      <alignment horizontal="left"/>
    </xf>
    <xf numFmtId="0" fontId="20" fillId="0" borderId="16" xfId="0" applyFont="1" applyFill="1" applyBorder="1" applyAlignment="1">
      <alignment horizontal="left" vertical="top" wrapText="1"/>
    </xf>
    <xf numFmtId="0" fontId="20" fillId="0" borderId="17" xfId="0" applyFont="1" applyFill="1" applyBorder="1" applyAlignment="1">
      <alignment horizontal="left" vertical="top" wrapText="1"/>
    </xf>
    <xf numFmtId="2" fontId="20" fillId="0" borderId="17" xfId="0" applyNumberFormat="1" applyFont="1" applyFill="1" applyBorder="1" applyAlignment="1">
      <alignment horizontal="left" vertical="top" wrapText="1"/>
    </xf>
    <xf numFmtId="2" fontId="20" fillId="0" borderId="18" xfId="0" applyNumberFormat="1" applyFont="1" applyFill="1" applyBorder="1" applyAlignment="1">
      <alignment horizontal="left" vertical="top" wrapText="1"/>
    </xf>
    <xf numFmtId="0" fontId="23" fillId="0" borderId="14" xfId="0" applyFont="1" applyBorder="1" applyAlignment="1">
      <alignment horizontal="left"/>
    </xf>
    <xf numFmtId="0" fontId="23" fillId="0" borderId="15" xfId="0" applyFont="1" applyBorder="1" applyAlignment="1">
      <alignment horizontal="left"/>
    </xf>
    <xf numFmtId="164" fontId="23" fillId="0" borderId="10" xfId="0" applyNumberFormat="1" applyFont="1" applyBorder="1" applyAlignment="1">
      <alignment horizontal="left"/>
    </xf>
    <xf numFmtId="164" fontId="23" fillId="0" borderId="15" xfId="0" applyNumberFormat="1" applyFont="1" applyBorder="1" applyAlignment="1">
      <alignment horizontal="left"/>
    </xf>
    <xf numFmtId="0" fontId="24" fillId="0" borderId="14" xfId="0" applyFont="1" applyBorder="1" applyAlignment="1">
      <alignment horizontal="left" vertical="top" wrapText="1"/>
    </xf>
    <xf numFmtId="0" fontId="24" fillId="0" borderId="10" xfId="0" applyFont="1" applyBorder="1" applyAlignment="1">
      <alignment horizontal="left" vertical="top" wrapText="1"/>
    </xf>
    <xf numFmtId="2" fontId="24" fillId="0" borderId="10" xfId="0" applyNumberFormat="1" applyFont="1" applyBorder="1" applyAlignment="1">
      <alignment horizontal="left" vertical="top" wrapText="1"/>
    </xf>
    <xf numFmtId="2" fontId="24" fillId="0" borderId="15" xfId="0" applyNumberFormat="1" applyFont="1" applyBorder="1" applyAlignment="1">
      <alignment horizontal="left" vertical="top" wrapText="1"/>
    </xf>
    <xf numFmtId="1" fontId="24" fillId="0" borderId="14" xfId="0" applyNumberFormat="1" applyFont="1" applyBorder="1" applyAlignment="1">
      <alignment horizontal="left" vertical="top" wrapText="1"/>
    </xf>
    <xf numFmtId="1" fontId="24" fillId="0" borderId="10" xfId="0" applyNumberFormat="1" applyFont="1" applyBorder="1" applyAlignment="1">
      <alignment horizontal="left" vertical="top" wrapText="1"/>
    </xf>
    <xf numFmtId="49" fontId="21" fillId="0" borderId="0" xfId="0" applyNumberFormat="1" applyFont="1" applyAlignment="1">
      <alignment horizontal="left" vertical="center" wrapText="1"/>
    </xf>
    <xf numFmtId="0" fontId="21" fillId="0" borderId="19" xfId="0" applyFont="1" applyFill="1" applyBorder="1" applyAlignment="1">
      <alignment horizontal="left"/>
    </xf>
    <xf numFmtId="0" fontId="21" fillId="0" borderId="20" xfId="0" applyFont="1" applyFill="1" applyBorder="1" applyAlignment="1">
      <alignment horizontal="left"/>
    </xf>
    <xf numFmtId="0" fontId="21" fillId="0" borderId="21" xfId="0" applyFont="1" applyFill="1" applyBorder="1" applyAlignment="1">
      <alignment horizontal="left"/>
    </xf>
  </cellXfs>
  <cellStyles count="43">
    <cellStyle name="20% - Accent1" xfId="18" builtinId="30" customBuiltin="1"/>
    <cellStyle name="20% - Accent2" xfId="22" builtinId="34" customBuiltin="1"/>
    <cellStyle name="20% - Accent3" xfId="26" builtinId="38" customBuiltin="1"/>
    <cellStyle name="20% - Accent4" xfId="30" builtinId="42" customBuiltin="1"/>
    <cellStyle name="20% - Accent5" xfId="34" builtinId="46" customBuiltin="1"/>
    <cellStyle name="20% - Accent6" xfId="38" builtinId="50" customBuiltin="1"/>
    <cellStyle name="40% - Accent1" xfId="19" builtinId="31" customBuiltin="1"/>
    <cellStyle name="40% - Accent2" xfId="23" builtinId="35" customBuiltin="1"/>
    <cellStyle name="40% - Accent3" xfId="27" builtinId="39" customBuiltin="1"/>
    <cellStyle name="40% - Accent4" xfId="31" builtinId="43" customBuiltin="1"/>
    <cellStyle name="40% - Accent5" xfId="35" builtinId="47" customBuiltin="1"/>
    <cellStyle name="40% - Accent6" xfId="39" builtinId="51" customBuiltin="1"/>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6" builtinId="27" customBuiltin="1"/>
    <cellStyle name="Calculation" xfId="10" builtinId="22" customBuiltin="1"/>
    <cellStyle name="Check Cell" xfId="12" builtinId="23" customBuiltin="1"/>
    <cellStyle name="Explanatory Text" xfId="15" builtinId="53"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Input" xfId="8" builtinId="20" customBuiltin="1"/>
    <cellStyle name="Linked Cell" xfId="11" builtinId="24" customBuiltin="1"/>
    <cellStyle name="Neutral" xfId="7" builtinId="28" customBuiltin="1"/>
    <cellStyle name="Normal" xfId="0" builtinId="0"/>
    <cellStyle name="Normal 2" xfId="41" xr:uid="{00000000-0005-0000-0000-000025000000}"/>
    <cellStyle name="Note" xfId="14" builtinId="10" customBuiltin="1"/>
    <cellStyle name="Output" xfId="9" builtinId="21" customBuiltin="1"/>
    <cellStyle name="Title 2" xfId="42" xr:uid="{00000000-0005-0000-0000-000028000000}"/>
    <cellStyle name="Total" xfId="16" builtinId="25" customBuiltin="1"/>
    <cellStyle name="Warning Text" xfId="13"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08"/>
  <sheetViews>
    <sheetView tabSelected="1" topLeftCell="A193" workbookViewId="0">
      <selection activeCell="A210" sqref="A210"/>
    </sheetView>
  </sheetViews>
  <sheetFormatPr defaultColWidth="12.85546875" defaultRowHeight="15" customHeight="1"/>
  <cols>
    <col min="1" max="3" width="13" style="3" customWidth="1"/>
    <col min="4" max="5" width="13" style="2" customWidth="1"/>
    <col min="6" max="13" width="8" style="5" customWidth="1"/>
    <col min="14" max="15" width="10.42578125" style="1" customWidth="1"/>
    <col min="16" max="16384" width="12.85546875" style="3"/>
  </cols>
  <sheetData>
    <row r="1" spans="1:15" ht="35.25" customHeight="1">
      <c r="A1" s="37" t="s">
        <v>542</v>
      </c>
      <c r="B1" s="37"/>
      <c r="C1" s="37"/>
      <c r="D1" s="37"/>
      <c r="E1" s="37"/>
      <c r="F1" s="37"/>
      <c r="G1" s="37"/>
      <c r="H1" s="37"/>
      <c r="I1" s="37"/>
      <c r="J1" s="37"/>
      <c r="K1" s="37"/>
      <c r="L1" s="37"/>
      <c r="M1" s="37"/>
      <c r="N1" s="37"/>
      <c r="O1" s="37"/>
    </row>
    <row r="2" spans="1:15" ht="15" customHeight="1" thickBot="1">
      <c r="A2" s="4"/>
    </row>
    <row r="3" spans="1:15" ht="15" customHeight="1">
      <c r="A3" s="6"/>
      <c r="B3" s="7"/>
      <c r="C3" s="6"/>
      <c r="D3" s="8"/>
      <c r="E3" s="9"/>
      <c r="F3" s="38" t="s">
        <v>540</v>
      </c>
      <c r="G3" s="39"/>
      <c r="H3" s="39"/>
      <c r="I3" s="39"/>
      <c r="J3" s="39"/>
      <c r="K3" s="39"/>
      <c r="L3" s="39"/>
      <c r="M3" s="39"/>
      <c r="N3" s="39"/>
      <c r="O3" s="40"/>
    </row>
    <row r="4" spans="1:15" s="18" customFormat="1" ht="29.25" customHeight="1">
      <c r="A4" s="10" t="s">
        <v>539</v>
      </c>
      <c r="B4" s="11" t="s">
        <v>538</v>
      </c>
      <c r="C4" s="10" t="s">
        <v>213</v>
      </c>
      <c r="D4" s="12" t="s">
        <v>333</v>
      </c>
      <c r="E4" s="13" t="s">
        <v>334</v>
      </c>
      <c r="F4" s="14" t="s">
        <v>0</v>
      </c>
      <c r="G4" s="15" t="s">
        <v>1</v>
      </c>
      <c r="H4" s="15" t="s">
        <v>2</v>
      </c>
      <c r="I4" s="15" t="s">
        <v>3</v>
      </c>
      <c r="J4" s="15" t="s">
        <v>4</v>
      </c>
      <c r="K4" s="15" t="s">
        <v>5</v>
      </c>
      <c r="L4" s="15" t="s">
        <v>6</v>
      </c>
      <c r="M4" s="15" t="s">
        <v>7</v>
      </c>
      <c r="N4" s="16" t="s">
        <v>8</v>
      </c>
      <c r="O4" s="17" t="s">
        <v>317</v>
      </c>
    </row>
    <row r="5" spans="1:15" ht="15" customHeight="1">
      <c r="A5" s="27" t="s">
        <v>335</v>
      </c>
      <c r="B5" s="28" t="s">
        <v>9</v>
      </c>
      <c r="C5" s="27" t="s">
        <v>318</v>
      </c>
      <c r="D5" s="29">
        <v>35.699120000000001</v>
      </c>
      <c r="E5" s="30">
        <v>32.938459999999999</v>
      </c>
      <c r="F5" s="31">
        <v>57</v>
      </c>
      <c r="G5" s="32">
        <v>50</v>
      </c>
      <c r="H5" s="32">
        <v>56</v>
      </c>
      <c r="I5" s="32">
        <v>51</v>
      </c>
      <c r="J5" s="32">
        <v>49</v>
      </c>
      <c r="K5" s="32">
        <v>43</v>
      </c>
      <c r="L5" s="32">
        <v>47</v>
      </c>
      <c r="M5" s="32">
        <v>41</v>
      </c>
      <c r="N5" s="33">
        <f t="shared" ref="N5:N68" si="0">AVERAGE(F5:M5)</f>
        <v>49.25</v>
      </c>
      <c r="O5" s="34">
        <f t="shared" ref="O5:O68" si="1">STDEV(F5:M5)/SQRT(COUNT(F5:M5))</f>
        <v>1.9888079703322645</v>
      </c>
    </row>
    <row r="6" spans="1:15" ht="15" customHeight="1">
      <c r="A6" s="27" t="s">
        <v>336</v>
      </c>
      <c r="B6" s="28" t="s">
        <v>10</v>
      </c>
      <c r="C6" s="27" t="s">
        <v>318</v>
      </c>
      <c r="D6" s="29">
        <v>35.699120000000001</v>
      </c>
      <c r="E6" s="30">
        <v>32.938459999999999</v>
      </c>
      <c r="F6" s="31">
        <v>27</v>
      </c>
      <c r="G6" s="32">
        <v>32</v>
      </c>
      <c r="H6" s="32">
        <v>24</v>
      </c>
      <c r="I6" s="32">
        <v>29</v>
      </c>
      <c r="J6" s="32">
        <v>34</v>
      </c>
      <c r="K6" s="32">
        <v>32</v>
      </c>
      <c r="L6" s="32">
        <v>25</v>
      </c>
      <c r="M6" s="32">
        <v>30</v>
      </c>
      <c r="N6" s="33">
        <f t="shared" si="0"/>
        <v>29.125</v>
      </c>
      <c r="O6" s="34">
        <f t="shared" si="1"/>
        <v>1.2597831446040906</v>
      </c>
    </row>
    <row r="7" spans="1:15" ht="15" customHeight="1">
      <c r="A7" s="27" t="s">
        <v>397</v>
      </c>
      <c r="B7" s="28" t="s">
        <v>71</v>
      </c>
      <c r="C7" s="27" t="s">
        <v>235</v>
      </c>
      <c r="D7" s="29">
        <v>35.368940000000002</v>
      </c>
      <c r="E7" s="30">
        <v>32.320399999999999</v>
      </c>
      <c r="F7" s="31">
        <v>42</v>
      </c>
      <c r="G7" s="32">
        <v>48</v>
      </c>
      <c r="H7" s="32">
        <v>50</v>
      </c>
      <c r="I7" s="32">
        <v>55</v>
      </c>
      <c r="J7" s="32">
        <v>57</v>
      </c>
      <c r="K7" s="32">
        <v>51</v>
      </c>
      <c r="L7" s="32">
        <v>56</v>
      </c>
      <c r="M7" s="32">
        <v>49</v>
      </c>
      <c r="N7" s="33">
        <f t="shared" si="0"/>
        <v>51</v>
      </c>
      <c r="O7" s="34">
        <f t="shared" si="1"/>
        <v>1.752549163769328</v>
      </c>
    </row>
    <row r="8" spans="1:15" ht="15" customHeight="1">
      <c r="A8" s="27" t="s">
        <v>398</v>
      </c>
      <c r="B8" s="28" t="s">
        <v>72</v>
      </c>
      <c r="C8" s="27" t="s">
        <v>236</v>
      </c>
      <c r="D8" s="29">
        <v>35.435600000000001</v>
      </c>
      <c r="E8" s="30">
        <v>32.472670000000001</v>
      </c>
      <c r="F8" s="31">
        <v>31</v>
      </c>
      <c r="G8" s="32">
        <v>37</v>
      </c>
      <c r="H8" s="32">
        <v>39</v>
      </c>
      <c r="I8" s="32">
        <v>41</v>
      </c>
      <c r="J8" s="32">
        <v>33</v>
      </c>
      <c r="K8" s="32">
        <v>36</v>
      </c>
      <c r="L8" s="32">
        <v>38</v>
      </c>
      <c r="M8" s="32">
        <v>43</v>
      </c>
      <c r="N8" s="33">
        <f t="shared" si="0"/>
        <v>37.25</v>
      </c>
      <c r="O8" s="34">
        <f t="shared" si="1"/>
        <v>1.3983408536037065</v>
      </c>
    </row>
    <row r="9" spans="1:15" ht="15" customHeight="1">
      <c r="A9" s="27" t="s">
        <v>337</v>
      </c>
      <c r="B9" s="28" t="s">
        <v>11</v>
      </c>
      <c r="C9" s="27" t="s">
        <v>236</v>
      </c>
      <c r="D9" s="29">
        <v>35.435600000000001</v>
      </c>
      <c r="E9" s="30">
        <v>32.472670000000001</v>
      </c>
      <c r="F9" s="31">
        <v>26</v>
      </c>
      <c r="G9" s="32">
        <v>45</v>
      </c>
      <c r="H9" s="32">
        <v>36</v>
      </c>
      <c r="I9" s="32">
        <v>39</v>
      </c>
      <c r="J9" s="32">
        <v>29</v>
      </c>
      <c r="K9" s="32">
        <v>37</v>
      </c>
      <c r="L9" s="32">
        <v>33</v>
      </c>
      <c r="M9" s="32">
        <v>38</v>
      </c>
      <c r="N9" s="33">
        <f t="shared" si="0"/>
        <v>35.375</v>
      </c>
      <c r="O9" s="34">
        <f t="shared" si="1"/>
        <v>2.112357349367898</v>
      </c>
    </row>
    <row r="10" spans="1:15" ht="15" customHeight="1">
      <c r="A10" s="27" t="s">
        <v>399</v>
      </c>
      <c r="B10" s="28" t="s">
        <v>73</v>
      </c>
      <c r="C10" s="27" t="s">
        <v>214</v>
      </c>
      <c r="D10" s="29">
        <v>35.496519999999997</v>
      </c>
      <c r="E10" s="30">
        <v>32.821939999999998</v>
      </c>
      <c r="F10" s="31">
        <v>40</v>
      </c>
      <c r="G10" s="32">
        <v>33</v>
      </c>
      <c r="H10" s="32">
        <v>45</v>
      </c>
      <c r="I10" s="32">
        <v>51</v>
      </c>
      <c r="J10" s="32">
        <v>43</v>
      </c>
      <c r="K10" s="32">
        <v>41</v>
      </c>
      <c r="L10" s="32">
        <v>39</v>
      </c>
      <c r="M10" s="32">
        <v>37</v>
      </c>
      <c r="N10" s="33">
        <f t="shared" si="0"/>
        <v>41.125</v>
      </c>
      <c r="O10" s="34">
        <f t="shared" si="1"/>
        <v>1.9127159075140099</v>
      </c>
    </row>
    <row r="11" spans="1:15" ht="15" customHeight="1">
      <c r="A11" s="27" t="s">
        <v>400</v>
      </c>
      <c r="B11" s="28" t="s">
        <v>74</v>
      </c>
      <c r="C11" s="27" t="s">
        <v>214</v>
      </c>
      <c r="D11" s="29">
        <v>35.496519999999997</v>
      </c>
      <c r="E11" s="30">
        <v>32.821939999999998</v>
      </c>
      <c r="F11" s="31">
        <v>48</v>
      </c>
      <c r="G11" s="32">
        <v>55</v>
      </c>
      <c r="H11" s="32">
        <v>61</v>
      </c>
      <c r="I11" s="32">
        <v>53</v>
      </c>
      <c r="J11" s="32">
        <v>43</v>
      </c>
      <c r="K11" s="32">
        <v>49</v>
      </c>
      <c r="L11" s="32">
        <v>57</v>
      </c>
      <c r="M11" s="32">
        <v>54</v>
      </c>
      <c r="N11" s="33">
        <f t="shared" si="0"/>
        <v>52.5</v>
      </c>
      <c r="O11" s="34">
        <f t="shared" si="1"/>
        <v>2</v>
      </c>
    </row>
    <row r="12" spans="1:15" ht="15" customHeight="1">
      <c r="A12" s="27" t="s">
        <v>338</v>
      </c>
      <c r="B12" s="28" t="s">
        <v>12</v>
      </c>
      <c r="C12" s="27" t="s">
        <v>214</v>
      </c>
      <c r="D12" s="29">
        <v>35.496519999999997</v>
      </c>
      <c r="E12" s="30">
        <v>32.821939999999998</v>
      </c>
      <c r="F12" s="31">
        <v>23</v>
      </c>
      <c r="G12" s="32">
        <v>27</v>
      </c>
      <c r="H12" s="32">
        <v>17</v>
      </c>
      <c r="I12" s="32">
        <v>20</v>
      </c>
      <c r="J12" s="32">
        <v>13</v>
      </c>
      <c r="K12" s="32">
        <v>27</v>
      </c>
      <c r="L12" s="32">
        <v>21</v>
      </c>
      <c r="M12" s="32">
        <v>24</v>
      </c>
      <c r="N12" s="33">
        <f t="shared" si="0"/>
        <v>21.5</v>
      </c>
      <c r="O12" s="34">
        <f t="shared" si="1"/>
        <v>1.7113069358158484</v>
      </c>
    </row>
    <row r="13" spans="1:15" ht="15" customHeight="1">
      <c r="A13" s="27" t="s">
        <v>401</v>
      </c>
      <c r="B13" s="28" t="s">
        <v>75</v>
      </c>
      <c r="C13" s="27" t="s">
        <v>237</v>
      </c>
      <c r="D13" s="29">
        <v>35.25759</v>
      </c>
      <c r="E13" s="30">
        <v>32.11598</v>
      </c>
      <c r="F13" s="31">
        <v>77</v>
      </c>
      <c r="G13" s="32">
        <v>79</v>
      </c>
      <c r="H13" s="32">
        <v>63</v>
      </c>
      <c r="I13" s="32">
        <v>71</v>
      </c>
      <c r="J13" s="32">
        <v>75</v>
      </c>
      <c r="K13" s="32">
        <v>69</v>
      </c>
      <c r="L13" s="32">
        <v>65</v>
      </c>
      <c r="M13" s="32">
        <v>75</v>
      </c>
      <c r="N13" s="33">
        <f t="shared" si="0"/>
        <v>71.75</v>
      </c>
      <c r="O13" s="34">
        <f t="shared" si="1"/>
        <v>2.0332064753557546</v>
      </c>
    </row>
    <row r="14" spans="1:15" ht="15" customHeight="1">
      <c r="A14" s="27" t="s">
        <v>402</v>
      </c>
      <c r="B14" s="28" t="s">
        <v>76</v>
      </c>
      <c r="C14" s="27" t="s">
        <v>238</v>
      </c>
      <c r="D14" s="29">
        <v>35.455260000000003</v>
      </c>
      <c r="E14" s="30">
        <v>32.9392</v>
      </c>
      <c r="F14" s="31">
        <v>66</v>
      </c>
      <c r="G14" s="32">
        <v>72</v>
      </c>
      <c r="H14" s="32">
        <v>65</v>
      </c>
      <c r="I14" s="32">
        <v>61</v>
      </c>
      <c r="J14" s="32">
        <v>70</v>
      </c>
      <c r="K14" s="32">
        <v>66</v>
      </c>
      <c r="L14" s="32">
        <v>59</v>
      </c>
      <c r="M14" s="32">
        <v>69</v>
      </c>
      <c r="N14" s="33">
        <f t="shared" si="0"/>
        <v>66</v>
      </c>
      <c r="O14" s="34">
        <f t="shared" si="1"/>
        <v>1.5583874449479589</v>
      </c>
    </row>
    <row r="15" spans="1:15" ht="15" customHeight="1">
      <c r="A15" s="27" t="s">
        <v>339</v>
      </c>
      <c r="B15" s="28" t="s">
        <v>13</v>
      </c>
      <c r="C15" s="27" t="s">
        <v>319</v>
      </c>
      <c r="D15" s="29">
        <v>34.95091</v>
      </c>
      <c r="E15" s="30">
        <v>32.559399999999997</v>
      </c>
      <c r="F15" s="31">
        <v>14</v>
      </c>
      <c r="G15" s="32">
        <v>24</v>
      </c>
      <c r="H15" s="32">
        <v>20</v>
      </c>
      <c r="I15" s="32">
        <v>19</v>
      </c>
      <c r="J15" s="32">
        <v>17</v>
      </c>
      <c r="K15" s="32">
        <v>22</v>
      </c>
      <c r="L15" s="32">
        <v>26</v>
      </c>
      <c r="M15" s="32">
        <v>20</v>
      </c>
      <c r="N15" s="33">
        <f t="shared" si="0"/>
        <v>20.25</v>
      </c>
      <c r="O15" s="34">
        <f t="shared" si="1"/>
        <v>1.3462912017836259</v>
      </c>
    </row>
    <row r="16" spans="1:15" ht="15" customHeight="1">
      <c r="A16" s="27" t="s">
        <v>340</v>
      </c>
      <c r="B16" s="28" t="s">
        <v>14</v>
      </c>
      <c r="C16" s="27" t="s">
        <v>319</v>
      </c>
      <c r="D16" s="29">
        <v>34.95091</v>
      </c>
      <c r="E16" s="30">
        <v>32.559399999999997</v>
      </c>
      <c r="F16" s="31">
        <v>33</v>
      </c>
      <c r="G16" s="32">
        <v>29</v>
      </c>
      <c r="H16" s="32">
        <v>24</v>
      </c>
      <c r="I16" s="32">
        <v>22</v>
      </c>
      <c r="J16" s="32">
        <v>25</v>
      </c>
      <c r="K16" s="32">
        <v>28</v>
      </c>
      <c r="L16" s="32">
        <v>21</v>
      </c>
      <c r="M16" s="32">
        <v>30</v>
      </c>
      <c r="N16" s="33">
        <f t="shared" si="0"/>
        <v>26.5</v>
      </c>
      <c r="O16" s="34">
        <f t="shared" si="1"/>
        <v>1.475998451412273</v>
      </c>
    </row>
    <row r="17" spans="1:15" ht="15" customHeight="1">
      <c r="A17" s="27" t="s">
        <v>403</v>
      </c>
      <c r="B17" s="28" t="s">
        <v>77</v>
      </c>
      <c r="C17" s="27" t="s">
        <v>239</v>
      </c>
      <c r="D17" s="29">
        <v>35.440170000000002</v>
      </c>
      <c r="E17" s="30">
        <v>33.013120000000001</v>
      </c>
      <c r="F17" s="31">
        <v>33</v>
      </c>
      <c r="G17" s="32">
        <v>32</v>
      </c>
      <c r="H17" s="32">
        <v>29</v>
      </c>
      <c r="I17" s="32">
        <v>31</v>
      </c>
      <c r="J17" s="32">
        <v>35</v>
      </c>
      <c r="K17" s="32">
        <v>37</v>
      </c>
      <c r="L17" s="32">
        <v>34</v>
      </c>
      <c r="M17" s="32">
        <v>30</v>
      </c>
      <c r="N17" s="33">
        <f t="shared" si="0"/>
        <v>32.625</v>
      </c>
      <c r="O17" s="34">
        <f t="shared" si="1"/>
        <v>0.94372930440884362</v>
      </c>
    </row>
    <row r="18" spans="1:15" ht="15" customHeight="1">
      <c r="A18" s="27" t="s">
        <v>404</v>
      </c>
      <c r="B18" s="28" t="s">
        <v>78</v>
      </c>
      <c r="C18" s="27" t="s">
        <v>230</v>
      </c>
      <c r="D18" s="29">
        <v>35.388539999999999</v>
      </c>
      <c r="E18" s="30">
        <v>32.516500000000001</v>
      </c>
      <c r="F18" s="31">
        <v>35</v>
      </c>
      <c r="G18" s="32">
        <v>27</v>
      </c>
      <c r="H18" s="32">
        <v>32</v>
      </c>
      <c r="I18" s="32">
        <v>31</v>
      </c>
      <c r="J18" s="32">
        <v>26</v>
      </c>
      <c r="K18" s="32">
        <v>33</v>
      </c>
      <c r="L18" s="32">
        <v>31</v>
      </c>
      <c r="M18" s="32">
        <v>29</v>
      </c>
      <c r="N18" s="33">
        <f t="shared" si="0"/>
        <v>30.5</v>
      </c>
      <c r="O18" s="34">
        <f t="shared" si="1"/>
        <v>1.0690449676496974</v>
      </c>
    </row>
    <row r="19" spans="1:15" ht="15" customHeight="1">
      <c r="A19" s="27" t="s">
        <v>341</v>
      </c>
      <c r="B19" s="28" t="s">
        <v>15</v>
      </c>
      <c r="C19" s="27" t="s">
        <v>240</v>
      </c>
      <c r="D19" s="29">
        <v>35.41413</v>
      </c>
      <c r="E19" s="30">
        <v>32.479819999999997</v>
      </c>
      <c r="F19" s="31">
        <v>55</v>
      </c>
      <c r="G19" s="32">
        <v>59</v>
      </c>
      <c r="H19" s="32">
        <v>52</v>
      </c>
      <c r="I19" s="32">
        <v>63</v>
      </c>
      <c r="J19" s="32">
        <v>60</v>
      </c>
      <c r="K19" s="32">
        <v>55</v>
      </c>
      <c r="L19" s="32">
        <v>50</v>
      </c>
      <c r="M19" s="32">
        <v>61</v>
      </c>
      <c r="N19" s="33">
        <f t="shared" si="0"/>
        <v>56.875</v>
      </c>
      <c r="O19" s="34">
        <f t="shared" si="1"/>
        <v>1.6194961738586655</v>
      </c>
    </row>
    <row r="20" spans="1:15" ht="15" customHeight="1">
      <c r="A20" s="27" t="s">
        <v>405</v>
      </c>
      <c r="B20" s="28" t="s">
        <v>79</v>
      </c>
      <c r="C20" s="27" t="s">
        <v>240</v>
      </c>
      <c r="D20" s="29">
        <v>35.41413</v>
      </c>
      <c r="E20" s="30">
        <v>32.479819999999997</v>
      </c>
      <c r="F20" s="31">
        <v>30</v>
      </c>
      <c r="G20" s="32">
        <v>33</v>
      </c>
      <c r="H20" s="32">
        <v>34</v>
      </c>
      <c r="I20" s="32">
        <v>35</v>
      </c>
      <c r="J20" s="32">
        <v>32</v>
      </c>
      <c r="K20" s="32">
        <v>30</v>
      </c>
      <c r="L20" s="32">
        <v>36</v>
      </c>
      <c r="M20" s="32">
        <v>31</v>
      </c>
      <c r="N20" s="33">
        <f t="shared" si="0"/>
        <v>32.625</v>
      </c>
      <c r="O20" s="34">
        <f t="shared" si="1"/>
        <v>0.80039052967910607</v>
      </c>
    </row>
    <row r="21" spans="1:15" ht="15" customHeight="1">
      <c r="A21" s="27" t="s">
        <v>406</v>
      </c>
      <c r="B21" s="28" t="s">
        <v>80</v>
      </c>
      <c r="C21" s="27" t="s">
        <v>240</v>
      </c>
      <c r="D21" s="29">
        <v>35.41413</v>
      </c>
      <c r="E21" s="30">
        <v>32.479819999999997</v>
      </c>
      <c r="F21" s="31">
        <v>34</v>
      </c>
      <c r="G21" s="32">
        <v>38</v>
      </c>
      <c r="H21" s="32">
        <v>40</v>
      </c>
      <c r="I21" s="32">
        <v>37</v>
      </c>
      <c r="J21" s="32">
        <v>45</v>
      </c>
      <c r="K21" s="32">
        <v>41</v>
      </c>
      <c r="L21" s="32">
        <v>35</v>
      </c>
      <c r="M21" s="32">
        <v>37</v>
      </c>
      <c r="N21" s="33">
        <f t="shared" si="0"/>
        <v>38.375</v>
      </c>
      <c r="O21" s="34">
        <f t="shared" si="1"/>
        <v>1.2526757076639701</v>
      </c>
    </row>
    <row r="22" spans="1:15" ht="15" customHeight="1">
      <c r="A22" s="27" t="s">
        <v>407</v>
      </c>
      <c r="B22" s="28" t="s">
        <v>81</v>
      </c>
      <c r="C22" s="27" t="s">
        <v>241</v>
      </c>
      <c r="D22" s="29">
        <v>35.719839999999998</v>
      </c>
      <c r="E22" s="30">
        <v>33.301250000000003</v>
      </c>
      <c r="F22" s="31">
        <v>19</v>
      </c>
      <c r="G22" s="32">
        <v>15</v>
      </c>
      <c r="H22" s="32">
        <v>13</v>
      </c>
      <c r="I22" s="32">
        <v>17</v>
      </c>
      <c r="J22" s="32">
        <v>18</v>
      </c>
      <c r="K22" s="32">
        <v>14</v>
      </c>
      <c r="L22" s="32">
        <v>16</v>
      </c>
      <c r="M22" s="32">
        <v>20</v>
      </c>
      <c r="N22" s="33">
        <f t="shared" si="0"/>
        <v>16.5</v>
      </c>
      <c r="O22" s="34">
        <f t="shared" si="1"/>
        <v>0.86602540378443849</v>
      </c>
    </row>
    <row r="23" spans="1:15" ht="15" customHeight="1">
      <c r="A23" s="27" t="s">
        <v>408</v>
      </c>
      <c r="B23" s="28" t="s">
        <v>82</v>
      </c>
      <c r="C23" s="27" t="s">
        <v>242</v>
      </c>
      <c r="D23" s="29">
        <v>35.771659999999997</v>
      </c>
      <c r="E23" s="30">
        <v>33.267829999999996</v>
      </c>
      <c r="F23" s="31">
        <v>13</v>
      </c>
      <c r="G23" s="32">
        <v>21</v>
      </c>
      <c r="H23" s="32">
        <v>17</v>
      </c>
      <c r="I23" s="32">
        <v>18</v>
      </c>
      <c r="J23" s="32">
        <v>21</v>
      </c>
      <c r="K23" s="32">
        <v>20</v>
      </c>
      <c r="L23" s="32">
        <v>23</v>
      </c>
      <c r="M23" s="32">
        <v>22</v>
      </c>
      <c r="N23" s="33">
        <f t="shared" si="0"/>
        <v>19.375</v>
      </c>
      <c r="O23" s="34">
        <f t="shared" si="1"/>
        <v>1.1485627664918572</v>
      </c>
    </row>
    <row r="24" spans="1:15" ht="15" customHeight="1">
      <c r="A24" s="27" t="s">
        <v>409</v>
      </c>
      <c r="B24" s="28" t="s">
        <v>83</v>
      </c>
      <c r="C24" s="27" t="s">
        <v>243</v>
      </c>
      <c r="D24" s="29">
        <v>35.030790000000003</v>
      </c>
      <c r="E24" s="30">
        <v>32.108280000000001</v>
      </c>
      <c r="F24" s="31">
        <v>61</v>
      </c>
      <c r="G24" s="32">
        <v>65</v>
      </c>
      <c r="H24" s="32">
        <v>67</v>
      </c>
      <c r="I24" s="32">
        <v>71</v>
      </c>
      <c r="J24" s="32">
        <v>69</v>
      </c>
      <c r="K24" s="32">
        <v>75</v>
      </c>
      <c r="L24" s="32">
        <v>77</v>
      </c>
      <c r="M24" s="32">
        <v>78</v>
      </c>
      <c r="N24" s="33">
        <f t="shared" si="0"/>
        <v>70.375</v>
      </c>
      <c r="O24" s="34">
        <f t="shared" si="1"/>
        <v>2.1291975349546934</v>
      </c>
    </row>
    <row r="25" spans="1:15" ht="15" customHeight="1">
      <c r="A25" s="27" t="s">
        <v>410</v>
      </c>
      <c r="B25" s="28" t="s">
        <v>84</v>
      </c>
      <c r="C25" s="27" t="s">
        <v>244</v>
      </c>
      <c r="D25" s="29">
        <v>35.25759</v>
      </c>
      <c r="E25" s="30">
        <v>32.11598</v>
      </c>
      <c r="F25" s="31">
        <v>18</v>
      </c>
      <c r="G25" s="32">
        <v>15</v>
      </c>
      <c r="H25" s="32">
        <v>23</v>
      </c>
      <c r="I25" s="32">
        <v>21</v>
      </c>
      <c r="J25" s="32">
        <v>19</v>
      </c>
      <c r="K25" s="32">
        <v>15</v>
      </c>
      <c r="L25" s="32">
        <v>19</v>
      </c>
      <c r="M25" s="32">
        <v>17</v>
      </c>
      <c r="N25" s="33">
        <f t="shared" si="0"/>
        <v>18.375</v>
      </c>
      <c r="O25" s="34">
        <f t="shared" si="1"/>
        <v>0.98084329606138987</v>
      </c>
    </row>
    <row r="26" spans="1:15" ht="15" customHeight="1">
      <c r="A26" s="27" t="s">
        <v>411</v>
      </c>
      <c r="B26" s="28" t="s">
        <v>85</v>
      </c>
      <c r="C26" s="27" t="s">
        <v>245</v>
      </c>
      <c r="D26" s="29">
        <v>35.350909999999999</v>
      </c>
      <c r="E26" s="30">
        <v>31.95936</v>
      </c>
      <c r="F26" s="31">
        <v>15</v>
      </c>
      <c r="G26" s="32">
        <v>13</v>
      </c>
      <c r="H26" s="32">
        <v>18</v>
      </c>
      <c r="I26" s="32">
        <v>16</v>
      </c>
      <c r="J26" s="32">
        <v>24</v>
      </c>
      <c r="K26" s="32">
        <v>14</v>
      </c>
      <c r="L26" s="32">
        <v>19</v>
      </c>
      <c r="M26" s="32">
        <v>16</v>
      </c>
      <c r="N26" s="33">
        <f t="shared" si="0"/>
        <v>16.875</v>
      </c>
      <c r="O26" s="34">
        <f t="shared" si="1"/>
        <v>1.231107225224513</v>
      </c>
    </row>
    <row r="27" spans="1:15" ht="15" customHeight="1">
      <c r="A27" s="27" t="s">
        <v>412</v>
      </c>
      <c r="B27" s="28" t="s">
        <v>86</v>
      </c>
      <c r="C27" s="27" t="s">
        <v>245</v>
      </c>
      <c r="D27" s="29">
        <v>35.350909999999999</v>
      </c>
      <c r="E27" s="30">
        <v>31.95936</v>
      </c>
      <c r="F27" s="31">
        <v>18</v>
      </c>
      <c r="G27" s="32">
        <v>14</v>
      </c>
      <c r="H27" s="32">
        <v>19</v>
      </c>
      <c r="I27" s="32">
        <v>13</v>
      </c>
      <c r="J27" s="32">
        <v>11</v>
      </c>
      <c r="K27" s="32">
        <v>17</v>
      </c>
      <c r="L27" s="32">
        <v>12</v>
      </c>
      <c r="M27" s="32">
        <v>12</v>
      </c>
      <c r="N27" s="33">
        <f t="shared" si="0"/>
        <v>14.5</v>
      </c>
      <c r="O27" s="34">
        <f t="shared" si="1"/>
        <v>1.0856202966836188</v>
      </c>
    </row>
    <row r="28" spans="1:15" ht="15" customHeight="1">
      <c r="A28" s="27" t="s">
        <v>342</v>
      </c>
      <c r="B28" s="28" t="s">
        <v>16</v>
      </c>
      <c r="C28" s="27" t="s">
        <v>320</v>
      </c>
      <c r="D28" s="29">
        <v>35.529060000000001</v>
      </c>
      <c r="E28" s="30">
        <v>32.930230000000002</v>
      </c>
      <c r="F28" s="31">
        <v>33</v>
      </c>
      <c r="G28" s="32">
        <v>30</v>
      </c>
      <c r="H28" s="32">
        <v>27</v>
      </c>
      <c r="I28" s="32">
        <v>35</v>
      </c>
      <c r="J28" s="32">
        <v>37</v>
      </c>
      <c r="K28" s="32">
        <v>41</v>
      </c>
      <c r="L28" s="32">
        <v>26</v>
      </c>
      <c r="M28" s="32">
        <v>29</v>
      </c>
      <c r="N28" s="33">
        <f t="shared" si="0"/>
        <v>32.25</v>
      </c>
      <c r="O28" s="34">
        <f t="shared" si="1"/>
        <v>1.8395457513822731</v>
      </c>
    </row>
    <row r="29" spans="1:15" ht="15" customHeight="1">
      <c r="A29" s="27" t="s">
        <v>413</v>
      </c>
      <c r="B29" s="28" t="s">
        <v>87</v>
      </c>
      <c r="C29" s="27" t="s">
        <v>246</v>
      </c>
      <c r="D29" s="29">
        <v>35.554749999999999</v>
      </c>
      <c r="E29" s="30">
        <v>33.113759999999999</v>
      </c>
      <c r="F29" s="31">
        <v>19</v>
      </c>
      <c r="G29" s="32">
        <v>21</v>
      </c>
      <c r="H29" s="32">
        <v>20</v>
      </c>
      <c r="I29" s="32">
        <v>18</v>
      </c>
      <c r="J29" s="32">
        <v>16</v>
      </c>
      <c r="K29" s="32">
        <v>19</v>
      </c>
      <c r="L29" s="32">
        <v>22</v>
      </c>
      <c r="M29" s="32">
        <v>21</v>
      </c>
      <c r="N29" s="33">
        <f t="shared" si="0"/>
        <v>19.5</v>
      </c>
      <c r="O29" s="34">
        <f t="shared" si="1"/>
        <v>0.68138514386924687</v>
      </c>
    </row>
    <row r="30" spans="1:15" ht="15" customHeight="1">
      <c r="A30" s="27" t="s">
        <v>414</v>
      </c>
      <c r="B30" s="28" t="s">
        <v>88</v>
      </c>
      <c r="C30" s="27" t="s">
        <v>246</v>
      </c>
      <c r="D30" s="29">
        <v>35.554749999999999</v>
      </c>
      <c r="E30" s="30">
        <v>33.113759999999999</v>
      </c>
      <c r="F30" s="31">
        <v>21</v>
      </c>
      <c r="G30" s="32">
        <v>26</v>
      </c>
      <c r="H30" s="32">
        <v>22</v>
      </c>
      <c r="I30" s="32">
        <v>35</v>
      </c>
      <c r="J30" s="32">
        <v>17</v>
      </c>
      <c r="K30" s="32">
        <v>31</v>
      </c>
      <c r="L30" s="32">
        <v>27</v>
      </c>
      <c r="M30" s="32">
        <v>23</v>
      </c>
      <c r="N30" s="33">
        <f t="shared" si="0"/>
        <v>25.25</v>
      </c>
      <c r="O30" s="34">
        <f t="shared" si="1"/>
        <v>2.0419703369889719</v>
      </c>
    </row>
    <row r="31" spans="1:15" ht="15" customHeight="1">
      <c r="A31" s="27" t="s">
        <v>415</v>
      </c>
      <c r="B31" s="28" t="s">
        <v>89</v>
      </c>
      <c r="C31" s="27" t="s">
        <v>247</v>
      </c>
      <c r="D31" s="29">
        <v>35.557639999999999</v>
      </c>
      <c r="E31" s="30">
        <v>33.103999999999999</v>
      </c>
      <c r="F31" s="31">
        <v>26</v>
      </c>
      <c r="G31" s="32">
        <v>31</v>
      </c>
      <c r="H31" s="32">
        <v>35</v>
      </c>
      <c r="I31" s="32">
        <v>27</v>
      </c>
      <c r="J31" s="32">
        <v>35</v>
      </c>
      <c r="K31" s="32">
        <v>32</v>
      </c>
      <c r="L31" s="32">
        <v>34</v>
      </c>
      <c r="M31" s="32">
        <v>38</v>
      </c>
      <c r="N31" s="33">
        <f t="shared" si="0"/>
        <v>32.25</v>
      </c>
      <c r="O31" s="34">
        <f t="shared" si="1"/>
        <v>1.4607972383012544</v>
      </c>
    </row>
    <row r="32" spans="1:15" ht="15" customHeight="1">
      <c r="A32" s="27" t="s">
        <v>416</v>
      </c>
      <c r="B32" s="28" t="s">
        <v>90</v>
      </c>
      <c r="C32" s="27" t="s">
        <v>247</v>
      </c>
      <c r="D32" s="29">
        <v>35.557639999999999</v>
      </c>
      <c r="E32" s="30">
        <v>33.103999999999999</v>
      </c>
      <c r="F32" s="31">
        <v>37</v>
      </c>
      <c r="G32" s="32">
        <v>27</v>
      </c>
      <c r="H32" s="32">
        <v>31</v>
      </c>
      <c r="I32" s="32">
        <v>18</v>
      </c>
      <c r="J32" s="32">
        <v>24</v>
      </c>
      <c r="K32" s="32">
        <v>26</v>
      </c>
      <c r="L32" s="32">
        <v>36</v>
      </c>
      <c r="M32" s="32">
        <v>33</v>
      </c>
      <c r="N32" s="33">
        <f t="shared" si="0"/>
        <v>29</v>
      </c>
      <c r="O32" s="34">
        <f t="shared" si="1"/>
        <v>2.2834810518779687</v>
      </c>
    </row>
    <row r="33" spans="1:15" ht="15" customHeight="1">
      <c r="A33" s="27" t="s">
        <v>343</v>
      </c>
      <c r="B33" s="28" t="s">
        <v>17</v>
      </c>
      <c r="C33" s="27" t="s">
        <v>247</v>
      </c>
      <c r="D33" s="29">
        <v>35.557639999999999</v>
      </c>
      <c r="E33" s="30">
        <v>33.103999999999999</v>
      </c>
      <c r="F33" s="31">
        <v>29</v>
      </c>
      <c r="G33" s="32">
        <v>30</v>
      </c>
      <c r="H33" s="32">
        <v>29</v>
      </c>
      <c r="I33" s="32">
        <v>38</v>
      </c>
      <c r="J33" s="32">
        <v>32</v>
      </c>
      <c r="K33" s="32">
        <v>34</v>
      </c>
      <c r="L33" s="32">
        <v>36</v>
      </c>
      <c r="M33" s="32">
        <v>31</v>
      </c>
      <c r="N33" s="33">
        <f t="shared" si="0"/>
        <v>32.375</v>
      </c>
      <c r="O33" s="34">
        <f t="shared" si="1"/>
        <v>1.1792476415070754</v>
      </c>
    </row>
    <row r="34" spans="1:15" ht="15" customHeight="1">
      <c r="A34" s="27" t="s">
        <v>417</v>
      </c>
      <c r="B34" s="28" t="s">
        <v>91</v>
      </c>
      <c r="C34" s="27" t="s">
        <v>247</v>
      </c>
      <c r="D34" s="29">
        <v>35.557639999999999</v>
      </c>
      <c r="E34" s="30">
        <v>33.103999999999999</v>
      </c>
      <c r="F34" s="31">
        <v>34</v>
      </c>
      <c r="G34" s="32">
        <v>21</v>
      </c>
      <c r="H34" s="32">
        <v>39</v>
      </c>
      <c r="I34" s="32">
        <v>29</v>
      </c>
      <c r="J34" s="32">
        <v>22</v>
      </c>
      <c r="K34" s="32">
        <v>32</v>
      </c>
      <c r="L34" s="32">
        <v>31</v>
      </c>
      <c r="M34" s="32">
        <v>25</v>
      </c>
      <c r="N34" s="33">
        <f t="shared" si="0"/>
        <v>29.125</v>
      </c>
      <c r="O34" s="34">
        <f t="shared" si="1"/>
        <v>2.1830311495716224</v>
      </c>
    </row>
    <row r="35" spans="1:15" ht="15" customHeight="1">
      <c r="A35" s="27" t="s">
        <v>344</v>
      </c>
      <c r="B35" s="28" t="s">
        <v>18</v>
      </c>
      <c r="C35" s="27" t="s">
        <v>248</v>
      </c>
      <c r="D35" s="29">
        <v>35.439149999999998</v>
      </c>
      <c r="E35" s="30">
        <v>32.436050000000002</v>
      </c>
      <c r="F35" s="31">
        <v>15</v>
      </c>
      <c r="G35" s="32">
        <v>19</v>
      </c>
      <c r="H35" s="32">
        <v>23</v>
      </c>
      <c r="I35" s="32">
        <v>28</v>
      </c>
      <c r="J35" s="32">
        <v>22</v>
      </c>
      <c r="K35" s="32">
        <v>14</v>
      </c>
      <c r="L35" s="32">
        <v>15</v>
      </c>
      <c r="M35" s="32">
        <v>11</v>
      </c>
      <c r="N35" s="33">
        <f t="shared" si="0"/>
        <v>18.375</v>
      </c>
      <c r="O35" s="34">
        <f t="shared" si="1"/>
        <v>1.9994418864130201</v>
      </c>
    </row>
    <row r="36" spans="1:15" ht="15" customHeight="1">
      <c r="A36" s="27" t="s">
        <v>418</v>
      </c>
      <c r="B36" s="28" t="s">
        <v>92</v>
      </c>
      <c r="C36" s="27" t="s">
        <v>248</v>
      </c>
      <c r="D36" s="29">
        <v>35.439149999999998</v>
      </c>
      <c r="E36" s="30">
        <v>32.436050000000002</v>
      </c>
      <c r="F36" s="31">
        <v>16</v>
      </c>
      <c r="G36" s="32">
        <v>13</v>
      </c>
      <c r="H36" s="32">
        <v>16</v>
      </c>
      <c r="I36" s="32">
        <v>12</v>
      </c>
      <c r="J36" s="32">
        <v>12</v>
      </c>
      <c r="K36" s="32">
        <v>12</v>
      </c>
      <c r="L36" s="32">
        <v>15</v>
      </c>
      <c r="M36" s="32">
        <v>14</v>
      </c>
      <c r="N36" s="33">
        <f t="shared" si="0"/>
        <v>13.75</v>
      </c>
      <c r="O36" s="34">
        <f t="shared" si="1"/>
        <v>0.61961969903205261</v>
      </c>
    </row>
    <row r="37" spans="1:15" ht="15" customHeight="1">
      <c r="A37" s="27" t="s">
        <v>419</v>
      </c>
      <c r="B37" s="28" t="s">
        <v>93</v>
      </c>
      <c r="C37" s="27" t="s">
        <v>248</v>
      </c>
      <c r="D37" s="29">
        <v>35.439149999999998</v>
      </c>
      <c r="E37" s="30">
        <v>32.436050000000002</v>
      </c>
      <c r="F37" s="31">
        <v>17</v>
      </c>
      <c r="G37" s="32">
        <v>15</v>
      </c>
      <c r="H37" s="32">
        <v>13</v>
      </c>
      <c r="I37" s="32">
        <v>16</v>
      </c>
      <c r="J37" s="32">
        <v>12</v>
      </c>
      <c r="K37" s="32">
        <v>14</v>
      </c>
      <c r="L37" s="32">
        <v>12</v>
      </c>
      <c r="M37" s="32">
        <v>17</v>
      </c>
      <c r="N37" s="33">
        <f t="shared" si="0"/>
        <v>14.5</v>
      </c>
      <c r="O37" s="34">
        <f t="shared" si="1"/>
        <v>0.73192505471139979</v>
      </c>
    </row>
    <row r="38" spans="1:15" ht="15" customHeight="1">
      <c r="A38" s="27" t="s">
        <v>345</v>
      </c>
      <c r="B38" s="28" t="s">
        <v>19</v>
      </c>
      <c r="C38" s="27" t="s">
        <v>321</v>
      </c>
      <c r="D38" s="29">
        <v>35.172550000000001</v>
      </c>
      <c r="E38" s="30">
        <v>31.80348</v>
      </c>
      <c r="F38" s="31">
        <v>11</v>
      </c>
      <c r="G38" s="32">
        <v>9</v>
      </c>
      <c r="H38" s="32">
        <v>13</v>
      </c>
      <c r="I38" s="32">
        <v>17</v>
      </c>
      <c r="J38" s="32">
        <v>12</v>
      </c>
      <c r="K38" s="32">
        <v>22</v>
      </c>
      <c r="L38" s="32">
        <v>18</v>
      </c>
      <c r="M38" s="32">
        <v>13</v>
      </c>
      <c r="N38" s="33">
        <f t="shared" si="0"/>
        <v>14.375</v>
      </c>
      <c r="O38" s="34">
        <f t="shared" si="1"/>
        <v>1.5111194998600022</v>
      </c>
    </row>
    <row r="39" spans="1:15" ht="15" customHeight="1">
      <c r="A39" s="27" t="s">
        <v>420</v>
      </c>
      <c r="B39" s="28" t="s">
        <v>94</v>
      </c>
      <c r="C39" s="27" t="s">
        <v>249</v>
      </c>
      <c r="D39" s="29">
        <v>35.077419999999996</v>
      </c>
      <c r="E39" s="30">
        <v>32.283709999999999</v>
      </c>
      <c r="F39" s="31">
        <v>21</v>
      </c>
      <c r="G39" s="32">
        <v>23</v>
      </c>
      <c r="H39" s="32">
        <v>27</v>
      </c>
      <c r="I39" s="32">
        <v>29</v>
      </c>
      <c r="J39" s="32">
        <v>31</v>
      </c>
      <c r="K39" s="32">
        <v>20</v>
      </c>
      <c r="L39" s="32">
        <v>27</v>
      </c>
      <c r="M39" s="32">
        <v>29</v>
      </c>
      <c r="N39" s="33">
        <f t="shared" si="0"/>
        <v>25.875</v>
      </c>
      <c r="O39" s="34">
        <f t="shared" si="1"/>
        <v>1.4322497288232543</v>
      </c>
    </row>
    <row r="40" spans="1:15" ht="15" customHeight="1">
      <c r="A40" s="27" t="s">
        <v>421</v>
      </c>
      <c r="B40" s="28" t="s">
        <v>95</v>
      </c>
      <c r="C40" s="27" t="s">
        <v>250</v>
      </c>
      <c r="D40" s="29">
        <v>35.758929999999999</v>
      </c>
      <c r="E40" s="30">
        <v>32.853520000000003</v>
      </c>
      <c r="F40" s="31">
        <v>27</v>
      </c>
      <c r="G40" s="32">
        <v>34</v>
      </c>
      <c r="H40" s="32">
        <v>25</v>
      </c>
      <c r="I40" s="32">
        <v>30</v>
      </c>
      <c r="J40" s="32">
        <v>35</v>
      </c>
      <c r="K40" s="32">
        <v>26</v>
      </c>
      <c r="L40" s="32">
        <v>29</v>
      </c>
      <c r="M40" s="32">
        <v>33</v>
      </c>
      <c r="N40" s="33">
        <f t="shared" si="0"/>
        <v>29.875</v>
      </c>
      <c r="O40" s="34">
        <f t="shared" si="1"/>
        <v>1.3421398160081108</v>
      </c>
    </row>
    <row r="41" spans="1:15" ht="15" customHeight="1">
      <c r="A41" s="27" t="s">
        <v>422</v>
      </c>
      <c r="B41" s="28" t="s">
        <v>96</v>
      </c>
      <c r="C41" s="27" t="s">
        <v>251</v>
      </c>
      <c r="D41" s="29">
        <v>35.796930000000003</v>
      </c>
      <c r="E41" s="30">
        <v>32.942259999999997</v>
      </c>
      <c r="F41" s="31">
        <v>25</v>
      </c>
      <c r="G41" s="32">
        <v>27</v>
      </c>
      <c r="H41" s="32">
        <v>34</v>
      </c>
      <c r="I41" s="32">
        <v>26</v>
      </c>
      <c r="J41" s="32">
        <v>23</v>
      </c>
      <c r="K41" s="32">
        <v>30</v>
      </c>
      <c r="L41" s="32">
        <v>31</v>
      </c>
      <c r="M41" s="32">
        <v>33</v>
      </c>
      <c r="N41" s="33">
        <f t="shared" si="0"/>
        <v>28.625</v>
      </c>
      <c r="O41" s="34">
        <f t="shared" si="1"/>
        <v>1.4007332263598844</v>
      </c>
    </row>
    <row r="42" spans="1:15" ht="15" customHeight="1">
      <c r="A42" s="27" t="s">
        <v>423</v>
      </c>
      <c r="B42" s="28" t="s">
        <v>97</v>
      </c>
      <c r="C42" s="27" t="s">
        <v>252</v>
      </c>
      <c r="D42" s="29">
        <v>35.460560000000001</v>
      </c>
      <c r="E42" s="30">
        <v>31.85697</v>
      </c>
      <c r="F42" s="31">
        <v>38</v>
      </c>
      <c r="G42" s="32">
        <v>33</v>
      </c>
      <c r="H42" s="32">
        <v>35</v>
      </c>
      <c r="I42" s="32">
        <v>27</v>
      </c>
      <c r="J42" s="32">
        <v>30</v>
      </c>
      <c r="K42" s="32">
        <v>29</v>
      </c>
      <c r="L42" s="32">
        <v>34</v>
      </c>
      <c r="M42" s="32">
        <v>31</v>
      </c>
      <c r="N42" s="33">
        <f t="shared" si="0"/>
        <v>32.125</v>
      </c>
      <c r="O42" s="34">
        <f t="shared" si="1"/>
        <v>1.2597831446040906</v>
      </c>
    </row>
    <row r="43" spans="1:15" ht="15" customHeight="1">
      <c r="A43" s="27" t="s">
        <v>424</v>
      </c>
      <c r="B43" s="28" t="s">
        <v>98</v>
      </c>
      <c r="C43" s="27" t="s">
        <v>253</v>
      </c>
      <c r="D43" s="29">
        <v>35.273110000000003</v>
      </c>
      <c r="E43" s="30">
        <v>32.200839999999999</v>
      </c>
      <c r="F43" s="31">
        <v>11</v>
      </c>
      <c r="G43" s="32">
        <v>14</v>
      </c>
      <c r="H43" s="32">
        <v>19</v>
      </c>
      <c r="I43" s="32">
        <v>21</v>
      </c>
      <c r="J43" s="32">
        <v>24</v>
      </c>
      <c r="K43" s="32">
        <v>28</v>
      </c>
      <c r="L43" s="32">
        <v>27</v>
      </c>
      <c r="M43" s="32">
        <v>30</v>
      </c>
      <c r="N43" s="33">
        <f t="shared" si="0"/>
        <v>21.75</v>
      </c>
      <c r="O43" s="34">
        <f t="shared" si="1"/>
        <v>2.4034944797701767</v>
      </c>
    </row>
    <row r="44" spans="1:15" ht="15" customHeight="1">
      <c r="A44" s="27" t="s">
        <v>346</v>
      </c>
      <c r="B44" s="28" t="s">
        <v>20</v>
      </c>
      <c r="C44" s="27" t="s">
        <v>322</v>
      </c>
      <c r="D44" s="29">
        <v>35.674149999999997</v>
      </c>
      <c r="E44" s="30">
        <v>32.812959999999997</v>
      </c>
      <c r="F44" s="31">
        <v>15</v>
      </c>
      <c r="G44" s="32">
        <v>9</v>
      </c>
      <c r="H44" s="32">
        <v>14</v>
      </c>
      <c r="I44" s="32">
        <v>17</v>
      </c>
      <c r="J44" s="32">
        <v>19</v>
      </c>
      <c r="K44" s="32">
        <v>16</v>
      </c>
      <c r="L44" s="32">
        <v>12</v>
      </c>
      <c r="M44" s="32">
        <v>22</v>
      </c>
      <c r="N44" s="33">
        <f t="shared" si="0"/>
        <v>15.5</v>
      </c>
      <c r="O44" s="34">
        <f t="shared" si="1"/>
        <v>1.4267845968170128</v>
      </c>
    </row>
    <row r="45" spans="1:15" ht="15" customHeight="1">
      <c r="A45" s="27" t="s">
        <v>425</v>
      </c>
      <c r="B45" s="28" t="s">
        <v>99</v>
      </c>
      <c r="C45" s="27" t="s">
        <v>254</v>
      </c>
      <c r="D45" s="29">
        <v>35.663670000000003</v>
      </c>
      <c r="E45" s="30">
        <v>32.813079999999999</v>
      </c>
      <c r="F45" s="35">
        <v>24</v>
      </c>
      <c r="G45" s="36">
        <v>25</v>
      </c>
      <c r="H45" s="36">
        <v>22</v>
      </c>
      <c r="I45" s="36">
        <v>33</v>
      </c>
      <c r="J45" s="36">
        <v>28</v>
      </c>
      <c r="K45" s="36">
        <v>23</v>
      </c>
      <c r="L45" s="36">
        <v>22</v>
      </c>
      <c r="M45" s="36">
        <v>22</v>
      </c>
      <c r="N45" s="33">
        <f t="shared" si="0"/>
        <v>24.875</v>
      </c>
      <c r="O45" s="34">
        <f t="shared" si="1"/>
        <v>1.3684910877104233</v>
      </c>
    </row>
    <row r="46" spans="1:15" ht="15" customHeight="1">
      <c r="A46" s="27" t="s">
        <v>426</v>
      </c>
      <c r="B46" s="28" t="s">
        <v>100</v>
      </c>
      <c r="C46" s="27" t="s">
        <v>215</v>
      </c>
      <c r="D46" s="29">
        <v>35.643389999999997</v>
      </c>
      <c r="E46" s="30">
        <v>32.678800000000003</v>
      </c>
      <c r="F46" s="35">
        <v>32</v>
      </c>
      <c r="G46" s="36">
        <v>24</v>
      </c>
      <c r="H46" s="36">
        <v>39</v>
      </c>
      <c r="I46" s="36">
        <v>33</v>
      </c>
      <c r="J46" s="36">
        <v>35</v>
      </c>
      <c r="K46" s="36">
        <v>43</v>
      </c>
      <c r="L46" s="36">
        <v>31</v>
      </c>
      <c r="M46" s="36">
        <v>37</v>
      </c>
      <c r="N46" s="33">
        <f t="shared" si="0"/>
        <v>34.25</v>
      </c>
      <c r="O46" s="34">
        <f t="shared" si="1"/>
        <v>2.024404674395484</v>
      </c>
    </row>
    <row r="47" spans="1:15" ht="15" customHeight="1">
      <c r="A47" s="27" t="s">
        <v>347</v>
      </c>
      <c r="B47" s="28" t="s">
        <v>21</v>
      </c>
      <c r="C47" s="27" t="s">
        <v>215</v>
      </c>
      <c r="D47" s="29">
        <v>35.643389999999997</v>
      </c>
      <c r="E47" s="30">
        <v>32.678800000000003</v>
      </c>
      <c r="F47" s="31">
        <v>38</v>
      </c>
      <c r="G47" s="32">
        <v>34</v>
      </c>
      <c r="H47" s="32">
        <v>39</v>
      </c>
      <c r="I47" s="32">
        <v>29</v>
      </c>
      <c r="J47" s="32">
        <v>25</v>
      </c>
      <c r="K47" s="32">
        <v>32</v>
      </c>
      <c r="L47" s="32">
        <v>25</v>
      </c>
      <c r="M47" s="32">
        <v>27</v>
      </c>
      <c r="N47" s="33">
        <f t="shared" si="0"/>
        <v>31.125</v>
      </c>
      <c r="O47" s="34">
        <f t="shared" si="1"/>
        <v>1.9588398534409521</v>
      </c>
    </row>
    <row r="48" spans="1:15" ht="15" customHeight="1">
      <c r="A48" s="27" t="s">
        <v>427</v>
      </c>
      <c r="B48" s="28" t="s">
        <v>101</v>
      </c>
      <c r="C48" s="27" t="s">
        <v>255</v>
      </c>
      <c r="D48" s="29">
        <v>35.736359999999998</v>
      </c>
      <c r="E48" s="30">
        <v>32.768639999999998</v>
      </c>
      <c r="F48" s="35">
        <v>21</v>
      </c>
      <c r="G48" s="36">
        <v>29</v>
      </c>
      <c r="H48" s="36">
        <v>21</v>
      </c>
      <c r="I48" s="36">
        <v>28</v>
      </c>
      <c r="J48" s="36">
        <v>27</v>
      </c>
      <c r="K48" s="36">
        <v>21</v>
      </c>
      <c r="L48" s="36">
        <v>29</v>
      </c>
      <c r="M48" s="36">
        <v>22</v>
      </c>
      <c r="N48" s="33">
        <f t="shared" si="0"/>
        <v>24.75</v>
      </c>
      <c r="O48" s="34">
        <f t="shared" si="1"/>
        <v>1.3462912017836259</v>
      </c>
    </row>
    <row r="49" spans="1:15" ht="15" customHeight="1">
      <c r="A49" s="27" t="s">
        <v>348</v>
      </c>
      <c r="B49" s="28" t="s">
        <v>22</v>
      </c>
      <c r="C49" s="27" t="s">
        <v>216</v>
      </c>
      <c r="D49" s="29">
        <v>35.751820000000002</v>
      </c>
      <c r="E49" s="30">
        <v>32.904470000000003</v>
      </c>
      <c r="F49" s="31">
        <v>21</v>
      </c>
      <c r="G49" s="32">
        <v>29</v>
      </c>
      <c r="H49" s="32">
        <v>17</v>
      </c>
      <c r="I49" s="32">
        <v>22</v>
      </c>
      <c r="J49" s="32">
        <v>13</v>
      </c>
      <c r="K49" s="32">
        <v>23</v>
      </c>
      <c r="L49" s="32">
        <v>19</v>
      </c>
      <c r="M49" s="32">
        <v>21</v>
      </c>
      <c r="N49" s="33">
        <f t="shared" si="0"/>
        <v>20.625</v>
      </c>
      <c r="O49" s="34">
        <f t="shared" si="1"/>
        <v>1.6468313731006496</v>
      </c>
    </row>
    <row r="50" spans="1:15" ht="15" customHeight="1">
      <c r="A50" s="27" t="s">
        <v>349</v>
      </c>
      <c r="B50" s="28" t="s">
        <v>23</v>
      </c>
      <c r="C50" s="27" t="s">
        <v>216</v>
      </c>
      <c r="D50" s="29">
        <v>35.751820000000002</v>
      </c>
      <c r="E50" s="30">
        <v>32.904470000000003</v>
      </c>
      <c r="F50" s="31">
        <v>9</v>
      </c>
      <c r="G50" s="32">
        <v>20</v>
      </c>
      <c r="H50" s="32">
        <v>15</v>
      </c>
      <c r="I50" s="32">
        <v>9</v>
      </c>
      <c r="J50" s="32">
        <v>13</v>
      </c>
      <c r="K50" s="32">
        <v>7</v>
      </c>
      <c r="L50" s="32">
        <v>8</v>
      </c>
      <c r="M50" s="32">
        <v>11</v>
      </c>
      <c r="N50" s="33">
        <f t="shared" si="0"/>
        <v>11.5</v>
      </c>
      <c r="O50" s="34">
        <f t="shared" si="1"/>
        <v>1.5352989471574767</v>
      </c>
    </row>
    <row r="51" spans="1:15" ht="15" customHeight="1">
      <c r="A51" s="27" t="s">
        <v>350</v>
      </c>
      <c r="B51" s="28" t="s">
        <v>24</v>
      </c>
      <c r="C51" s="27" t="s">
        <v>216</v>
      </c>
      <c r="D51" s="29">
        <v>35.751820000000002</v>
      </c>
      <c r="E51" s="30">
        <v>32.904470000000003</v>
      </c>
      <c r="F51" s="31">
        <v>9</v>
      </c>
      <c r="G51" s="32">
        <v>7</v>
      </c>
      <c r="H51" s="32">
        <v>8</v>
      </c>
      <c r="I51" s="32">
        <v>7</v>
      </c>
      <c r="J51" s="32">
        <v>8</v>
      </c>
      <c r="K51" s="32">
        <v>14</v>
      </c>
      <c r="L51" s="32">
        <v>15</v>
      </c>
      <c r="M51" s="32">
        <v>12</v>
      </c>
      <c r="N51" s="33">
        <f t="shared" si="0"/>
        <v>10</v>
      </c>
      <c r="O51" s="34">
        <f t="shared" si="1"/>
        <v>1.1338934190276817</v>
      </c>
    </row>
    <row r="52" spans="1:15" ht="15" customHeight="1">
      <c r="A52" s="27" t="s">
        <v>351</v>
      </c>
      <c r="B52" s="28" t="s">
        <v>25</v>
      </c>
      <c r="C52" s="27" t="s">
        <v>216</v>
      </c>
      <c r="D52" s="29">
        <v>35.751820000000002</v>
      </c>
      <c r="E52" s="30">
        <v>32.904470000000003</v>
      </c>
      <c r="F52" s="31">
        <v>14</v>
      </c>
      <c r="G52" s="32">
        <v>17</v>
      </c>
      <c r="H52" s="32">
        <v>9</v>
      </c>
      <c r="I52" s="32">
        <v>12</v>
      </c>
      <c r="J52" s="32">
        <v>11</v>
      </c>
      <c r="K52" s="32">
        <v>19</v>
      </c>
      <c r="L52" s="32">
        <v>18</v>
      </c>
      <c r="M52" s="32">
        <v>22</v>
      </c>
      <c r="N52" s="33">
        <f t="shared" si="0"/>
        <v>15.25</v>
      </c>
      <c r="O52" s="34">
        <f t="shared" si="1"/>
        <v>1.5783128424274535</v>
      </c>
    </row>
    <row r="53" spans="1:15" ht="15" customHeight="1">
      <c r="A53" s="27" t="s">
        <v>352</v>
      </c>
      <c r="B53" s="28" t="s">
        <v>26</v>
      </c>
      <c r="C53" s="27" t="s">
        <v>216</v>
      </c>
      <c r="D53" s="29">
        <v>35.751820000000002</v>
      </c>
      <c r="E53" s="30">
        <v>32.904470000000003</v>
      </c>
      <c r="F53" s="31">
        <v>21</v>
      </c>
      <c r="G53" s="32">
        <v>24</v>
      </c>
      <c r="H53" s="32">
        <v>19</v>
      </c>
      <c r="I53" s="32">
        <v>23</v>
      </c>
      <c r="J53" s="32">
        <v>17</v>
      </c>
      <c r="K53" s="32">
        <v>26</v>
      </c>
      <c r="L53" s="32">
        <v>17</v>
      </c>
      <c r="M53" s="32">
        <v>20</v>
      </c>
      <c r="N53" s="33">
        <f t="shared" si="0"/>
        <v>20.875</v>
      </c>
      <c r="O53" s="34">
        <f t="shared" si="1"/>
        <v>1.1563103266115768</v>
      </c>
    </row>
    <row r="54" spans="1:15" ht="15" customHeight="1">
      <c r="A54" s="27" t="s">
        <v>353</v>
      </c>
      <c r="B54" s="28" t="s">
        <v>27</v>
      </c>
      <c r="C54" s="27" t="s">
        <v>216</v>
      </c>
      <c r="D54" s="29">
        <v>35.751820000000002</v>
      </c>
      <c r="E54" s="30">
        <v>32.904470000000003</v>
      </c>
      <c r="F54" s="31">
        <v>30</v>
      </c>
      <c r="G54" s="32">
        <v>19</v>
      </c>
      <c r="H54" s="32">
        <v>21</v>
      </c>
      <c r="I54" s="32">
        <v>27</v>
      </c>
      <c r="J54" s="32">
        <v>22</v>
      </c>
      <c r="K54" s="32">
        <v>29</v>
      </c>
      <c r="L54" s="32">
        <v>25</v>
      </c>
      <c r="M54" s="32">
        <v>23</v>
      </c>
      <c r="N54" s="33">
        <f t="shared" si="0"/>
        <v>24.5</v>
      </c>
      <c r="O54" s="34">
        <f t="shared" si="1"/>
        <v>1.3887301496588271</v>
      </c>
    </row>
    <row r="55" spans="1:15" ht="15" customHeight="1">
      <c r="A55" s="27" t="s">
        <v>428</v>
      </c>
      <c r="B55" s="28" t="s">
        <v>102</v>
      </c>
      <c r="C55" s="27" t="s">
        <v>256</v>
      </c>
      <c r="D55" s="29">
        <v>35.645449999999997</v>
      </c>
      <c r="E55" s="30">
        <v>32.701210000000003</v>
      </c>
      <c r="F55" s="35">
        <v>33</v>
      </c>
      <c r="G55" s="36">
        <v>39</v>
      </c>
      <c r="H55" s="36">
        <v>37</v>
      </c>
      <c r="I55" s="36">
        <v>29</v>
      </c>
      <c r="J55" s="36">
        <v>31</v>
      </c>
      <c r="K55" s="36">
        <v>34</v>
      </c>
      <c r="L55" s="36">
        <v>42</v>
      </c>
      <c r="M55" s="36">
        <v>37</v>
      </c>
      <c r="N55" s="33">
        <f t="shared" si="0"/>
        <v>35.25</v>
      </c>
      <c r="O55" s="34">
        <f t="shared" si="1"/>
        <v>1.5206906325745548</v>
      </c>
    </row>
    <row r="56" spans="1:15" ht="15" customHeight="1">
      <c r="A56" s="27" t="s">
        <v>354</v>
      </c>
      <c r="B56" s="28" t="s">
        <v>28</v>
      </c>
      <c r="C56" s="27" t="s">
        <v>217</v>
      </c>
      <c r="D56" s="29">
        <v>35.649439999999998</v>
      </c>
      <c r="E56" s="30">
        <v>33.121000000000002</v>
      </c>
      <c r="F56" s="31">
        <v>31</v>
      </c>
      <c r="G56" s="32">
        <v>28</v>
      </c>
      <c r="H56" s="32">
        <v>24</v>
      </c>
      <c r="I56" s="32">
        <v>23</v>
      </c>
      <c r="J56" s="32">
        <v>20</v>
      </c>
      <c r="K56" s="32">
        <v>28</v>
      </c>
      <c r="L56" s="32">
        <v>26</v>
      </c>
      <c r="M56" s="32">
        <v>34</v>
      </c>
      <c r="N56" s="33">
        <f t="shared" si="0"/>
        <v>26.75</v>
      </c>
      <c r="O56" s="34">
        <f t="shared" si="1"/>
        <v>1.5895866488762775</v>
      </c>
    </row>
    <row r="57" spans="1:15" ht="15" customHeight="1">
      <c r="A57" s="27" t="s">
        <v>429</v>
      </c>
      <c r="B57" s="28" t="s">
        <v>103</v>
      </c>
      <c r="C57" s="27" t="s">
        <v>249</v>
      </c>
      <c r="D57" s="29">
        <v>35.077419999999996</v>
      </c>
      <c r="E57" s="30">
        <v>32.283709999999999</v>
      </c>
      <c r="F57" s="35">
        <v>49</v>
      </c>
      <c r="G57" s="36">
        <v>37</v>
      </c>
      <c r="H57" s="36">
        <v>43</v>
      </c>
      <c r="I57" s="36">
        <v>41</v>
      </c>
      <c r="J57" s="36">
        <v>56</v>
      </c>
      <c r="K57" s="36">
        <v>47</v>
      </c>
      <c r="L57" s="36">
        <v>52</v>
      </c>
      <c r="M57" s="36">
        <v>55</v>
      </c>
      <c r="N57" s="33">
        <f t="shared" si="0"/>
        <v>47.5</v>
      </c>
      <c r="O57" s="34">
        <f t="shared" si="1"/>
        <v>2.405351177211819</v>
      </c>
    </row>
    <row r="58" spans="1:15" ht="15" customHeight="1">
      <c r="A58" s="27" t="s">
        <v>355</v>
      </c>
      <c r="B58" s="28" t="s">
        <v>29</v>
      </c>
      <c r="C58" s="27" t="s">
        <v>323</v>
      </c>
      <c r="D58" s="29">
        <v>35.128259999999997</v>
      </c>
      <c r="E58" s="30">
        <v>32.28199</v>
      </c>
      <c r="F58" s="31">
        <v>17</v>
      </c>
      <c r="G58" s="32">
        <v>19</v>
      </c>
      <c r="H58" s="32">
        <v>23</v>
      </c>
      <c r="I58" s="32">
        <v>16</v>
      </c>
      <c r="J58" s="32">
        <v>21</v>
      </c>
      <c r="K58" s="32">
        <v>18</v>
      </c>
      <c r="L58" s="32">
        <v>25</v>
      </c>
      <c r="M58" s="32">
        <v>20</v>
      </c>
      <c r="N58" s="33">
        <f t="shared" si="0"/>
        <v>19.875</v>
      </c>
      <c r="O58" s="34">
        <f t="shared" si="1"/>
        <v>1.076328083279974</v>
      </c>
    </row>
    <row r="59" spans="1:15" ht="15" customHeight="1">
      <c r="A59" s="27" t="s">
        <v>356</v>
      </c>
      <c r="B59" s="28" t="s">
        <v>30</v>
      </c>
      <c r="C59" s="27" t="s">
        <v>324</v>
      </c>
      <c r="D59" s="29">
        <v>35.1252</v>
      </c>
      <c r="E59" s="30">
        <v>32.283589999999997</v>
      </c>
      <c r="F59" s="31">
        <v>22</v>
      </c>
      <c r="G59" s="32">
        <v>20</v>
      </c>
      <c r="H59" s="32">
        <v>25</v>
      </c>
      <c r="I59" s="32">
        <v>14</v>
      </c>
      <c r="J59" s="32">
        <v>18</v>
      </c>
      <c r="K59" s="32">
        <v>21</v>
      </c>
      <c r="L59" s="32">
        <v>26</v>
      </c>
      <c r="M59" s="32">
        <v>19</v>
      </c>
      <c r="N59" s="33">
        <f t="shared" si="0"/>
        <v>20.625</v>
      </c>
      <c r="O59" s="34">
        <f t="shared" si="1"/>
        <v>1.3619510689763101</v>
      </c>
    </row>
    <row r="60" spans="1:15" ht="15" customHeight="1">
      <c r="A60" s="27" t="s">
        <v>357</v>
      </c>
      <c r="B60" s="28" t="s">
        <v>31</v>
      </c>
      <c r="C60" s="27" t="s">
        <v>325</v>
      </c>
      <c r="D60" s="29">
        <v>34.982100000000003</v>
      </c>
      <c r="E60" s="30">
        <v>32.105310000000003</v>
      </c>
      <c r="F60" s="31">
        <v>24</v>
      </c>
      <c r="G60" s="32">
        <v>27</v>
      </c>
      <c r="H60" s="32">
        <v>19</v>
      </c>
      <c r="I60" s="32">
        <v>21</v>
      </c>
      <c r="J60" s="32">
        <v>19</v>
      </c>
      <c r="K60" s="32">
        <v>15</v>
      </c>
      <c r="L60" s="32">
        <v>21</v>
      </c>
      <c r="M60" s="32">
        <v>18</v>
      </c>
      <c r="N60" s="33">
        <f t="shared" si="0"/>
        <v>20.5</v>
      </c>
      <c r="O60" s="34">
        <f t="shared" si="1"/>
        <v>1.3093073414159542</v>
      </c>
    </row>
    <row r="61" spans="1:15" ht="15" customHeight="1">
      <c r="A61" s="27" t="s">
        <v>358</v>
      </c>
      <c r="B61" s="28" t="s">
        <v>32</v>
      </c>
      <c r="C61" s="27" t="s">
        <v>325</v>
      </c>
      <c r="D61" s="29">
        <v>34.982100000000003</v>
      </c>
      <c r="E61" s="30">
        <v>32.105310000000003</v>
      </c>
      <c r="F61" s="31">
        <v>19</v>
      </c>
      <c r="G61" s="32">
        <v>21</v>
      </c>
      <c r="H61" s="32">
        <v>29</v>
      </c>
      <c r="I61" s="32">
        <v>17</v>
      </c>
      <c r="J61" s="32">
        <v>22</v>
      </c>
      <c r="K61" s="32">
        <v>25</v>
      </c>
      <c r="L61" s="32">
        <v>20</v>
      </c>
      <c r="M61" s="32">
        <v>22</v>
      </c>
      <c r="N61" s="33">
        <f t="shared" si="0"/>
        <v>21.875</v>
      </c>
      <c r="O61" s="34">
        <f t="shared" si="1"/>
        <v>1.3152607020228781</v>
      </c>
    </row>
    <row r="62" spans="1:15" ht="15" customHeight="1">
      <c r="A62" s="27" t="s">
        <v>359</v>
      </c>
      <c r="B62" s="28" t="s">
        <v>33</v>
      </c>
      <c r="C62" s="27" t="s">
        <v>257</v>
      </c>
      <c r="D62" s="29">
        <v>35.367719999999998</v>
      </c>
      <c r="E62" s="30">
        <v>32.088790000000003</v>
      </c>
      <c r="F62" s="31">
        <v>29</v>
      </c>
      <c r="G62" s="32">
        <v>31</v>
      </c>
      <c r="H62" s="32">
        <v>38</v>
      </c>
      <c r="I62" s="32">
        <v>40</v>
      </c>
      <c r="J62" s="32">
        <v>43</v>
      </c>
      <c r="K62" s="32">
        <v>37</v>
      </c>
      <c r="L62" s="32">
        <v>34</v>
      </c>
      <c r="M62" s="32">
        <v>40</v>
      </c>
      <c r="N62" s="33">
        <f t="shared" si="0"/>
        <v>36.5</v>
      </c>
      <c r="O62" s="34">
        <f t="shared" si="1"/>
        <v>1.7008401285415224</v>
      </c>
    </row>
    <row r="63" spans="1:15" ht="15" customHeight="1">
      <c r="A63" s="27" t="s">
        <v>430</v>
      </c>
      <c r="B63" s="28" t="s">
        <v>104</v>
      </c>
      <c r="C63" s="27" t="s">
        <v>257</v>
      </c>
      <c r="D63" s="29">
        <v>35.367719999999998</v>
      </c>
      <c r="E63" s="30">
        <v>32.088790000000003</v>
      </c>
      <c r="F63" s="35">
        <v>65</v>
      </c>
      <c r="G63" s="36">
        <v>54</v>
      </c>
      <c r="H63" s="36">
        <v>50</v>
      </c>
      <c r="I63" s="36">
        <v>55</v>
      </c>
      <c r="J63" s="36">
        <v>59</v>
      </c>
      <c r="K63" s="36">
        <v>49</v>
      </c>
      <c r="L63" s="36">
        <v>54</v>
      </c>
      <c r="M63" s="36">
        <v>57</v>
      </c>
      <c r="N63" s="33">
        <f t="shared" si="0"/>
        <v>55.375</v>
      </c>
      <c r="O63" s="34">
        <f t="shared" si="1"/>
        <v>1.8021564463561028</v>
      </c>
    </row>
    <row r="64" spans="1:15" ht="15" customHeight="1">
      <c r="A64" s="27" t="s">
        <v>431</v>
      </c>
      <c r="B64" s="28" t="s">
        <v>105</v>
      </c>
      <c r="C64" s="27" t="s">
        <v>257</v>
      </c>
      <c r="D64" s="29">
        <v>35.367719999999998</v>
      </c>
      <c r="E64" s="30">
        <v>32.088790000000003</v>
      </c>
      <c r="F64" s="35">
        <v>40</v>
      </c>
      <c r="G64" s="36">
        <v>43</v>
      </c>
      <c r="H64" s="36">
        <v>39</v>
      </c>
      <c r="I64" s="36">
        <v>32</v>
      </c>
      <c r="J64" s="36">
        <v>42</v>
      </c>
      <c r="K64" s="36">
        <v>33</v>
      </c>
      <c r="L64" s="36">
        <v>39</v>
      </c>
      <c r="M64" s="36">
        <v>34</v>
      </c>
      <c r="N64" s="33">
        <f t="shared" si="0"/>
        <v>37.75</v>
      </c>
      <c r="O64" s="34">
        <f t="shared" si="1"/>
        <v>1.4850444918779848</v>
      </c>
    </row>
    <row r="65" spans="1:15" ht="15" customHeight="1">
      <c r="A65" s="27" t="s">
        <v>360</v>
      </c>
      <c r="B65" s="28" t="s">
        <v>34</v>
      </c>
      <c r="C65" s="27" t="s">
        <v>257</v>
      </c>
      <c r="D65" s="29">
        <v>35.367719999999998</v>
      </c>
      <c r="E65" s="30">
        <v>32.088790000000003</v>
      </c>
      <c r="F65" s="31">
        <v>35</v>
      </c>
      <c r="G65" s="32">
        <v>37</v>
      </c>
      <c r="H65" s="32">
        <v>41</v>
      </c>
      <c r="I65" s="32">
        <v>44</v>
      </c>
      <c r="J65" s="32">
        <v>31</v>
      </c>
      <c r="K65" s="32">
        <v>36</v>
      </c>
      <c r="L65" s="32">
        <v>39</v>
      </c>
      <c r="M65" s="32">
        <v>45</v>
      </c>
      <c r="N65" s="33">
        <f t="shared" si="0"/>
        <v>38.5</v>
      </c>
      <c r="O65" s="34">
        <f t="shared" si="1"/>
        <v>1.6690459207925601</v>
      </c>
    </row>
    <row r="66" spans="1:15" ht="15" customHeight="1">
      <c r="A66" s="27" t="s">
        <v>432</v>
      </c>
      <c r="B66" s="28" t="s">
        <v>106</v>
      </c>
      <c r="C66" s="27" t="s">
        <v>257</v>
      </c>
      <c r="D66" s="29">
        <v>35.367719999999998</v>
      </c>
      <c r="E66" s="30">
        <v>32.088790000000003</v>
      </c>
      <c r="F66" s="35">
        <v>33</v>
      </c>
      <c r="G66" s="36">
        <v>40</v>
      </c>
      <c r="H66" s="36">
        <v>31</v>
      </c>
      <c r="I66" s="36">
        <v>35</v>
      </c>
      <c r="J66" s="36">
        <v>45</v>
      </c>
      <c r="K66" s="36">
        <v>39</v>
      </c>
      <c r="L66" s="36">
        <v>30</v>
      </c>
      <c r="M66" s="36">
        <v>32</v>
      </c>
      <c r="N66" s="33">
        <f t="shared" si="0"/>
        <v>35.625</v>
      </c>
      <c r="O66" s="34">
        <f t="shared" si="1"/>
        <v>1.8510373539489378</v>
      </c>
    </row>
    <row r="67" spans="1:15" ht="15" customHeight="1">
      <c r="A67" s="27" t="s">
        <v>433</v>
      </c>
      <c r="B67" s="28" t="s">
        <v>107</v>
      </c>
      <c r="C67" s="27" t="s">
        <v>258</v>
      </c>
      <c r="D67" s="29">
        <v>35.386989999999997</v>
      </c>
      <c r="E67" s="30">
        <v>32.103459999999998</v>
      </c>
      <c r="F67" s="35">
        <v>56</v>
      </c>
      <c r="G67" s="36">
        <v>61</v>
      </c>
      <c r="H67" s="36">
        <v>44</v>
      </c>
      <c r="I67" s="36">
        <v>49</v>
      </c>
      <c r="J67" s="36">
        <v>53</v>
      </c>
      <c r="K67" s="36">
        <v>51</v>
      </c>
      <c r="L67" s="36">
        <v>39</v>
      </c>
      <c r="M67" s="36">
        <v>48</v>
      </c>
      <c r="N67" s="33">
        <f t="shared" si="0"/>
        <v>50.125</v>
      </c>
      <c r="O67" s="34">
        <f t="shared" si="1"/>
        <v>2.4233794290500317</v>
      </c>
    </row>
    <row r="68" spans="1:15" ht="15" customHeight="1">
      <c r="A68" s="27" t="s">
        <v>434</v>
      </c>
      <c r="B68" s="28" t="s">
        <v>108</v>
      </c>
      <c r="C68" s="27" t="s">
        <v>258</v>
      </c>
      <c r="D68" s="29">
        <v>35.386989999999997</v>
      </c>
      <c r="E68" s="30">
        <v>32.103459999999998</v>
      </c>
      <c r="F68" s="35">
        <v>33</v>
      </c>
      <c r="G68" s="36">
        <v>45</v>
      </c>
      <c r="H68" s="36">
        <v>39</v>
      </c>
      <c r="I68" s="36">
        <v>31</v>
      </c>
      <c r="J68" s="36">
        <v>49</v>
      </c>
      <c r="K68" s="36">
        <v>40</v>
      </c>
      <c r="L68" s="36">
        <v>38</v>
      </c>
      <c r="M68" s="36">
        <v>42</v>
      </c>
      <c r="N68" s="33">
        <f t="shared" si="0"/>
        <v>39.625</v>
      </c>
      <c r="O68" s="34">
        <f t="shared" si="1"/>
        <v>2.0868422830405069</v>
      </c>
    </row>
    <row r="69" spans="1:15" ht="15" customHeight="1">
      <c r="A69" s="27" t="s">
        <v>435</v>
      </c>
      <c r="B69" s="28" t="s">
        <v>109</v>
      </c>
      <c r="C69" s="27" t="s">
        <v>245</v>
      </c>
      <c r="D69" s="29">
        <v>35.350909999999999</v>
      </c>
      <c r="E69" s="30">
        <v>31.95936</v>
      </c>
      <c r="F69" s="35">
        <v>39</v>
      </c>
      <c r="G69" s="36">
        <v>28</v>
      </c>
      <c r="H69" s="36">
        <v>27</v>
      </c>
      <c r="I69" s="36">
        <v>36</v>
      </c>
      <c r="J69" s="36">
        <v>41</v>
      </c>
      <c r="K69" s="36">
        <v>34</v>
      </c>
      <c r="L69" s="36">
        <v>29</v>
      </c>
      <c r="M69" s="36">
        <v>38</v>
      </c>
      <c r="N69" s="33">
        <f t="shared" ref="N69:N132" si="2">AVERAGE(F69:M69)</f>
        <v>34</v>
      </c>
      <c r="O69" s="34">
        <f t="shared" ref="O69:O132" si="3">STDEV(F69:M69)/SQRT(COUNT(F69:M69))</f>
        <v>1.9086270308410551</v>
      </c>
    </row>
    <row r="70" spans="1:15" ht="15" customHeight="1">
      <c r="A70" s="27" t="s">
        <v>436</v>
      </c>
      <c r="B70" s="28" t="s">
        <v>110</v>
      </c>
      <c r="C70" s="27" t="s">
        <v>245</v>
      </c>
      <c r="D70" s="29">
        <v>35.350909999999999</v>
      </c>
      <c r="E70" s="30">
        <v>31.95936</v>
      </c>
      <c r="F70" s="35">
        <v>37</v>
      </c>
      <c r="G70" s="36">
        <v>29</v>
      </c>
      <c r="H70" s="36">
        <v>43</v>
      </c>
      <c r="I70" s="36">
        <v>38</v>
      </c>
      <c r="J70" s="36">
        <v>33</v>
      </c>
      <c r="K70" s="36">
        <v>26</v>
      </c>
      <c r="L70" s="36">
        <v>39</v>
      </c>
      <c r="M70" s="36">
        <v>36</v>
      </c>
      <c r="N70" s="33">
        <f t="shared" si="2"/>
        <v>35.125</v>
      </c>
      <c r="O70" s="34">
        <f t="shared" si="3"/>
        <v>1.9588398534409521</v>
      </c>
    </row>
    <row r="71" spans="1:15" ht="15" customHeight="1">
      <c r="A71" s="27" t="s">
        <v>437</v>
      </c>
      <c r="B71" s="28" t="s">
        <v>111</v>
      </c>
      <c r="C71" s="27" t="s">
        <v>259</v>
      </c>
      <c r="D71" s="29">
        <v>35.4039</v>
      </c>
      <c r="E71" s="30">
        <v>32.071300000000001</v>
      </c>
      <c r="F71" s="35">
        <v>35</v>
      </c>
      <c r="G71" s="36">
        <v>33</v>
      </c>
      <c r="H71" s="36">
        <v>44</v>
      </c>
      <c r="I71" s="36">
        <v>46</v>
      </c>
      <c r="J71" s="36">
        <v>30</v>
      </c>
      <c r="K71" s="36">
        <v>39</v>
      </c>
      <c r="L71" s="36">
        <v>43</v>
      </c>
      <c r="M71" s="36">
        <v>37</v>
      </c>
      <c r="N71" s="33">
        <f t="shared" si="2"/>
        <v>38.375</v>
      </c>
      <c r="O71" s="34">
        <f t="shared" si="3"/>
        <v>1.9994418864130201</v>
      </c>
    </row>
    <row r="72" spans="1:15" ht="15" customHeight="1">
      <c r="A72" s="27" t="s">
        <v>438</v>
      </c>
      <c r="B72" s="28" t="s">
        <v>112</v>
      </c>
      <c r="C72" s="27" t="s">
        <v>258</v>
      </c>
      <c r="D72" s="29">
        <v>35.386989999999997</v>
      </c>
      <c r="E72" s="30">
        <v>32.103459999999998</v>
      </c>
      <c r="F72" s="35">
        <v>32</v>
      </c>
      <c r="G72" s="36">
        <v>14</v>
      </c>
      <c r="H72" s="36">
        <v>16</v>
      </c>
      <c r="I72" s="36">
        <v>23</v>
      </c>
      <c r="J72" s="36">
        <v>29</v>
      </c>
      <c r="K72" s="36">
        <v>26</v>
      </c>
      <c r="L72" s="36">
        <v>24</v>
      </c>
      <c r="M72" s="36">
        <v>17</v>
      </c>
      <c r="N72" s="33">
        <f t="shared" si="2"/>
        <v>22.625</v>
      </c>
      <c r="O72" s="34">
        <f t="shared" si="3"/>
        <v>2.2829922407727476</v>
      </c>
    </row>
    <row r="73" spans="1:15" ht="15" customHeight="1">
      <c r="A73" s="27" t="s">
        <v>361</v>
      </c>
      <c r="B73" s="28" t="s">
        <v>35</v>
      </c>
      <c r="C73" s="27" t="s">
        <v>326</v>
      </c>
      <c r="D73" s="29">
        <v>35.12003</v>
      </c>
      <c r="E73" s="30">
        <v>31.699839999999998</v>
      </c>
      <c r="F73" s="31">
        <v>42</v>
      </c>
      <c r="G73" s="32">
        <v>39</v>
      </c>
      <c r="H73" s="32">
        <v>46</v>
      </c>
      <c r="I73" s="32">
        <v>42</v>
      </c>
      <c r="J73" s="32">
        <v>48</v>
      </c>
      <c r="K73" s="32">
        <v>51</v>
      </c>
      <c r="L73" s="32">
        <v>37</v>
      </c>
      <c r="M73" s="32">
        <v>44</v>
      </c>
      <c r="N73" s="33">
        <f t="shared" si="2"/>
        <v>43.625</v>
      </c>
      <c r="O73" s="34">
        <f t="shared" si="3"/>
        <v>1.6359521037347902</v>
      </c>
    </row>
    <row r="74" spans="1:15" ht="15" customHeight="1">
      <c r="A74" s="27" t="s">
        <v>362</v>
      </c>
      <c r="B74" s="28" t="s">
        <v>36</v>
      </c>
      <c r="C74" s="27" t="s">
        <v>326</v>
      </c>
      <c r="D74" s="29">
        <v>35.12003</v>
      </c>
      <c r="E74" s="30">
        <v>31.699839999999998</v>
      </c>
      <c r="F74" s="31">
        <v>47</v>
      </c>
      <c r="G74" s="32">
        <v>49</v>
      </c>
      <c r="H74" s="32">
        <v>50</v>
      </c>
      <c r="I74" s="32">
        <v>46</v>
      </c>
      <c r="J74" s="32">
        <v>41</v>
      </c>
      <c r="K74" s="32">
        <v>39</v>
      </c>
      <c r="L74" s="32">
        <v>44</v>
      </c>
      <c r="M74" s="32">
        <v>47</v>
      </c>
      <c r="N74" s="33">
        <f t="shared" si="2"/>
        <v>45.375</v>
      </c>
      <c r="O74" s="34">
        <f t="shared" si="3"/>
        <v>1.3487759000558353</v>
      </c>
    </row>
    <row r="75" spans="1:15" ht="15" customHeight="1">
      <c r="A75" s="27" t="s">
        <v>439</v>
      </c>
      <c r="B75" s="28" t="s">
        <v>113</v>
      </c>
      <c r="C75" s="27" t="s">
        <v>260</v>
      </c>
      <c r="D75" s="29">
        <v>35.76455</v>
      </c>
      <c r="E75" s="30">
        <v>33.243760000000002</v>
      </c>
      <c r="F75" s="35">
        <v>31</v>
      </c>
      <c r="G75" s="36">
        <v>45</v>
      </c>
      <c r="H75" s="36">
        <v>39</v>
      </c>
      <c r="I75" s="36">
        <v>34</v>
      </c>
      <c r="J75" s="36">
        <v>29</v>
      </c>
      <c r="K75" s="36">
        <v>40</v>
      </c>
      <c r="L75" s="36">
        <v>27</v>
      </c>
      <c r="M75" s="36">
        <v>34</v>
      </c>
      <c r="N75" s="33">
        <f t="shared" si="2"/>
        <v>34.875</v>
      </c>
      <c r="O75" s="34">
        <f t="shared" si="3"/>
        <v>2.1500622914564258</v>
      </c>
    </row>
    <row r="76" spans="1:15" ht="15" customHeight="1">
      <c r="A76" s="27" t="s">
        <v>440</v>
      </c>
      <c r="B76" s="28" t="s">
        <v>114</v>
      </c>
      <c r="C76" s="27" t="s">
        <v>260</v>
      </c>
      <c r="D76" s="29">
        <v>35.76455</v>
      </c>
      <c r="E76" s="30">
        <v>33.243760000000002</v>
      </c>
      <c r="F76" s="31">
        <v>62</v>
      </c>
      <c r="G76" s="32">
        <v>52</v>
      </c>
      <c r="H76" s="32">
        <v>55</v>
      </c>
      <c r="I76" s="32">
        <v>59</v>
      </c>
      <c r="J76" s="32">
        <v>65</v>
      </c>
      <c r="K76" s="32">
        <v>59</v>
      </c>
      <c r="L76" s="32">
        <v>66</v>
      </c>
      <c r="M76" s="32">
        <v>53</v>
      </c>
      <c r="N76" s="33">
        <f t="shared" si="2"/>
        <v>58.875</v>
      </c>
      <c r="O76" s="34">
        <f t="shared" si="3"/>
        <v>1.8654518793808954</v>
      </c>
    </row>
    <row r="77" spans="1:15" ht="15" customHeight="1">
      <c r="A77" s="27" t="s">
        <v>441</v>
      </c>
      <c r="B77" s="28" t="s">
        <v>115</v>
      </c>
      <c r="C77" s="27" t="s">
        <v>261</v>
      </c>
      <c r="D77" s="29">
        <v>35.439149999999998</v>
      </c>
      <c r="E77" s="30">
        <v>32.436050000000002</v>
      </c>
      <c r="F77" s="31">
        <v>69</v>
      </c>
      <c r="G77" s="32">
        <v>79</v>
      </c>
      <c r="H77" s="32">
        <v>76</v>
      </c>
      <c r="I77" s="32">
        <v>75</v>
      </c>
      <c r="J77" s="32">
        <v>71</v>
      </c>
      <c r="K77" s="32">
        <v>70</v>
      </c>
      <c r="L77" s="32">
        <v>68</v>
      </c>
      <c r="M77" s="32">
        <v>81</v>
      </c>
      <c r="N77" s="33">
        <f t="shared" si="2"/>
        <v>73.625</v>
      </c>
      <c r="O77" s="34">
        <f t="shared" si="3"/>
        <v>1.7106546365980144</v>
      </c>
    </row>
    <row r="78" spans="1:15" ht="15" customHeight="1">
      <c r="A78" s="27" t="s">
        <v>363</v>
      </c>
      <c r="B78" s="28" t="s">
        <v>37</v>
      </c>
      <c r="C78" s="27" t="s">
        <v>218</v>
      </c>
      <c r="D78" s="29">
        <v>35.213709999999999</v>
      </c>
      <c r="E78" s="30">
        <v>31.768319999999999</v>
      </c>
      <c r="F78" s="31">
        <v>40</v>
      </c>
      <c r="G78" s="32">
        <v>35</v>
      </c>
      <c r="H78" s="32">
        <v>32</v>
      </c>
      <c r="I78" s="32">
        <v>39</v>
      </c>
      <c r="J78" s="32">
        <v>31</v>
      </c>
      <c r="K78" s="32">
        <v>50</v>
      </c>
      <c r="L78" s="32">
        <v>36</v>
      </c>
      <c r="M78" s="32">
        <v>38</v>
      </c>
      <c r="N78" s="33">
        <f t="shared" si="2"/>
        <v>37.625</v>
      </c>
      <c r="O78" s="34">
        <f t="shared" si="3"/>
        <v>2.0953818267800259</v>
      </c>
    </row>
    <row r="79" spans="1:15" ht="15" customHeight="1">
      <c r="A79" s="27" t="s">
        <v>364</v>
      </c>
      <c r="B79" s="28" t="s">
        <v>38</v>
      </c>
      <c r="C79" s="27" t="s">
        <v>219</v>
      </c>
      <c r="D79" s="29">
        <v>35.076729999999998</v>
      </c>
      <c r="E79" s="30">
        <v>31.733930000000001</v>
      </c>
      <c r="F79" s="31">
        <v>34</v>
      </c>
      <c r="G79" s="32">
        <v>37</v>
      </c>
      <c r="H79" s="32">
        <v>39</v>
      </c>
      <c r="I79" s="32">
        <v>40</v>
      </c>
      <c r="J79" s="32">
        <v>42</v>
      </c>
      <c r="K79" s="32">
        <v>32</v>
      </c>
      <c r="L79" s="32">
        <v>35</v>
      </c>
      <c r="M79" s="32">
        <v>47</v>
      </c>
      <c r="N79" s="33">
        <f t="shared" si="2"/>
        <v>38.25</v>
      </c>
      <c r="O79" s="34">
        <f t="shared" si="3"/>
        <v>1.7086962448436693</v>
      </c>
    </row>
    <row r="80" spans="1:15" ht="15" customHeight="1">
      <c r="A80" s="27" t="s">
        <v>442</v>
      </c>
      <c r="B80" s="28" t="s">
        <v>116</v>
      </c>
      <c r="C80" s="27" t="s">
        <v>262</v>
      </c>
      <c r="D80" s="29">
        <v>35.025239999999997</v>
      </c>
      <c r="E80" s="30">
        <v>31.815639999999998</v>
      </c>
      <c r="F80" s="31">
        <v>31</v>
      </c>
      <c r="G80" s="32">
        <v>49</v>
      </c>
      <c r="H80" s="32">
        <v>45</v>
      </c>
      <c r="I80" s="32">
        <v>39</v>
      </c>
      <c r="J80" s="32">
        <v>45</v>
      </c>
      <c r="K80" s="32">
        <v>32</v>
      </c>
      <c r="L80" s="32">
        <v>37</v>
      </c>
      <c r="M80" s="32">
        <v>35</v>
      </c>
      <c r="N80" s="33">
        <f t="shared" si="2"/>
        <v>39.125</v>
      </c>
      <c r="O80" s="34">
        <f t="shared" si="3"/>
        <v>2.3332801864695609</v>
      </c>
    </row>
    <row r="81" spans="1:15" ht="15" customHeight="1">
      <c r="A81" s="27" t="s">
        <v>365</v>
      </c>
      <c r="B81" s="28" t="s">
        <v>39</v>
      </c>
      <c r="C81" s="27" t="s">
        <v>327</v>
      </c>
      <c r="D81" s="29">
        <v>35.235500000000002</v>
      </c>
      <c r="E81" s="30">
        <v>33.046349999999997</v>
      </c>
      <c r="F81" s="31">
        <v>40</v>
      </c>
      <c r="G81" s="32">
        <v>45</v>
      </c>
      <c r="H81" s="32">
        <v>44</v>
      </c>
      <c r="I81" s="32">
        <v>47</v>
      </c>
      <c r="J81" s="32">
        <v>49</v>
      </c>
      <c r="K81" s="32">
        <v>39</v>
      </c>
      <c r="L81" s="32">
        <v>43</v>
      </c>
      <c r="M81" s="32">
        <v>40</v>
      </c>
      <c r="N81" s="33">
        <f t="shared" si="2"/>
        <v>43.375</v>
      </c>
      <c r="O81" s="34">
        <f t="shared" si="3"/>
        <v>1.266850707181282</v>
      </c>
    </row>
    <row r="82" spans="1:15" ht="15" customHeight="1">
      <c r="A82" s="27" t="s">
        <v>443</v>
      </c>
      <c r="B82" s="28" t="s">
        <v>117</v>
      </c>
      <c r="C82" s="27" t="s">
        <v>263</v>
      </c>
      <c r="D82" s="29">
        <v>35.33117</v>
      </c>
      <c r="E82" s="30">
        <v>32.234879999999997</v>
      </c>
      <c r="F82" s="31">
        <v>38</v>
      </c>
      <c r="G82" s="32">
        <v>25</v>
      </c>
      <c r="H82" s="32">
        <v>41</v>
      </c>
      <c r="I82" s="32">
        <v>34</v>
      </c>
      <c r="J82" s="32">
        <v>39</v>
      </c>
      <c r="K82" s="32">
        <v>36</v>
      </c>
      <c r="L82" s="32">
        <v>42</v>
      </c>
      <c r="M82" s="32">
        <v>39</v>
      </c>
      <c r="N82" s="33">
        <f t="shared" si="2"/>
        <v>36.75</v>
      </c>
      <c r="O82" s="34">
        <f t="shared" si="3"/>
        <v>1.9062865921546452</v>
      </c>
    </row>
    <row r="83" spans="1:15" ht="15" customHeight="1">
      <c r="A83" s="27" t="s">
        <v>366</v>
      </c>
      <c r="B83" s="28" t="s">
        <v>40</v>
      </c>
      <c r="C83" s="27" t="s">
        <v>263</v>
      </c>
      <c r="D83" s="29">
        <v>35.33117</v>
      </c>
      <c r="E83" s="30">
        <v>32.234879999999997</v>
      </c>
      <c r="F83" s="31">
        <v>28</v>
      </c>
      <c r="G83" s="32">
        <v>25</v>
      </c>
      <c r="H83" s="32">
        <v>33</v>
      </c>
      <c r="I83" s="32">
        <v>30</v>
      </c>
      <c r="J83" s="32">
        <v>31</v>
      </c>
      <c r="K83" s="32">
        <v>27</v>
      </c>
      <c r="L83" s="32">
        <v>29</v>
      </c>
      <c r="M83" s="32">
        <v>24</v>
      </c>
      <c r="N83" s="33">
        <f t="shared" si="2"/>
        <v>28.375</v>
      </c>
      <c r="O83" s="34">
        <f t="shared" si="3"/>
        <v>1.0680004681646913</v>
      </c>
    </row>
    <row r="84" spans="1:15" ht="15" customHeight="1">
      <c r="A84" s="27" t="s">
        <v>444</v>
      </c>
      <c r="B84" s="28" t="s">
        <v>118</v>
      </c>
      <c r="C84" s="27" t="s">
        <v>262</v>
      </c>
      <c r="D84" s="29">
        <v>35.025239999999997</v>
      </c>
      <c r="E84" s="30">
        <v>31.815639999999998</v>
      </c>
      <c r="F84" s="31">
        <v>33</v>
      </c>
      <c r="G84" s="32">
        <v>46</v>
      </c>
      <c r="H84" s="32">
        <v>38</v>
      </c>
      <c r="I84" s="32">
        <v>28</v>
      </c>
      <c r="J84" s="32">
        <v>33</v>
      </c>
      <c r="K84" s="32">
        <v>42</v>
      </c>
      <c r="L84" s="32">
        <v>39</v>
      </c>
      <c r="M84" s="32">
        <v>32</v>
      </c>
      <c r="N84" s="33">
        <f t="shared" si="2"/>
        <v>36.375</v>
      </c>
      <c r="O84" s="34">
        <f t="shared" si="3"/>
        <v>2.0953818267800259</v>
      </c>
    </row>
    <row r="85" spans="1:15" ht="15" customHeight="1">
      <c r="A85" s="27" t="s">
        <v>445</v>
      </c>
      <c r="B85" s="28" t="s">
        <v>119</v>
      </c>
      <c r="C85" s="27" t="s">
        <v>262</v>
      </c>
      <c r="D85" s="29">
        <v>35.025239999999997</v>
      </c>
      <c r="E85" s="30">
        <v>31.815639999999998</v>
      </c>
      <c r="F85" s="31">
        <v>34</v>
      </c>
      <c r="G85" s="32">
        <v>51</v>
      </c>
      <c r="H85" s="32">
        <v>39</v>
      </c>
      <c r="I85" s="32">
        <v>35</v>
      </c>
      <c r="J85" s="32">
        <v>45</v>
      </c>
      <c r="K85" s="32">
        <v>46</v>
      </c>
      <c r="L85" s="32">
        <v>43</v>
      </c>
      <c r="M85" s="32">
        <v>34</v>
      </c>
      <c r="N85" s="33">
        <f t="shared" si="2"/>
        <v>40.875</v>
      </c>
      <c r="O85" s="34">
        <f t="shared" si="3"/>
        <v>2.2475184728304871</v>
      </c>
    </row>
    <row r="86" spans="1:15" ht="15" customHeight="1">
      <c r="A86" s="27" t="s">
        <v>446</v>
      </c>
      <c r="B86" s="28" t="s">
        <v>120</v>
      </c>
      <c r="C86" s="27" t="s">
        <v>264</v>
      </c>
      <c r="D86" s="29">
        <v>35.053040000000003</v>
      </c>
      <c r="E86" s="30">
        <v>32.038820000000001</v>
      </c>
      <c r="F86" s="31">
        <v>25</v>
      </c>
      <c r="G86" s="32">
        <v>24</v>
      </c>
      <c r="H86" s="32">
        <v>34</v>
      </c>
      <c r="I86" s="32">
        <v>23</v>
      </c>
      <c r="J86" s="32">
        <v>29</v>
      </c>
      <c r="K86" s="32">
        <v>33</v>
      </c>
      <c r="L86" s="32">
        <v>39</v>
      </c>
      <c r="M86" s="32">
        <v>37</v>
      </c>
      <c r="N86" s="33">
        <f t="shared" si="2"/>
        <v>30.5</v>
      </c>
      <c r="O86" s="34">
        <f t="shared" si="3"/>
        <v>2.1712405933672376</v>
      </c>
    </row>
    <row r="87" spans="1:15" ht="15" customHeight="1">
      <c r="A87" s="27" t="s">
        <v>447</v>
      </c>
      <c r="B87" s="28" t="s">
        <v>121</v>
      </c>
      <c r="C87" s="27" t="s">
        <v>264</v>
      </c>
      <c r="D87" s="29">
        <v>35.053040000000003</v>
      </c>
      <c r="E87" s="30">
        <v>32.038820000000001</v>
      </c>
      <c r="F87" s="31">
        <v>47</v>
      </c>
      <c r="G87" s="32">
        <v>43</v>
      </c>
      <c r="H87" s="32">
        <v>51</v>
      </c>
      <c r="I87" s="32">
        <v>55</v>
      </c>
      <c r="J87" s="32">
        <v>59</v>
      </c>
      <c r="K87" s="32">
        <v>47</v>
      </c>
      <c r="L87" s="32">
        <v>45</v>
      </c>
      <c r="M87" s="32">
        <v>50</v>
      </c>
      <c r="N87" s="33">
        <f t="shared" si="2"/>
        <v>49.625</v>
      </c>
      <c r="O87" s="34">
        <f t="shared" si="3"/>
        <v>1.8797558732072477</v>
      </c>
    </row>
    <row r="88" spans="1:15" ht="15" customHeight="1">
      <c r="A88" s="27" t="s">
        <v>448</v>
      </c>
      <c r="B88" s="28" t="s">
        <v>122</v>
      </c>
      <c r="C88" s="27" t="s">
        <v>265</v>
      </c>
      <c r="D88" s="29">
        <v>34.977359999999997</v>
      </c>
      <c r="E88" s="30">
        <v>32.036099999999998</v>
      </c>
      <c r="F88" s="31">
        <v>41</v>
      </c>
      <c r="G88" s="32">
        <v>47</v>
      </c>
      <c r="H88" s="32">
        <v>44</v>
      </c>
      <c r="I88" s="32">
        <v>39</v>
      </c>
      <c r="J88" s="32">
        <v>44</v>
      </c>
      <c r="K88" s="32">
        <v>51</v>
      </c>
      <c r="L88" s="32">
        <v>49</v>
      </c>
      <c r="M88" s="32">
        <v>50</v>
      </c>
      <c r="N88" s="33">
        <f t="shared" si="2"/>
        <v>45.625</v>
      </c>
      <c r="O88" s="34">
        <f t="shared" si="3"/>
        <v>1.5345718341888444</v>
      </c>
    </row>
    <row r="89" spans="1:15" ht="15" customHeight="1">
      <c r="A89" s="27" t="s">
        <v>449</v>
      </c>
      <c r="B89" s="28" t="s">
        <v>123</v>
      </c>
      <c r="C89" s="27" t="s">
        <v>265</v>
      </c>
      <c r="D89" s="29">
        <v>34.977359999999997</v>
      </c>
      <c r="E89" s="30">
        <v>32.036099999999998</v>
      </c>
      <c r="F89" s="31">
        <v>46</v>
      </c>
      <c r="G89" s="32">
        <v>41</v>
      </c>
      <c r="H89" s="32">
        <v>35</v>
      </c>
      <c r="I89" s="32">
        <v>33</v>
      </c>
      <c r="J89" s="32">
        <v>39</v>
      </c>
      <c r="K89" s="32">
        <v>45</v>
      </c>
      <c r="L89" s="32">
        <v>47</v>
      </c>
      <c r="M89" s="32">
        <v>40</v>
      </c>
      <c r="N89" s="33">
        <f t="shared" si="2"/>
        <v>40.75</v>
      </c>
      <c r="O89" s="34">
        <f t="shared" si="3"/>
        <v>1.800297594446937</v>
      </c>
    </row>
    <row r="90" spans="1:15" ht="15" customHeight="1">
      <c r="A90" s="27" t="s">
        <v>450</v>
      </c>
      <c r="B90" s="28" t="s">
        <v>124</v>
      </c>
      <c r="C90" s="27" t="s">
        <v>265</v>
      </c>
      <c r="D90" s="29">
        <v>34.977359999999997</v>
      </c>
      <c r="E90" s="30">
        <v>32.036099999999998</v>
      </c>
      <c r="F90" s="31">
        <v>36</v>
      </c>
      <c r="G90" s="32">
        <v>31</v>
      </c>
      <c r="H90" s="32">
        <v>49</v>
      </c>
      <c r="I90" s="32">
        <v>41</v>
      </c>
      <c r="J90" s="32">
        <v>27</v>
      </c>
      <c r="K90" s="32">
        <v>39</v>
      </c>
      <c r="L90" s="32">
        <v>37</v>
      </c>
      <c r="M90" s="32">
        <v>35</v>
      </c>
      <c r="N90" s="33">
        <f t="shared" si="2"/>
        <v>36.875</v>
      </c>
      <c r="O90" s="34">
        <f t="shared" si="3"/>
        <v>2.3332801864695609</v>
      </c>
    </row>
    <row r="91" spans="1:15" ht="15" customHeight="1">
      <c r="A91" s="27" t="s">
        <v>451</v>
      </c>
      <c r="B91" s="28" t="s">
        <v>125</v>
      </c>
      <c r="C91" s="27" t="s">
        <v>266</v>
      </c>
      <c r="D91" s="29">
        <v>35.052309999999999</v>
      </c>
      <c r="E91" s="30">
        <v>32.062429999999999</v>
      </c>
      <c r="F91" s="31">
        <v>53</v>
      </c>
      <c r="G91" s="32">
        <v>55</v>
      </c>
      <c r="H91" s="32">
        <v>57</v>
      </c>
      <c r="I91" s="32">
        <v>61</v>
      </c>
      <c r="J91" s="32">
        <v>67</v>
      </c>
      <c r="K91" s="32">
        <v>58</v>
      </c>
      <c r="L91" s="32">
        <v>48</v>
      </c>
      <c r="M91" s="32">
        <v>59</v>
      </c>
      <c r="N91" s="33">
        <f t="shared" si="2"/>
        <v>57.25</v>
      </c>
      <c r="O91" s="34">
        <f t="shared" si="3"/>
        <v>1.9888079703322645</v>
      </c>
    </row>
    <row r="92" spans="1:15" ht="15" customHeight="1">
      <c r="A92" s="27" t="s">
        <v>452</v>
      </c>
      <c r="B92" s="28" t="s">
        <v>126</v>
      </c>
      <c r="C92" s="27" t="s">
        <v>267</v>
      </c>
      <c r="D92" s="29">
        <v>35.064410000000002</v>
      </c>
      <c r="E92" s="30">
        <v>32.072249999999997</v>
      </c>
      <c r="F92" s="31">
        <v>51</v>
      </c>
      <c r="G92" s="32">
        <v>56</v>
      </c>
      <c r="H92" s="32">
        <v>47</v>
      </c>
      <c r="I92" s="32">
        <v>59</v>
      </c>
      <c r="J92" s="32">
        <v>41</v>
      </c>
      <c r="K92" s="32">
        <v>43</v>
      </c>
      <c r="L92" s="32">
        <v>49</v>
      </c>
      <c r="M92" s="32">
        <v>44</v>
      </c>
      <c r="N92" s="33">
        <f t="shared" si="2"/>
        <v>48.75</v>
      </c>
      <c r="O92" s="34">
        <f t="shared" si="3"/>
        <v>2.2420494451027864</v>
      </c>
    </row>
    <row r="93" spans="1:15" ht="15" customHeight="1">
      <c r="A93" s="27" t="s">
        <v>453</v>
      </c>
      <c r="B93" s="28" t="s">
        <v>127</v>
      </c>
      <c r="C93" s="27" t="s">
        <v>268</v>
      </c>
      <c r="D93" s="29">
        <v>35.697899999999997</v>
      </c>
      <c r="E93" s="30">
        <v>32.87041</v>
      </c>
      <c r="F93" s="31">
        <v>38</v>
      </c>
      <c r="G93" s="32">
        <v>36</v>
      </c>
      <c r="H93" s="32">
        <v>39</v>
      </c>
      <c r="I93" s="32">
        <v>47</v>
      </c>
      <c r="J93" s="32">
        <v>42</v>
      </c>
      <c r="K93" s="32">
        <v>31</v>
      </c>
      <c r="L93" s="32">
        <v>32</v>
      </c>
      <c r="M93" s="32">
        <v>28</v>
      </c>
      <c r="N93" s="33">
        <f t="shared" si="2"/>
        <v>36.625</v>
      </c>
      <c r="O93" s="34">
        <f t="shared" si="3"/>
        <v>2.2033861927237619</v>
      </c>
    </row>
    <row r="94" spans="1:15" ht="15" customHeight="1">
      <c r="A94" s="27" t="s">
        <v>454</v>
      </c>
      <c r="B94" s="28" t="s">
        <v>128</v>
      </c>
      <c r="C94" s="27" t="s">
        <v>332</v>
      </c>
      <c r="D94" s="29">
        <v>34.99832</v>
      </c>
      <c r="E94" s="30">
        <v>31.447410000000001</v>
      </c>
      <c r="F94" s="31">
        <v>55</v>
      </c>
      <c r="G94" s="32">
        <v>65</v>
      </c>
      <c r="H94" s="32">
        <v>51</v>
      </c>
      <c r="I94" s="32">
        <v>57</v>
      </c>
      <c r="J94" s="32">
        <v>53</v>
      </c>
      <c r="K94" s="32">
        <v>48</v>
      </c>
      <c r="L94" s="32">
        <v>44</v>
      </c>
      <c r="M94" s="32">
        <v>57</v>
      </c>
      <c r="N94" s="33">
        <f t="shared" si="2"/>
        <v>53.75</v>
      </c>
      <c r="O94" s="34">
        <f t="shared" si="3"/>
        <v>2.2579225597248205</v>
      </c>
    </row>
    <row r="95" spans="1:15" ht="15" customHeight="1">
      <c r="A95" s="27" t="s">
        <v>455</v>
      </c>
      <c r="B95" s="28" t="s">
        <v>129</v>
      </c>
      <c r="C95" s="27" t="s">
        <v>332</v>
      </c>
      <c r="D95" s="29">
        <v>34.99832</v>
      </c>
      <c r="E95" s="30">
        <v>31.447410000000001</v>
      </c>
      <c r="F95" s="31">
        <v>22</v>
      </c>
      <c r="G95" s="32">
        <v>32</v>
      </c>
      <c r="H95" s="32">
        <v>35</v>
      </c>
      <c r="I95" s="32">
        <v>39</v>
      </c>
      <c r="J95" s="32">
        <v>33</v>
      </c>
      <c r="K95" s="32">
        <v>37</v>
      </c>
      <c r="L95" s="32">
        <v>41</v>
      </c>
      <c r="M95" s="32">
        <v>27</v>
      </c>
      <c r="N95" s="33">
        <f t="shared" si="2"/>
        <v>33.25</v>
      </c>
      <c r="O95" s="34">
        <f t="shared" si="3"/>
        <v>2.2260631488924889</v>
      </c>
    </row>
    <row r="96" spans="1:15" ht="15" customHeight="1">
      <c r="A96" s="27" t="s">
        <v>456</v>
      </c>
      <c r="B96" s="28" t="s">
        <v>130</v>
      </c>
      <c r="C96" s="27" t="s">
        <v>270</v>
      </c>
      <c r="D96" s="29">
        <v>35.26126</v>
      </c>
      <c r="E96" s="30">
        <v>32.875149999999998</v>
      </c>
      <c r="F96" s="31">
        <v>43</v>
      </c>
      <c r="G96" s="32">
        <v>49</v>
      </c>
      <c r="H96" s="32">
        <v>55</v>
      </c>
      <c r="I96" s="32">
        <v>59</v>
      </c>
      <c r="J96" s="32">
        <v>61</v>
      </c>
      <c r="K96" s="32">
        <v>63</v>
      </c>
      <c r="L96" s="32">
        <v>58</v>
      </c>
      <c r="M96" s="32">
        <v>60</v>
      </c>
      <c r="N96" s="33">
        <f t="shared" si="2"/>
        <v>56</v>
      </c>
      <c r="O96" s="34">
        <f t="shared" si="3"/>
        <v>2.3979157616563596</v>
      </c>
    </row>
    <row r="97" spans="1:15" ht="15" customHeight="1">
      <c r="A97" s="27" t="s">
        <v>457</v>
      </c>
      <c r="B97" s="28" t="s">
        <v>131</v>
      </c>
      <c r="C97" s="27" t="s">
        <v>270</v>
      </c>
      <c r="D97" s="29">
        <v>35.26126</v>
      </c>
      <c r="E97" s="30">
        <v>32.875149999999998</v>
      </c>
      <c r="F97" s="31">
        <v>39</v>
      </c>
      <c r="G97" s="32">
        <v>27</v>
      </c>
      <c r="H97" s="32">
        <v>23</v>
      </c>
      <c r="I97" s="32">
        <v>31</v>
      </c>
      <c r="J97" s="32">
        <v>19</v>
      </c>
      <c r="K97" s="32">
        <v>32</v>
      </c>
      <c r="L97" s="32">
        <v>37</v>
      </c>
      <c r="M97" s="32">
        <v>30</v>
      </c>
      <c r="N97" s="33">
        <f t="shared" si="2"/>
        <v>29.75</v>
      </c>
      <c r="O97" s="34">
        <f t="shared" si="3"/>
        <v>2.366054582150269</v>
      </c>
    </row>
    <row r="98" spans="1:15" ht="15" customHeight="1">
      <c r="A98" s="27" t="s">
        <v>458</v>
      </c>
      <c r="B98" s="28" t="s">
        <v>132</v>
      </c>
      <c r="C98" s="27" t="s">
        <v>270</v>
      </c>
      <c r="D98" s="29">
        <v>35.26126</v>
      </c>
      <c r="E98" s="30">
        <v>32.875149999999998</v>
      </c>
      <c r="F98" s="31">
        <v>45</v>
      </c>
      <c r="G98" s="32">
        <v>47</v>
      </c>
      <c r="H98" s="32">
        <v>39</v>
      </c>
      <c r="I98" s="32">
        <v>37</v>
      </c>
      <c r="J98" s="32">
        <v>41</v>
      </c>
      <c r="K98" s="32">
        <v>49</v>
      </c>
      <c r="L98" s="32">
        <v>46</v>
      </c>
      <c r="M98" s="32">
        <v>43</v>
      </c>
      <c r="N98" s="33">
        <f t="shared" si="2"/>
        <v>43.375</v>
      </c>
      <c r="O98" s="34">
        <f t="shared" si="3"/>
        <v>1.463087488839953</v>
      </c>
    </row>
    <row r="99" spans="1:15" ht="15" customHeight="1">
      <c r="A99" s="27" t="s">
        <v>367</v>
      </c>
      <c r="B99" s="28" t="s">
        <v>41</v>
      </c>
      <c r="C99" s="27" t="s">
        <v>220</v>
      </c>
      <c r="D99" s="29">
        <v>35.600290000000001</v>
      </c>
      <c r="E99" s="30">
        <v>32.903030000000001</v>
      </c>
      <c r="F99" s="31">
        <v>23</v>
      </c>
      <c r="G99" s="32">
        <v>24</v>
      </c>
      <c r="H99" s="32">
        <v>29</v>
      </c>
      <c r="I99" s="32">
        <v>31</v>
      </c>
      <c r="J99" s="32">
        <v>30</v>
      </c>
      <c r="K99" s="32">
        <v>22</v>
      </c>
      <c r="L99" s="32">
        <v>26</v>
      </c>
      <c r="M99" s="32">
        <v>28</v>
      </c>
      <c r="N99" s="33">
        <f t="shared" si="2"/>
        <v>26.625</v>
      </c>
      <c r="O99" s="34">
        <f t="shared" si="3"/>
        <v>1.1942944719432833</v>
      </c>
    </row>
    <row r="100" spans="1:15" ht="15" customHeight="1">
      <c r="A100" s="27" t="s">
        <v>459</v>
      </c>
      <c r="B100" s="28" t="s">
        <v>133</v>
      </c>
      <c r="C100" s="27" t="s">
        <v>271</v>
      </c>
      <c r="D100" s="29">
        <v>35.250729999999997</v>
      </c>
      <c r="E100" s="30">
        <v>32.900880000000001</v>
      </c>
      <c r="F100" s="31">
        <v>41</v>
      </c>
      <c r="G100" s="32">
        <v>33</v>
      </c>
      <c r="H100" s="32">
        <v>31</v>
      </c>
      <c r="I100" s="32">
        <v>39</v>
      </c>
      <c r="J100" s="32">
        <v>37</v>
      </c>
      <c r="K100" s="32">
        <v>43</v>
      </c>
      <c r="L100" s="32">
        <v>45</v>
      </c>
      <c r="M100" s="32">
        <v>49</v>
      </c>
      <c r="N100" s="33">
        <f t="shared" si="2"/>
        <v>39.75</v>
      </c>
      <c r="O100" s="34">
        <f t="shared" si="3"/>
        <v>2.1360009363293826</v>
      </c>
    </row>
    <row r="101" spans="1:15" ht="15" customHeight="1">
      <c r="A101" s="27" t="s">
        <v>460</v>
      </c>
      <c r="B101" s="28" t="s">
        <v>134</v>
      </c>
      <c r="C101" s="27" t="s">
        <v>271</v>
      </c>
      <c r="D101" s="29">
        <v>35.250729999999997</v>
      </c>
      <c r="E101" s="30">
        <v>32.900880000000001</v>
      </c>
      <c r="F101" s="31">
        <v>36</v>
      </c>
      <c r="G101" s="32">
        <v>48</v>
      </c>
      <c r="H101" s="32">
        <v>33</v>
      </c>
      <c r="I101" s="32">
        <v>45</v>
      </c>
      <c r="J101" s="32">
        <v>49</v>
      </c>
      <c r="K101" s="32">
        <v>41</v>
      </c>
      <c r="L101" s="32">
        <v>42</v>
      </c>
      <c r="M101" s="32">
        <v>47</v>
      </c>
      <c r="N101" s="33">
        <f t="shared" si="2"/>
        <v>42.625</v>
      </c>
      <c r="O101" s="34">
        <f t="shared" si="3"/>
        <v>2.0436093769882455</v>
      </c>
    </row>
    <row r="102" spans="1:15" ht="15" customHeight="1">
      <c r="A102" s="27" t="s">
        <v>368</v>
      </c>
      <c r="B102" s="28" t="s">
        <v>42</v>
      </c>
      <c r="C102" s="27" t="s">
        <v>272</v>
      </c>
      <c r="D102" s="29">
        <v>35.171779999999998</v>
      </c>
      <c r="E102" s="30">
        <v>32.907260000000001</v>
      </c>
      <c r="F102" s="31">
        <v>22</v>
      </c>
      <c r="G102" s="32">
        <v>28</v>
      </c>
      <c r="H102" s="32">
        <v>20</v>
      </c>
      <c r="I102" s="32">
        <v>24</v>
      </c>
      <c r="J102" s="32">
        <v>27</v>
      </c>
      <c r="K102" s="32">
        <v>29</v>
      </c>
      <c r="L102" s="32">
        <v>32</v>
      </c>
      <c r="M102" s="32">
        <v>19</v>
      </c>
      <c r="N102" s="33">
        <f t="shared" si="2"/>
        <v>25.125</v>
      </c>
      <c r="O102" s="34">
        <f t="shared" si="3"/>
        <v>1.6304852476662099</v>
      </c>
    </row>
    <row r="103" spans="1:15" ht="15" customHeight="1">
      <c r="A103" s="27" t="s">
        <v>461</v>
      </c>
      <c r="B103" s="28" t="s">
        <v>135</v>
      </c>
      <c r="C103" s="27" t="s">
        <v>272</v>
      </c>
      <c r="D103" s="29">
        <v>35.171779999999998</v>
      </c>
      <c r="E103" s="30">
        <v>32.907260000000001</v>
      </c>
      <c r="F103" s="31">
        <v>56</v>
      </c>
      <c r="G103" s="32">
        <v>58</v>
      </c>
      <c r="H103" s="32">
        <v>61</v>
      </c>
      <c r="I103" s="32">
        <v>65</v>
      </c>
      <c r="J103" s="32">
        <v>67</v>
      </c>
      <c r="K103" s="32">
        <v>50</v>
      </c>
      <c r="L103" s="32">
        <v>55</v>
      </c>
      <c r="M103" s="32">
        <v>51</v>
      </c>
      <c r="N103" s="33">
        <f t="shared" si="2"/>
        <v>57.875</v>
      </c>
      <c r="O103" s="34">
        <f t="shared" si="3"/>
        <v>2.1748357901887014</v>
      </c>
    </row>
    <row r="104" spans="1:15" ht="15" customHeight="1">
      <c r="A104" s="27" t="s">
        <v>462</v>
      </c>
      <c r="B104" s="28" t="s">
        <v>136</v>
      </c>
      <c r="C104" s="27" t="s">
        <v>269</v>
      </c>
      <c r="D104" s="29">
        <v>35.110970000000002</v>
      </c>
      <c r="E104" s="30">
        <v>31.351320000000001</v>
      </c>
      <c r="F104" s="31">
        <v>64</v>
      </c>
      <c r="G104" s="32">
        <v>67</v>
      </c>
      <c r="H104" s="32">
        <v>63</v>
      </c>
      <c r="I104" s="32">
        <v>60</v>
      </c>
      <c r="J104" s="32">
        <v>71</v>
      </c>
      <c r="K104" s="32">
        <v>58</v>
      </c>
      <c r="L104" s="32">
        <v>61</v>
      </c>
      <c r="M104" s="32">
        <v>57</v>
      </c>
      <c r="N104" s="33">
        <f t="shared" si="2"/>
        <v>62.625</v>
      </c>
      <c r="O104" s="34">
        <f t="shared" si="3"/>
        <v>1.6576392421582138</v>
      </c>
    </row>
    <row r="105" spans="1:15" ht="15" customHeight="1">
      <c r="A105" s="27" t="s">
        <v>463</v>
      </c>
      <c r="B105" s="28" t="s">
        <v>137</v>
      </c>
      <c r="C105" s="27" t="s">
        <v>273</v>
      </c>
      <c r="D105" s="29">
        <v>35.763890000000004</v>
      </c>
      <c r="E105" s="30">
        <v>33.293900000000001</v>
      </c>
      <c r="F105" s="31">
        <v>31</v>
      </c>
      <c r="G105" s="32">
        <v>41</v>
      </c>
      <c r="H105" s="32">
        <v>36</v>
      </c>
      <c r="I105" s="32">
        <v>33</v>
      </c>
      <c r="J105" s="32">
        <v>34</v>
      </c>
      <c r="K105" s="32">
        <v>39</v>
      </c>
      <c r="L105" s="32">
        <v>42</v>
      </c>
      <c r="M105" s="32">
        <v>37</v>
      </c>
      <c r="N105" s="33">
        <f t="shared" si="2"/>
        <v>36.625</v>
      </c>
      <c r="O105" s="34">
        <f t="shared" si="3"/>
        <v>1.3749999999999998</v>
      </c>
    </row>
    <row r="106" spans="1:15" ht="15" customHeight="1">
      <c r="A106" s="27" t="s">
        <v>464</v>
      </c>
      <c r="B106" s="28" t="s">
        <v>138</v>
      </c>
      <c r="C106" s="27" t="s">
        <v>251</v>
      </c>
      <c r="D106" s="29">
        <v>35.796930000000003</v>
      </c>
      <c r="E106" s="30">
        <v>32.942259999999997</v>
      </c>
      <c r="F106" s="31">
        <v>46</v>
      </c>
      <c r="G106" s="32">
        <v>43</v>
      </c>
      <c r="H106" s="32">
        <v>47</v>
      </c>
      <c r="I106" s="32">
        <v>42</v>
      </c>
      <c r="J106" s="32">
        <v>39</v>
      </c>
      <c r="K106" s="32">
        <v>40</v>
      </c>
      <c r="L106" s="32">
        <v>45</v>
      </c>
      <c r="M106" s="32">
        <v>42</v>
      </c>
      <c r="N106" s="33">
        <f t="shared" si="2"/>
        <v>43</v>
      </c>
      <c r="O106" s="34">
        <f t="shared" si="3"/>
        <v>1</v>
      </c>
    </row>
    <row r="107" spans="1:15" ht="15" customHeight="1">
      <c r="A107" s="27" t="s">
        <v>465</v>
      </c>
      <c r="B107" s="28" t="s">
        <v>139</v>
      </c>
      <c r="C107" s="27" t="s">
        <v>251</v>
      </c>
      <c r="D107" s="29">
        <v>35.796930000000003</v>
      </c>
      <c r="E107" s="30">
        <v>32.942259999999997</v>
      </c>
      <c r="F107" s="31">
        <v>38</v>
      </c>
      <c r="G107" s="32">
        <v>46</v>
      </c>
      <c r="H107" s="32">
        <v>43</v>
      </c>
      <c r="I107" s="32">
        <v>38</v>
      </c>
      <c r="J107" s="32">
        <v>43</v>
      </c>
      <c r="K107" s="32">
        <v>49</v>
      </c>
      <c r="L107" s="32">
        <v>42</v>
      </c>
      <c r="M107" s="32">
        <v>35</v>
      </c>
      <c r="N107" s="33">
        <f t="shared" si="2"/>
        <v>41.75</v>
      </c>
      <c r="O107" s="34">
        <f t="shared" si="3"/>
        <v>1.6229382525002518</v>
      </c>
    </row>
    <row r="108" spans="1:15" ht="15" customHeight="1">
      <c r="A108" s="27" t="s">
        <v>369</v>
      </c>
      <c r="B108" s="28" t="s">
        <v>43</v>
      </c>
      <c r="C108" s="27" t="s">
        <v>328</v>
      </c>
      <c r="D108" s="29">
        <v>34.944090000000003</v>
      </c>
      <c r="E108" s="30">
        <v>32.550579999999997</v>
      </c>
      <c r="F108" s="31">
        <v>21</v>
      </c>
      <c r="G108" s="32">
        <v>24</v>
      </c>
      <c r="H108" s="32">
        <v>19</v>
      </c>
      <c r="I108" s="32">
        <v>23</v>
      </c>
      <c r="J108" s="32">
        <v>22</v>
      </c>
      <c r="K108" s="32">
        <v>25</v>
      </c>
      <c r="L108" s="32">
        <v>27</v>
      </c>
      <c r="M108" s="32">
        <v>29</v>
      </c>
      <c r="N108" s="33">
        <f t="shared" si="2"/>
        <v>23.75</v>
      </c>
      <c r="O108" s="34">
        <f t="shared" si="3"/>
        <v>1.14564392373896</v>
      </c>
    </row>
    <row r="109" spans="1:15" ht="15" customHeight="1">
      <c r="A109" s="27" t="s">
        <v>370</v>
      </c>
      <c r="B109" s="28" t="s">
        <v>44</v>
      </c>
      <c r="C109" s="27" t="s">
        <v>221</v>
      </c>
      <c r="D109" s="29">
        <v>35.096710000000002</v>
      </c>
      <c r="E109" s="30">
        <v>32.484749999999998</v>
      </c>
      <c r="F109" s="31">
        <v>26</v>
      </c>
      <c r="G109" s="32">
        <v>28</v>
      </c>
      <c r="H109" s="32">
        <v>33</v>
      </c>
      <c r="I109" s="32">
        <v>27</v>
      </c>
      <c r="J109" s="32">
        <v>23</v>
      </c>
      <c r="K109" s="32">
        <v>28</v>
      </c>
      <c r="L109" s="32">
        <v>19</v>
      </c>
      <c r="M109" s="32">
        <v>21</v>
      </c>
      <c r="N109" s="33">
        <f t="shared" si="2"/>
        <v>25.625</v>
      </c>
      <c r="O109" s="34">
        <f t="shared" si="3"/>
        <v>1.5804328069053921</v>
      </c>
    </row>
    <row r="110" spans="1:15" ht="15" customHeight="1">
      <c r="A110" s="27" t="s">
        <v>466</v>
      </c>
      <c r="B110" s="28" t="s">
        <v>140</v>
      </c>
      <c r="C110" s="27" t="s">
        <v>274</v>
      </c>
      <c r="D110" s="29">
        <v>35.221580000000003</v>
      </c>
      <c r="E110" s="30">
        <v>33.047840000000001</v>
      </c>
      <c r="F110" s="31">
        <v>54</v>
      </c>
      <c r="G110" s="32">
        <v>53</v>
      </c>
      <c r="H110" s="32">
        <v>51</v>
      </c>
      <c r="I110" s="32">
        <v>59</v>
      </c>
      <c r="J110" s="32">
        <v>41</v>
      </c>
      <c r="K110" s="32">
        <v>57</v>
      </c>
      <c r="L110" s="32">
        <v>49</v>
      </c>
      <c r="M110" s="32">
        <v>47</v>
      </c>
      <c r="N110" s="33">
        <f t="shared" si="2"/>
        <v>51.375</v>
      </c>
      <c r="O110" s="34">
        <f t="shared" si="3"/>
        <v>2.0348525745124633</v>
      </c>
    </row>
    <row r="111" spans="1:15" ht="15" customHeight="1">
      <c r="A111" s="27" t="s">
        <v>467</v>
      </c>
      <c r="B111" s="28" t="s">
        <v>141</v>
      </c>
      <c r="C111" s="27" t="s">
        <v>273</v>
      </c>
      <c r="D111" s="29">
        <v>35.763890000000004</v>
      </c>
      <c r="E111" s="30">
        <v>33.293900000000001</v>
      </c>
      <c r="F111" s="31">
        <v>32</v>
      </c>
      <c r="G111" s="32">
        <v>36</v>
      </c>
      <c r="H111" s="32">
        <v>48</v>
      </c>
      <c r="I111" s="32">
        <v>42</v>
      </c>
      <c r="J111" s="32">
        <v>48</v>
      </c>
      <c r="K111" s="32">
        <v>38</v>
      </c>
      <c r="L111" s="32">
        <v>40</v>
      </c>
      <c r="M111" s="32">
        <v>41</v>
      </c>
      <c r="N111" s="33">
        <f t="shared" si="2"/>
        <v>40.625</v>
      </c>
      <c r="O111" s="34">
        <f t="shared" si="3"/>
        <v>1.9542764463021671</v>
      </c>
    </row>
    <row r="112" spans="1:15" ht="15" customHeight="1">
      <c r="A112" s="27" t="s">
        <v>468</v>
      </c>
      <c r="B112" s="28" t="s">
        <v>142</v>
      </c>
      <c r="C112" s="27" t="s">
        <v>275</v>
      </c>
      <c r="D112" s="29">
        <v>35.045099999999998</v>
      </c>
      <c r="E112" s="30">
        <v>31.926449999999999</v>
      </c>
      <c r="F112" s="31">
        <v>51</v>
      </c>
      <c r="G112" s="32">
        <v>43</v>
      </c>
      <c r="H112" s="32">
        <v>41</v>
      </c>
      <c r="I112" s="32">
        <v>49</v>
      </c>
      <c r="J112" s="32">
        <v>39</v>
      </c>
      <c r="K112" s="32">
        <v>37</v>
      </c>
      <c r="L112" s="32">
        <v>35</v>
      </c>
      <c r="M112" s="32">
        <v>42</v>
      </c>
      <c r="N112" s="33">
        <f t="shared" si="2"/>
        <v>42.125</v>
      </c>
      <c r="O112" s="34">
        <f t="shared" si="3"/>
        <v>1.9588398534409521</v>
      </c>
    </row>
    <row r="113" spans="1:15" ht="15" customHeight="1">
      <c r="A113" s="27" t="s">
        <v>469</v>
      </c>
      <c r="B113" s="28" t="s">
        <v>143</v>
      </c>
      <c r="C113" s="27" t="s">
        <v>276</v>
      </c>
      <c r="D113" s="29">
        <v>35.012219999999999</v>
      </c>
      <c r="E113" s="30">
        <v>31.919689999999999</v>
      </c>
      <c r="F113" s="31">
        <v>21</v>
      </c>
      <c r="G113" s="32">
        <v>23</v>
      </c>
      <c r="H113" s="32">
        <v>19</v>
      </c>
      <c r="I113" s="32">
        <v>26</v>
      </c>
      <c r="J113" s="32">
        <v>24</v>
      </c>
      <c r="K113" s="32">
        <v>27</v>
      </c>
      <c r="L113" s="32">
        <v>33</v>
      </c>
      <c r="M113" s="32">
        <v>31</v>
      </c>
      <c r="N113" s="33">
        <f t="shared" si="2"/>
        <v>25.5</v>
      </c>
      <c r="O113" s="34">
        <f t="shared" si="3"/>
        <v>1.6903085094570329</v>
      </c>
    </row>
    <row r="114" spans="1:15" ht="15" customHeight="1">
      <c r="A114" s="27" t="s">
        <v>470</v>
      </c>
      <c r="B114" s="28" t="s">
        <v>144</v>
      </c>
      <c r="C114" s="27" t="s">
        <v>276</v>
      </c>
      <c r="D114" s="29">
        <v>35.012219999999999</v>
      </c>
      <c r="E114" s="30">
        <v>31.919689999999999</v>
      </c>
      <c r="F114" s="31">
        <v>23</v>
      </c>
      <c r="G114" s="32">
        <v>21</v>
      </c>
      <c r="H114" s="32">
        <v>25</v>
      </c>
      <c r="I114" s="32">
        <v>27</v>
      </c>
      <c r="J114" s="32">
        <v>29</v>
      </c>
      <c r="K114" s="32">
        <v>30</v>
      </c>
      <c r="L114" s="32">
        <v>33</v>
      </c>
      <c r="M114" s="32">
        <v>35</v>
      </c>
      <c r="N114" s="33">
        <f t="shared" si="2"/>
        <v>27.875</v>
      </c>
      <c r="O114" s="34">
        <f t="shared" si="3"/>
        <v>1.7054272610865413</v>
      </c>
    </row>
    <row r="115" spans="1:15" ht="15" customHeight="1">
      <c r="A115" s="27" t="s">
        <v>471</v>
      </c>
      <c r="B115" s="28" t="s">
        <v>145</v>
      </c>
      <c r="C115" s="27" t="s">
        <v>276</v>
      </c>
      <c r="D115" s="29">
        <v>35.012219999999999</v>
      </c>
      <c r="E115" s="30">
        <v>31.919689999999999</v>
      </c>
      <c r="F115" s="31">
        <v>32</v>
      </c>
      <c r="G115" s="32">
        <v>36</v>
      </c>
      <c r="H115" s="32">
        <v>49</v>
      </c>
      <c r="I115" s="32">
        <v>44</v>
      </c>
      <c r="J115" s="32">
        <v>47</v>
      </c>
      <c r="K115" s="32">
        <v>42</v>
      </c>
      <c r="L115" s="32">
        <v>38</v>
      </c>
      <c r="M115" s="32">
        <v>40</v>
      </c>
      <c r="N115" s="33">
        <f t="shared" si="2"/>
        <v>41</v>
      </c>
      <c r="O115" s="34">
        <f t="shared" si="3"/>
        <v>2.0089087300607473</v>
      </c>
    </row>
    <row r="116" spans="1:15" ht="15" customHeight="1">
      <c r="A116" s="27" t="s">
        <v>371</v>
      </c>
      <c r="B116" s="28" t="s">
        <v>45</v>
      </c>
      <c r="C116" s="27" t="s">
        <v>275</v>
      </c>
      <c r="D116" s="29">
        <v>35.010339999999999</v>
      </c>
      <c r="E116" s="30">
        <v>31.889510000000001</v>
      </c>
      <c r="F116" s="31">
        <v>31</v>
      </c>
      <c r="G116" s="32">
        <v>29</v>
      </c>
      <c r="H116" s="32">
        <v>35</v>
      </c>
      <c r="I116" s="32">
        <v>39</v>
      </c>
      <c r="J116" s="32">
        <v>41</v>
      </c>
      <c r="K116" s="32">
        <v>37</v>
      </c>
      <c r="L116" s="32">
        <v>36</v>
      </c>
      <c r="M116" s="32">
        <v>32</v>
      </c>
      <c r="N116" s="33">
        <f t="shared" si="2"/>
        <v>35</v>
      </c>
      <c r="O116" s="34">
        <f t="shared" si="3"/>
        <v>1.4516001023501124</v>
      </c>
    </row>
    <row r="117" spans="1:15" ht="15" customHeight="1">
      <c r="A117" s="27" t="s">
        <v>472</v>
      </c>
      <c r="B117" s="28" t="s">
        <v>146</v>
      </c>
      <c r="C117" s="27" t="s">
        <v>275</v>
      </c>
      <c r="D117" s="29">
        <v>35.010339999999999</v>
      </c>
      <c r="E117" s="30">
        <v>31.889510000000001</v>
      </c>
      <c r="F117" s="31">
        <v>33</v>
      </c>
      <c r="G117" s="32">
        <v>32</v>
      </c>
      <c r="H117" s="32">
        <v>37</v>
      </c>
      <c r="I117" s="32">
        <v>28</v>
      </c>
      <c r="J117" s="32">
        <v>36</v>
      </c>
      <c r="K117" s="32">
        <v>29</v>
      </c>
      <c r="L117" s="32">
        <v>31</v>
      </c>
      <c r="M117" s="32">
        <v>34</v>
      </c>
      <c r="N117" s="33">
        <f t="shared" si="2"/>
        <v>32.5</v>
      </c>
      <c r="O117" s="34">
        <f t="shared" si="3"/>
        <v>1.1180339887498949</v>
      </c>
    </row>
    <row r="118" spans="1:15" ht="15" customHeight="1">
      <c r="A118" s="27" t="s">
        <v>473</v>
      </c>
      <c r="B118" s="28" t="s">
        <v>147</v>
      </c>
      <c r="C118" s="27" t="s">
        <v>275</v>
      </c>
      <c r="D118" s="29">
        <v>35.010339999999999</v>
      </c>
      <c r="E118" s="30">
        <v>31.889510000000001</v>
      </c>
      <c r="F118" s="31">
        <v>19</v>
      </c>
      <c r="G118" s="32">
        <v>21</v>
      </c>
      <c r="H118" s="32">
        <v>20</v>
      </c>
      <c r="I118" s="32">
        <v>26</v>
      </c>
      <c r="J118" s="32">
        <v>27</v>
      </c>
      <c r="K118" s="32">
        <v>24</v>
      </c>
      <c r="L118" s="32">
        <v>29</v>
      </c>
      <c r="M118" s="32">
        <v>31</v>
      </c>
      <c r="N118" s="33">
        <f t="shared" si="2"/>
        <v>24.625</v>
      </c>
      <c r="O118" s="34">
        <f t="shared" si="3"/>
        <v>1.5461646096066226</v>
      </c>
    </row>
    <row r="119" spans="1:15" ht="15" customHeight="1">
      <c r="A119" s="27" t="s">
        <v>474</v>
      </c>
      <c r="B119" s="28" t="s">
        <v>148</v>
      </c>
      <c r="C119" s="27" t="s">
        <v>276</v>
      </c>
      <c r="D119" s="29">
        <v>35.017569999999999</v>
      </c>
      <c r="E119" s="30">
        <v>31.92296</v>
      </c>
      <c r="F119" s="31">
        <v>28</v>
      </c>
      <c r="G119" s="32">
        <v>25</v>
      </c>
      <c r="H119" s="32">
        <v>23</v>
      </c>
      <c r="I119" s="32">
        <v>28</v>
      </c>
      <c r="J119" s="32">
        <v>26</v>
      </c>
      <c r="K119" s="32">
        <v>30</v>
      </c>
      <c r="L119" s="32">
        <v>32</v>
      </c>
      <c r="M119" s="32">
        <v>22</v>
      </c>
      <c r="N119" s="33">
        <f t="shared" si="2"/>
        <v>26.75</v>
      </c>
      <c r="O119" s="34">
        <f t="shared" si="3"/>
        <v>1.2063818395753241</v>
      </c>
    </row>
    <row r="120" spans="1:15" ht="15" customHeight="1">
      <c r="A120" s="27" t="s">
        <v>372</v>
      </c>
      <c r="B120" s="28" t="s">
        <v>46</v>
      </c>
      <c r="C120" s="27" t="s">
        <v>329</v>
      </c>
      <c r="D120" s="29">
        <v>35.06597</v>
      </c>
      <c r="E120" s="30">
        <v>32.626779999999997</v>
      </c>
      <c r="F120" s="31">
        <v>24</v>
      </c>
      <c r="G120" s="32">
        <v>21</v>
      </c>
      <c r="H120" s="32">
        <v>19</v>
      </c>
      <c r="I120" s="32">
        <v>23</v>
      </c>
      <c r="J120" s="32">
        <v>22</v>
      </c>
      <c r="K120" s="32">
        <v>26</v>
      </c>
      <c r="L120" s="32">
        <v>19</v>
      </c>
      <c r="M120" s="32">
        <v>17</v>
      </c>
      <c r="N120" s="33">
        <f t="shared" si="2"/>
        <v>21.375</v>
      </c>
      <c r="O120" s="34">
        <f t="shared" si="3"/>
        <v>1.0511473323401026</v>
      </c>
    </row>
    <row r="121" spans="1:15" ht="15" customHeight="1">
      <c r="A121" s="27" t="s">
        <v>373</v>
      </c>
      <c r="B121" s="28" t="s">
        <v>47</v>
      </c>
      <c r="C121" s="27" t="s">
        <v>329</v>
      </c>
      <c r="D121" s="29">
        <v>35.06597</v>
      </c>
      <c r="E121" s="30">
        <v>32.626779999999997</v>
      </c>
      <c r="F121" s="31">
        <v>16</v>
      </c>
      <c r="G121" s="32">
        <v>23</v>
      </c>
      <c r="H121" s="32">
        <v>21</v>
      </c>
      <c r="I121" s="32">
        <v>15</v>
      </c>
      <c r="J121" s="32">
        <v>17</v>
      </c>
      <c r="K121" s="32">
        <v>16</v>
      </c>
      <c r="L121" s="32">
        <v>20</v>
      </c>
      <c r="M121" s="32">
        <v>23</v>
      </c>
      <c r="N121" s="33">
        <f t="shared" si="2"/>
        <v>18.875</v>
      </c>
      <c r="O121" s="34">
        <f t="shared" si="3"/>
        <v>1.1563103266115768</v>
      </c>
    </row>
    <row r="122" spans="1:15" ht="15" customHeight="1">
      <c r="A122" s="27" t="s">
        <v>475</v>
      </c>
      <c r="B122" s="28" t="s">
        <v>149</v>
      </c>
      <c r="C122" s="27" t="s">
        <v>277</v>
      </c>
      <c r="D122" s="29">
        <v>35.072699999999998</v>
      </c>
      <c r="E122" s="30">
        <v>32.575099999999999</v>
      </c>
      <c r="F122" s="31">
        <v>36</v>
      </c>
      <c r="G122" s="32">
        <v>32</v>
      </c>
      <c r="H122" s="32">
        <v>37</v>
      </c>
      <c r="I122" s="32">
        <v>39</v>
      </c>
      <c r="J122" s="32">
        <v>41</v>
      </c>
      <c r="K122" s="32">
        <v>45</v>
      </c>
      <c r="L122" s="32">
        <v>48</v>
      </c>
      <c r="M122" s="32">
        <v>46</v>
      </c>
      <c r="N122" s="33">
        <f t="shared" si="2"/>
        <v>40.5</v>
      </c>
      <c r="O122" s="34">
        <f t="shared" si="3"/>
        <v>1.9548474547720012</v>
      </c>
    </row>
    <row r="123" spans="1:15" ht="15" customHeight="1">
      <c r="A123" s="27" t="s">
        <v>476</v>
      </c>
      <c r="B123" s="28" t="s">
        <v>150</v>
      </c>
      <c r="C123" s="27" t="s">
        <v>278</v>
      </c>
      <c r="D123" s="29">
        <v>35.40775</v>
      </c>
      <c r="E123" s="30">
        <v>32.77055</v>
      </c>
      <c r="F123" s="31">
        <v>52</v>
      </c>
      <c r="G123" s="32">
        <v>49</v>
      </c>
      <c r="H123" s="32">
        <v>53</v>
      </c>
      <c r="I123" s="32">
        <v>57</v>
      </c>
      <c r="J123" s="32">
        <v>59</v>
      </c>
      <c r="K123" s="32">
        <v>48</v>
      </c>
      <c r="L123" s="32">
        <v>50</v>
      </c>
      <c r="M123" s="32">
        <v>51</v>
      </c>
      <c r="N123" s="33">
        <f t="shared" si="2"/>
        <v>52.375</v>
      </c>
      <c r="O123" s="34">
        <f t="shared" si="3"/>
        <v>1.3619510689763101</v>
      </c>
    </row>
    <row r="124" spans="1:15" ht="15" customHeight="1">
      <c r="A124" s="27" t="s">
        <v>477</v>
      </c>
      <c r="B124" s="28" t="s">
        <v>151</v>
      </c>
      <c r="C124" s="27" t="s">
        <v>278</v>
      </c>
      <c r="D124" s="29">
        <v>35.40775</v>
      </c>
      <c r="E124" s="30">
        <v>32.77055</v>
      </c>
      <c r="F124" s="31">
        <v>45</v>
      </c>
      <c r="G124" s="32">
        <v>43</v>
      </c>
      <c r="H124" s="32">
        <v>51</v>
      </c>
      <c r="I124" s="32">
        <v>58</v>
      </c>
      <c r="J124" s="32">
        <v>62</v>
      </c>
      <c r="K124" s="32">
        <v>52</v>
      </c>
      <c r="L124" s="32">
        <v>49</v>
      </c>
      <c r="M124" s="32">
        <v>52</v>
      </c>
      <c r="N124" s="33">
        <f t="shared" si="2"/>
        <v>51.5</v>
      </c>
      <c r="O124" s="34">
        <f t="shared" si="3"/>
        <v>2.2119803667431457</v>
      </c>
    </row>
    <row r="125" spans="1:15" ht="15" customHeight="1">
      <c r="A125" s="27" t="s">
        <v>478</v>
      </c>
      <c r="B125" s="28" t="s">
        <v>152</v>
      </c>
      <c r="C125" s="27" t="s">
        <v>278</v>
      </c>
      <c r="D125" s="29">
        <v>35.40775</v>
      </c>
      <c r="E125" s="30">
        <v>32.77055</v>
      </c>
      <c r="F125" s="31">
        <v>35</v>
      </c>
      <c r="G125" s="32">
        <v>39</v>
      </c>
      <c r="H125" s="32">
        <v>36</v>
      </c>
      <c r="I125" s="32">
        <v>33</v>
      </c>
      <c r="J125" s="32">
        <v>41</v>
      </c>
      <c r="K125" s="32">
        <v>29</v>
      </c>
      <c r="L125" s="32">
        <v>37</v>
      </c>
      <c r="M125" s="32">
        <v>25</v>
      </c>
      <c r="N125" s="33">
        <f t="shared" si="2"/>
        <v>34.375</v>
      </c>
      <c r="O125" s="34">
        <f t="shared" si="3"/>
        <v>1.8606594453119494</v>
      </c>
    </row>
    <row r="126" spans="1:15" ht="15" customHeight="1">
      <c r="A126" s="27" t="s">
        <v>479</v>
      </c>
      <c r="B126" s="28" t="s">
        <v>153</v>
      </c>
      <c r="C126" s="27" t="s">
        <v>279</v>
      </c>
      <c r="D126" s="29">
        <v>35.405230000000003</v>
      </c>
      <c r="E126" s="30">
        <v>32.770820000000001</v>
      </c>
      <c r="F126" s="31">
        <v>21</v>
      </c>
      <c r="G126" s="32">
        <v>29</v>
      </c>
      <c r="H126" s="32">
        <v>25</v>
      </c>
      <c r="I126" s="32">
        <v>37</v>
      </c>
      <c r="J126" s="32">
        <v>28</v>
      </c>
      <c r="K126" s="32">
        <v>33</v>
      </c>
      <c r="L126" s="32">
        <v>36</v>
      </c>
      <c r="M126" s="32">
        <v>31</v>
      </c>
      <c r="N126" s="33">
        <f t="shared" si="2"/>
        <v>30</v>
      </c>
      <c r="O126" s="34">
        <f t="shared" si="3"/>
        <v>1.9179602260139359</v>
      </c>
    </row>
    <row r="127" spans="1:15" ht="15" customHeight="1">
      <c r="A127" s="27" t="s">
        <v>480</v>
      </c>
      <c r="B127" s="28" t="s">
        <v>154</v>
      </c>
      <c r="C127" s="27" t="s">
        <v>280</v>
      </c>
      <c r="D127" s="29">
        <v>35.423929999999999</v>
      </c>
      <c r="E127" s="30">
        <v>32.742269999999998</v>
      </c>
      <c r="F127" s="31">
        <v>18</v>
      </c>
      <c r="G127" s="32">
        <v>21</v>
      </c>
      <c r="H127" s="32">
        <v>23</v>
      </c>
      <c r="I127" s="32">
        <v>25</v>
      </c>
      <c r="J127" s="32">
        <v>27</v>
      </c>
      <c r="K127" s="32">
        <v>29</v>
      </c>
      <c r="L127" s="32">
        <v>31</v>
      </c>
      <c r="M127" s="32">
        <v>30</v>
      </c>
      <c r="N127" s="33">
        <f t="shared" si="2"/>
        <v>25.5</v>
      </c>
      <c r="O127" s="34">
        <f t="shared" si="3"/>
        <v>1.625686668105863</v>
      </c>
    </row>
    <row r="128" spans="1:15" ht="15" customHeight="1">
      <c r="A128" s="27" t="s">
        <v>481</v>
      </c>
      <c r="B128" s="28" t="s">
        <v>155</v>
      </c>
      <c r="C128" s="27" t="s">
        <v>280</v>
      </c>
      <c r="D128" s="29">
        <v>35.423929999999999</v>
      </c>
      <c r="E128" s="30">
        <v>32.742269999999998</v>
      </c>
      <c r="F128" s="31">
        <v>29</v>
      </c>
      <c r="G128" s="32">
        <v>31</v>
      </c>
      <c r="H128" s="32">
        <v>33</v>
      </c>
      <c r="I128" s="32">
        <v>34</v>
      </c>
      <c r="J128" s="32">
        <v>41</v>
      </c>
      <c r="K128" s="32">
        <v>39</v>
      </c>
      <c r="L128" s="32">
        <v>42</v>
      </c>
      <c r="M128" s="32">
        <v>45</v>
      </c>
      <c r="N128" s="33">
        <f t="shared" si="2"/>
        <v>36.75</v>
      </c>
      <c r="O128" s="34">
        <f t="shared" si="3"/>
        <v>2.0419703369889719</v>
      </c>
    </row>
    <row r="129" spans="1:15" ht="15" customHeight="1">
      <c r="A129" s="27" t="s">
        <v>374</v>
      </c>
      <c r="B129" s="28" t="s">
        <v>48</v>
      </c>
      <c r="C129" s="27" t="s">
        <v>222</v>
      </c>
      <c r="D129" s="29">
        <v>35.423929999999999</v>
      </c>
      <c r="E129" s="30">
        <v>32.742269999999998</v>
      </c>
      <c r="F129" s="31">
        <v>11</v>
      </c>
      <c r="G129" s="32">
        <v>19</v>
      </c>
      <c r="H129" s="32">
        <v>17</v>
      </c>
      <c r="I129" s="32">
        <v>14</v>
      </c>
      <c r="J129" s="32">
        <v>18</v>
      </c>
      <c r="K129" s="32">
        <v>20</v>
      </c>
      <c r="L129" s="32">
        <v>21</v>
      </c>
      <c r="M129" s="32">
        <v>15</v>
      </c>
      <c r="N129" s="33">
        <f t="shared" si="2"/>
        <v>16.875</v>
      </c>
      <c r="O129" s="34">
        <f t="shared" si="3"/>
        <v>1.1867949034509468</v>
      </c>
    </row>
    <row r="130" spans="1:15" ht="15" customHeight="1">
      <c r="A130" s="27" t="s">
        <v>482</v>
      </c>
      <c r="B130" s="28" t="s">
        <v>156</v>
      </c>
      <c r="C130" s="27" t="s">
        <v>281</v>
      </c>
      <c r="D130" s="29">
        <v>34.960009999999997</v>
      </c>
      <c r="E130" s="30">
        <v>32.045270000000002</v>
      </c>
      <c r="F130" s="31">
        <v>48</v>
      </c>
      <c r="G130" s="32">
        <v>52</v>
      </c>
      <c r="H130" s="32">
        <v>55</v>
      </c>
      <c r="I130" s="32">
        <v>57</v>
      </c>
      <c r="J130" s="32">
        <v>59</v>
      </c>
      <c r="K130" s="32">
        <v>62</v>
      </c>
      <c r="L130" s="32">
        <v>65</v>
      </c>
      <c r="M130" s="32">
        <v>66</v>
      </c>
      <c r="N130" s="33">
        <f t="shared" si="2"/>
        <v>58</v>
      </c>
      <c r="O130" s="34">
        <f t="shared" si="3"/>
        <v>2.2200386097028648</v>
      </c>
    </row>
    <row r="131" spans="1:15" ht="15" customHeight="1">
      <c r="A131" s="27" t="s">
        <v>483</v>
      </c>
      <c r="B131" s="28" t="s">
        <v>157</v>
      </c>
      <c r="C131" s="27" t="s">
        <v>282</v>
      </c>
      <c r="D131" s="29">
        <v>35.104880000000001</v>
      </c>
      <c r="E131" s="30">
        <v>31.351240000000001</v>
      </c>
      <c r="F131" s="31">
        <v>19</v>
      </c>
      <c r="G131" s="32">
        <v>35</v>
      </c>
      <c r="H131" s="32">
        <v>32</v>
      </c>
      <c r="I131" s="32">
        <v>26</v>
      </c>
      <c r="J131" s="32">
        <v>38</v>
      </c>
      <c r="K131" s="32">
        <v>31</v>
      </c>
      <c r="L131" s="32">
        <v>27</v>
      </c>
      <c r="M131" s="32">
        <v>29</v>
      </c>
      <c r="N131" s="33">
        <f t="shared" si="2"/>
        <v>29.625</v>
      </c>
      <c r="O131" s="34">
        <f t="shared" si="3"/>
        <v>2.0696574940934411</v>
      </c>
    </row>
    <row r="132" spans="1:15" ht="15" customHeight="1">
      <c r="A132" s="27" t="s">
        <v>375</v>
      </c>
      <c r="B132" s="28" t="s">
        <v>49</v>
      </c>
      <c r="C132" s="27" t="s">
        <v>223</v>
      </c>
      <c r="D132" s="29">
        <v>35.681890000000003</v>
      </c>
      <c r="E132" s="30">
        <v>32.925690000000003</v>
      </c>
      <c r="F132" s="31">
        <v>13</v>
      </c>
      <c r="G132" s="32">
        <v>15</v>
      </c>
      <c r="H132" s="32">
        <v>18</v>
      </c>
      <c r="I132" s="32">
        <v>16</v>
      </c>
      <c r="J132" s="32">
        <v>20</v>
      </c>
      <c r="K132" s="32">
        <v>17</v>
      </c>
      <c r="L132" s="32">
        <v>23</v>
      </c>
      <c r="M132" s="32">
        <v>21</v>
      </c>
      <c r="N132" s="33">
        <f t="shared" si="2"/>
        <v>17.875</v>
      </c>
      <c r="O132" s="34">
        <f t="shared" si="3"/>
        <v>1.1716517644517321</v>
      </c>
    </row>
    <row r="133" spans="1:15" ht="15" customHeight="1">
      <c r="A133" s="27" t="s">
        <v>484</v>
      </c>
      <c r="B133" s="28" t="s">
        <v>158</v>
      </c>
      <c r="C133" s="27" t="s">
        <v>283</v>
      </c>
      <c r="D133" s="29">
        <v>34.99436</v>
      </c>
      <c r="E133" s="30">
        <v>32.718829999999997</v>
      </c>
      <c r="F133" s="31">
        <v>28</v>
      </c>
      <c r="G133" s="32">
        <v>29</v>
      </c>
      <c r="H133" s="32">
        <v>31</v>
      </c>
      <c r="I133" s="32">
        <v>37</v>
      </c>
      <c r="J133" s="32">
        <v>35</v>
      </c>
      <c r="K133" s="32">
        <v>33</v>
      </c>
      <c r="L133" s="32">
        <v>30</v>
      </c>
      <c r="M133" s="32">
        <v>39</v>
      </c>
      <c r="N133" s="33">
        <f t="shared" ref="N133:N196" si="4">AVERAGE(F133:M133)</f>
        <v>32.75</v>
      </c>
      <c r="O133" s="34">
        <f t="shared" ref="O133:O196" si="5">STDEV(F133:M133)/SQRT(COUNT(F133:M133))</f>
        <v>1.3983408536037065</v>
      </c>
    </row>
    <row r="134" spans="1:15" ht="15" customHeight="1">
      <c r="A134" s="27" t="s">
        <v>485</v>
      </c>
      <c r="B134" s="28" t="s">
        <v>159</v>
      </c>
      <c r="C134" s="27" t="s">
        <v>283</v>
      </c>
      <c r="D134" s="29">
        <v>34.99436</v>
      </c>
      <c r="E134" s="30">
        <v>32.718829999999997</v>
      </c>
      <c r="F134" s="31">
        <v>55</v>
      </c>
      <c r="G134" s="32">
        <v>46</v>
      </c>
      <c r="H134" s="32">
        <v>51</v>
      </c>
      <c r="I134" s="32">
        <v>42</v>
      </c>
      <c r="J134" s="32">
        <v>45</v>
      </c>
      <c r="K134" s="32">
        <v>49</v>
      </c>
      <c r="L134" s="32">
        <v>55</v>
      </c>
      <c r="M134" s="32">
        <v>61</v>
      </c>
      <c r="N134" s="33">
        <f t="shared" si="4"/>
        <v>50.5</v>
      </c>
      <c r="O134" s="34">
        <f t="shared" si="5"/>
        <v>2.2200386097028648</v>
      </c>
    </row>
    <row r="135" spans="1:15" ht="15" customHeight="1">
      <c r="A135" s="27" t="s">
        <v>486</v>
      </c>
      <c r="B135" s="28" t="s">
        <v>160</v>
      </c>
      <c r="C135" s="27" t="s">
        <v>284</v>
      </c>
      <c r="D135" s="29">
        <v>35.258890000000001</v>
      </c>
      <c r="E135" s="30">
        <v>32.926180000000002</v>
      </c>
      <c r="F135" s="31">
        <v>34</v>
      </c>
      <c r="G135" s="32">
        <v>45</v>
      </c>
      <c r="H135" s="32">
        <v>49</v>
      </c>
      <c r="I135" s="32">
        <v>51</v>
      </c>
      <c r="J135" s="32">
        <v>48</v>
      </c>
      <c r="K135" s="32">
        <v>52</v>
      </c>
      <c r="L135" s="32">
        <v>56</v>
      </c>
      <c r="M135" s="32">
        <v>43</v>
      </c>
      <c r="N135" s="33">
        <f t="shared" si="4"/>
        <v>47.25</v>
      </c>
      <c r="O135" s="34">
        <f t="shared" si="5"/>
        <v>2.3735898069018937</v>
      </c>
    </row>
    <row r="136" spans="1:15" ht="15" customHeight="1">
      <c r="A136" s="27" t="s">
        <v>376</v>
      </c>
      <c r="B136" s="28" t="s">
        <v>50</v>
      </c>
      <c r="C136" s="27" t="s">
        <v>224</v>
      </c>
      <c r="D136" s="29">
        <v>35.461820000000003</v>
      </c>
      <c r="E136" s="30">
        <v>32.450090000000003</v>
      </c>
      <c r="F136" s="31">
        <v>19</v>
      </c>
      <c r="G136" s="32">
        <v>30</v>
      </c>
      <c r="H136" s="32">
        <v>22</v>
      </c>
      <c r="I136" s="32">
        <v>20</v>
      </c>
      <c r="J136" s="32">
        <v>28</v>
      </c>
      <c r="K136" s="32">
        <v>26</v>
      </c>
      <c r="L136" s="32">
        <v>24</v>
      </c>
      <c r="M136" s="32">
        <v>27</v>
      </c>
      <c r="N136" s="33">
        <f t="shared" si="4"/>
        <v>24.5</v>
      </c>
      <c r="O136" s="34">
        <f t="shared" si="5"/>
        <v>1.3887301496588271</v>
      </c>
    </row>
    <row r="137" spans="1:15" ht="15" customHeight="1">
      <c r="A137" s="27" t="s">
        <v>377</v>
      </c>
      <c r="B137" s="28" t="s">
        <v>51</v>
      </c>
      <c r="C137" s="27" t="s">
        <v>224</v>
      </c>
      <c r="D137" s="29">
        <v>35.461820000000003</v>
      </c>
      <c r="E137" s="30">
        <v>32.450090000000003</v>
      </c>
      <c r="F137" s="31">
        <v>17</v>
      </c>
      <c r="G137" s="32">
        <v>21</v>
      </c>
      <c r="H137" s="32">
        <v>25</v>
      </c>
      <c r="I137" s="32">
        <v>27</v>
      </c>
      <c r="J137" s="32">
        <v>30</v>
      </c>
      <c r="K137" s="32">
        <v>24</v>
      </c>
      <c r="L137" s="32">
        <v>22</v>
      </c>
      <c r="M137" s="32">
        <v>28</v>
      </c>
      <c r="N137" s="33">
        <f t="shared" si="4"/>
        <v>24.25</v>
      </c>
      <c r="O137" s="34">
        <f t="shared" si="5"/>
        <v>1.4850444918779848</v>
      </c>
    </row>
    <row r="138" spans="1:15" ht="15" customHeight="1">
      <c r="A138" s="27" t="s">
        <v>487</v>
      </c>
      <c r="B138" s="28" t="s">
        <v>161</v>
      </c>
      <c r="C138" s="27" t="s">
        <v>285</v>
      </c>
      <c r="D138" s="29">
        <v>35.009689999999999</v>
      </c>
      <c r="E138" s="30">
        <v>32.511789999999998</v>
      </c>
      <c r="F138" s="31">
        <v>22</v>
      </c>
      <c r="G138" s="32">
        <v>18</v>
      </c>
      <c r="H138" s="32">
        <v>32</v>
      </c>
      <c r="I138" s="32">
        <v>29</v>
      </c>
      <c r="J138" s="32">
        <v>33</v>
      </c>
      <c r="K138" s="32">
        <v>27</v>
      </c>
      <c r="L138" s="32">
        <v>21</v>
      </c>
      <c r="M138" s="32">
        <v>29</v>
      </c>
      <c r="N138" s="33">
        <f t="shared" si="4"/>
        <v>26.375</v>
      </c>
      <c r="O138" s="34">
        <f t="shared" si="5"/>
        <v>1.9266690352597073</v>
      </c>
    </row>
    <row r="139" spans="1:15" ht="15" customHeight="1">
      <c r="A139" s="27" t="s">
        <v>378</v>
      </c>
      <c r="B139" s="28" t="s">
        <v>52</v>
      </c>
      <c r="C139" s="27" t="s">
        <v>225</v>
      </c>
      <c r="D139" s="29">
        <v>35.057119999999998</v>
      </c>
      <c r="E139" s="30">
        <v>32.596719999999998</v>
      </c>
      <c r="F139" s="31">
        <v>20</v>
      </c>
      <c r="G139" s="32">
        <v>28</v>
      </c>
      <c r="H139" s="32">
        <v>23</v>
      </c>
      <c r="I139" s="32">
        <v>27</v>
      </c>
      <c r="J139" s="32">
        <v>23</v>
      </c>
      <c r="K139" s="32">
        <v>19</v>
      </c>
      <c r="L139" s="32">
        <v>21</v>
      </c>
      <c r="M139" s="32">
        <v>24</v>
      </c>
      <c r="N139" s="33">
        <f t="shared" si="4"/>
        <v>23.125</v>
      </c>
      <c r="O139" s="34">
        <f t="shared" si="5"/>
        <v>1.125</v>
      </c>
    </row>
    <row r="140" spans="1:15" ht="15" customHeight="1">
      <c r="A140" s="27" t="s">
        <v>488</v>
      </c>
      <c r="B140" s="28" t="s">
        <v>162</v>
      </c>
      <c r="C140" s="27" t="s">
        <v>286</v>
      </c>
      <c r="D140" s="29">
        <v>35.004370000000002</v>
      </c>
      <c r="E140" s="30">
        <v>32.654060000000001</v>
      </c>
      <c r="F140" s="31">
        <v>55</v>
      </c>
      <c r="G140" s="32">
        <v>45</v>
      </c>
      <c r="H140" s="32">
        <v>46</v>
      </c>
      <c r="I140" s="32">
        <v>49</v>
      </c>
      <c r="J140" s="32">
        <v>51</v>
      </c>
      <c r="K140" s="32">
        <v>55</v>
      </c>
      <c r="L140" s="32">
        <v>57</v>
      </c>
      <c r="M140" s="32">
        <v>48</v>
      </c>
      <c r="N140" s="33">
        <f t="shared" si="4"/>
        <v>50.75</v>
      </c>
      <c r="O140" s="34">
        <f t="shared" si="5"/>
        <v>1.5895866488762775</v>
      </c>
    </row>
    <row r="141" spans="1:15" ht="15" customHeight="1">
      <c r="A141" s="27" t="s">
        <v>489</v>
      </c>
      <c r="B141" s="28" t="s">
        <v>163</v>
      </c>
      <c r="C141" s="27" t="s">
        <v>287</v>
      </c>
      <c r="D141" s="29">
        <v>35.05733</v>
      </c>
      <c r="E141" s="30">
        <v>31.732379999999999</v>
      </c>
      <c r="F141" s="31">
        <v>49</v>
      </c>
      <c r="G141" s="32">
        <v>42</v>
      </c>
      <c r="H141" s="32">
        <v>38</v>
      </c>
      <c r="I141" s="32">
        <v>41</v>
      </c>
      <c r="J141" s="32">
        <v>46</v>
      </c>
      <c r="K141" s="32">
        <v>51</v>
      </c>
      <c r="L141" s="32">
        <v>53</v>
      </c>
      <c r="M141" s="32">
        <v>46</v>
      </c>
      <c r="N141" s="33">
        <f t="shared" si="4"/>
        <v>45.75</v>
      </c>
      <c r="O141" s="34">
        <f t="shared" si="5"/>
        <v>1.8298126367784997</v>
      </c>
    </row>
    <row r="142" spans="1:15" ht="15" customHeight="1">
      <c r="A142" s="27" t="s">
        <v>490</v>
      </c>
      <c r="B142" s="28" t="s">
        <v>164</v>
      </c>
      <c r="C142" s="27" t="s">
        <v>288</v>
      </c>
      <c r="D142" s="29">
        <v>35.072139999999997</v>
      </c>
      <c r="E142" s="30">
        <v>31.727440000000001</v>
      </c>
      <c r="F142" s="31">
        <v>54</v>
      </c>
      <c r="G142" s="32">
        <v>55</v>
      </c>
      <c r="H142" s="32">
        <v>49</v>
      </c>
      <c r="I142" s="32">
        <v>38</v>
      </c>
      <c r="J142" s="32">
        <v>45</v>
      </c>
      <c r="K142" s="32">
        <v>49</v>
      </c>
      <c r="L142" s="32">
        <v>52</v>
      </c>
      <c r="M142" s="32">
        <v>58</v>
      </c>
      <c r="N142" s="33">
        <f t="shared" si="4"/>
        <v>50</v>
      </c>
      <c r="O142" s="34">
        <f t="shared" si="5"/>
        <v>2.2360679774997898</v>
      </c>
    </row>
    <row r="143" spans="1:15" ht="15" customHeight="1">
      <c r="A143" s="27" t="s">
        <v>491</v>
      </c>
      <c r="B143" s="28" t="s">
        <v>165</v>
      </c>
      <c r="C143" s="27" t="s">
        <v>288</v>
      </c>
      <c r="D143" s="29">
        <v>35.072139999999997</v>
      </c>
      <c r="E143" s="30">
        <v>31.727440000000001</v>
      </c>
      <c r="F143" s="31">
        <v>47</v>
      </c>
      <c r="G143" s="32">
        <v>42</v>
      </c>
      <c r="H143" s="32">
        <v>47</v>
      </c>
      <c r="I143" s="32">
        <v>49</v>
      </c>
      <c r="J143" s="32">
        <v>51</v>
      </c>
      <c r="K143" s="32">
        <v>55</v>
      </c>
      <c r="L143" s="32">
        <v>48</v>
      </c>
      <c r="M143" s="32">
        <v>52</v>
      </c>
      <c r="N143" s="33">
        <f t="shared" si="4"/>
        <v>48.875</v>
      </c>
      <c r="O143" s="34">
        <f t="shared" si="5"/>
        <v>1.3814782455243886</v>
      </c>
    </row>
    <row r="144" spans="1:15" ht="15" customHeight="1">
      <c r="A144" s="27" t="s">
        <v>492</v>
      </c>
      <c r="B144" s="28" t="s">
        <v>166</v>
      </c>
      <c r="C144" s="27" t="s">
        <v>289</v>
      </c>
      <c r="D144" s="29">
        <v>35.034379999999999</v>
      </c>
      <c r="E144" s="30">
        <v>31.709900000000001</v>
      </c>
      <c r="F144" s="31">
        <v>41</v>
      </c>
      <c r="G144" s="32">
        <v>39</v>
      </c>
      <c r="H144" s="32">
        <v>46</v>
      </c>
      <c r="I144" s="32">
        <v>48</v>
      </c>
      <c r="J144" s="32">
        <v>44</v>
      </c>
      <c r="K144" s="32">
        <v>53</v>
      </c>
      <c r="L144" s="32">
        <v>35</v>
      </c>
      <c r="M144" s="32">
        <v>45</v>
      </c>
      <c r="N144" s="33">
        <f t="shared" si="4"/>
        <v>43.875</v>
      </c>
      <c r="O144" s="34">
        <f t="shared" si="5"/>
        <v>1.9679349219785842</v>
      </c>
    </row>
    <row r="145" spans="1:15" ht="15" customHeight="1">
      <c r="A145" s="27" t="s">
        <v>493</v>
      </c>
      <c r="B145" s="28" t="s">
        <v>167</v>
      </c>
      <c r="C145" s="27" t="s">
        <v>289</v>
      </c>
      <c r="D145" s="29">
        <v>35.034379999999999</v>
      </c>
      <c r="E145" s="30">
        <v>31.709900000000001</v>
      </c>
      <c r="F145" s="31">
        <v>36</v>
      </c>
      <c r="G145" s="32">
        <v>32</v>
      </c>
      <c r="H145" s="32">
        <v>42</v>
      </c>
      <c r="I145" s="32">
        <v>34</v>
      </c>
      <c r="J145" s="32">
        <v>38</v>
      </c>
      <c r="K145" s="32">
        <v>40</v>
      </c>
      <c r="L145" s="32">
        <v>42</v>
      </c>
      <c r="M145" s="32">
        <v>35</v>
      </c>
      <c r="N145" s="33">
        <f t="shared" si="4"/>
        <v>37.375</v>
      </c>
      <c r="O145" s="34">
        <f t="shared" si="5"/>
        <v>1.3220317156342571</v>
      </c>
    </row>
    <row r="146" spans="1:15" ht="15" customHeight="1">
      <c r="A146" s="27" t="s">
        <v>494</v>
      </c>
      <c r="B146" s="28" t="s">
        <v>168</v>
      </c>
      <c r="C146" s="27" t="s">
        <v>289</v>
      </c>
      <c r="D146" s="29">
        <v>35.034379999999999</v>
      </c>
      <c r="E146" s="30">
        <v>31.709900000000001</v>
      </c>
      <c r="F146" s="31">
        <v>32</v>
      </c>
      <c r="G146" s="32">
        <v>49</v>
      </c>
      <c r="H146" s="32">
        <v>39</v>
      </c>
      <c r="I146" s="32">
        <v>38</v>
      </c>
      <c r="J146" s="32">
        <v>27</v>
      </c>
      <c r="K146" s="32">
        <v>32</v>
      </c>
      <c r="L146" s="32">
        <v>41</v>
      </c>
      <c r="M146" s="32">
        <v>37</v>
      </c>
      <c r="N146" s="33">
        <f t="shared" si="4"/>
        <v>36.875</v>
      </c>
      <c r="O146" s="34">
        <f t="shared" si="5"/>
        <v>2.3712376214000268</v>
      </c>
    </row>
    <row r="147" spans="1:15" ht="15" customHeight="1">
      <c r="A147" s="27" t="s">
        <v>379</v>
      </c>
      <c r="B147" s="28" t="s">
        <v>53</v>
      </c>
      <c r="C147" s="27" t="s">
        <v>226</v>
      </c>
      <c r="D147" s="29">
        <v>34.978900000000003</v>
      </c>
      <c r="E147" s="30">
        <v>32.14378</v>
      </c>
      <c r="F147" s="31">
        <v>26</v>
      </c>
      <c r="G147" s="32">
        <v>21</v>
      </c>
      <c r="H147" s="32">
        <v>27</v>
      </c>
      <c r="I147" s="32">
        <v>28</v>
      </c>
      <c r="J147" s="32">
        <v>18</v>
      </c>
      <c r="K147" s="32">
        <v>23</v>
      </c>
      <c r="L147" s="32">
        <v>26</v>
      </c>
      <c r="M147" s="32">
        <v>22</v>
      </c>
      <c r="N147" s="33">
        <f t="shared" si="4"/>
        <v>23.875</v>
      </c>
      <c r="O147" s="34">
        <f t="shared" si="5"/>
        <v>1.2165158093036499</v>
      </c>
    </row>
    <row r="148" spans="1:15" ht="15" customHeight="1">
      <c r="A148" s="27" t="s">
        <v>380</v>
      </c>
      <c r="B148" s="28" t="s">
        <v>54</v>
      </c>
      <c r="C148" s="27" t="s">
        <v>227</v>
      </c>
      <c r="D148" s="29">
        <v>35.32987</v>
      </c>
      <c r="E148" s="30">
        <v>32.887050000000002</v>
      </c>
      <c r="F148" s="31">
        <v>44</v>
      </c>
      <c r="G148" s="32">
        <v>49</v>
      </c>
      <c r="H148" s="32">
        <v>51</v>
      </c>
      <c r="I148" s="32">
        <v>47</v>
      </c>
      <c r="J148" s="32">
        <v>54</v>
      </c>
      <c r="K148" s="32">
        <v>41</v>
      </c>
      <c r="L148" s="32">
        <v>57</v>
      </c>
      <c r="M148" s="32">
        <v>52</v>
      </c>
      <c r="N148" s="33">
        <f t="shared" si="4"/>
        <v>49.375</v>
      </c>
      <c r="O148" s="34">
        <f t="shared" si="5"/>
        <v>1.8606594453119494</v>
      </c>
    </row>
    <row r="149" spans="1:15" ht="15" customHeight="1">
      <c r="A149" s="27" t="s">
        <v>495</v>
      </c>
      <c r="B149" s="28" t="s">
        <v>169</v>
      </c>
      <c r="C149" s="27" t="s">
        <v>227</v>
      </c>
      <c r="D149" s="29">
        <v>35.32987</v>
      </c>
      <c r="E149" s="30">
        <v>32.887050000000002</v>
      </c>
      <c r="F149" s="31">
        <v>61</v>
      </c>
      <c r="G149" s="32">
        <v>57</v>
      </c>
      <c r="H149" s="32">
        <v>66</v>
      </c>
      <c r="I149" s="32">
        <v>51</v>
      </c>
      <c r="J149" s="32">
        <v>54</v>
      </c>
      <c r="K149" s="32">
        <v>69</v>
      </c>
      <c r="L149" s="32">
        <v>59</v>
      </c>
      <c r="M149" s="32">
        <v>63</v>
      </c>
      <c r="N149" s="33">
        <f t="shared" si="4"/>
        <v>60</v>
      </c>
      <c r="O149" s="34">
        <f t="shared" si="5"/>
        <v>2.1297216451250818</v>
      </c>
    </row>
    <row r="150" spans="1:15" ht="15" customHeight="1">
      <c r="A150" s="27" t="s">
        <v>496</v>
      </c>
      <c r="B150" s="28" t="s">
        <v>170</v>
      </c>
      <c r="C150" s="27" t="s">
        <v>227</v>
      </c>
      <c r="D150" s="29">
        <v>35.32987</v>
      </c>
      <c r="E150" s="30">
        <v>32.887050000000002</v>
      </c>
      <c r="F150" s="31">
        <v>49</v>
      </c>
      <c r="G150" s="32">
        <v>43</v>
      </c>
      <c r="H150" s="32">
        <v>36</v>
      </c>
      <c r="I150" s="32">
        <v>39</v>
      </c>
      <c r="J150" s="32">
        <v>42</v>
      </c>
      <c r="K150" s="32">
        <v>45</v>
      </c>
      <c r="L150" s="32">
        <v>37</v>
      </c>
      <c r="M150" s="32">
        <v>40</v>
      </c>
      <c r="N150" s="33">
        <f t="shared" si="4"/>
        <v>41.375</v>
      </c>
      <c r="O150" s="34">
        <f t="shared" si="5"/>
        <v>1.5228908130826151</v>
      </c>
    </row>
    <row r="151" spans="1:15" ht="15" customHeight="1">
      <c r="A151" s="27" t="s">
        <v>497</v>
      </c>
      <c r="B151" s="28" t="s">
        <v>171</v>
      </c>
      <c r="C151" s="27" t="s">
        <v>227</v>
      </c>
      <c r="D151" s="29">
        <v>35.32987</v>
      </c>
      <c r="E151" s="30">
        <v>32.887050000000002</v>
      </c>
      <c r="F151" s="31">
        <v>36</v>
      </c>
      <c r="G151" s="32">
        <v>38</v>
      </c>
      <c r="H151" s="32">
        <v>42</v>
      </c>
      <c r="I151" s="32">
        <v>47</v>
      </c>
      <c r="J151" s="32">
        <v>49</v>
      </c>
      <c r="K151" s="32">
        <v>51</v>
      </c>
      <c r="L151" s="32">
        <v>40</v>
      </c>
      <c r="M151" s="32">
        <v>43</v>
      </c>
      <c r="N151" s="33">
        <f t="shared" si="4"/>
        <v>43.25</v>
      </c>
      <c r="O151" s="34">
        <f t="shared" si="5"/>
        <v>1.8874586088176872</v>
      </c>
    </row>
    <row r="152" spans="1:15" ht="15" customHeight="1">
      <c r="A152" s="27" t="s">
        <v>498</v>
      </c>
      <c r="B152" s="28" t="s">
        <v>172</v>
      </c>
      <c r="C152" s="27" t="s">
        <v>227</v>
      </c>
      <c r="D152" s="29">
        <v>35.32987</v>
      </c>
      <c r="E152" s="30">
        <v>32.887050000000002</v>
      </c>
      <c r="F152" s="31">
        <v>43</v>
      </c>
      <c r="G152" s="32">
        <v>41</v>
      </c>
      <c r="H152" s="32">
        <v>38</v>
      </c>
      <c r="I152" s="32">
        <v>46</v>
      </c>
      <c r="J152" s="32">
        <v>34</v>
      </c>
      <c r="K152" s="32">
        <v>48</v>
      </c>
      <c r="L152" s="32">
        <v>46</v>
      </c>
      <c r="M152" s="32">
        <v>37</v>
      </c>
      <c r="N152" s="33">
        <f t="shared" si="4"/>
        <v>41.625</v>
      </c>
      <c r="O152" s="34">
        <f t="shared" si="5"/>
        <v>1.7620756834726805</v>
      </c>
    </row>
    <row r="153" spans="1:15" ht="15" customHeight="1">
      <c r="A153" s="27" t="s">
        <v>499</v>
      </c>
      <c r="B153" s="28" t="s">
        <v>173</v>
      </c>
      <c r="C153" s="27" t="s">
        <v>290</v>
      </c>
      <c r="D153" s="29">
        <v>35.700049999999997</v>
      </c>
      <c r="E153" s="30">
        <v>32.884360000000001</v>
      </c>
      <c r="F153" s="31">
        <v>39</v>
      </c>
      <c r="G153" s="32">
        <v>45</v>
      </c>
      <c r="H153" s="32">
        <v>47</v>
      </c>
      <c r="I153" s="32">
        <v>49</v>
      </c>
      <c r="J153" s="32">
        <v>41</v>
      </c>
      <c r="K153" s="32">
        <v>40</v>
      </c>
      <c r="L153" s="32">
        <v>42</v>
      </c>
      <c r="M153" s="32">
        <v>36</v>
      </c>
      <c r="N153" s="33">
        <f t="shared" si="4"/>
        <v>42.375</v>
      </c>
      <c r="O153" s="34">
        <f t="shared" si="5"/>
        <v>1.5345718341888444</v>
      </c>
    </row>
    <row r="154" spans="1:15" ht="15" customHeight="1">
      <c r="A154" s="27" t="s">
        <v>500</v>
      </c>
      <c r="B154" s="28" t="s">
        <v>174</v>
      </c>
      <c r="C154" s="27" t="s">
        <v>217</v>
      </c>
      <c r="D154" s="29">
        <v>35.649439999999998</v>
      </c>
      <c r="E154" s="30">
        <v>33.121000000000002</v>
      </c>
      <c r="F154" s="31">
        <v>26</v>
      </c>
      <c r="G154" s="32">
        <v>29</v>
      </c>
      <c r="H154" s="32">
        <v>31</v>
      </c>
      <c r="I154" s="32">
        <v>42</v>
      </c>
      <c r="J154" s="32">
        <v>38</v>
      </c>
      <c r="K154" s="32">
        <v>36</v>
      </c>
      <c r="L154" s="32">
        <v>39</v>
      </c>
      <c r="M154" s="32">
        <v>40</v>
      </c>
      <c r="N154" s="33">
        <f t="shared" si="4"/>
        <v>35.125</v>
      </c>
      <c r="O154" s="34">
        <f t="shared" si="5"/>
        <v>2.0392356761436732</v>
      </c>
    </row>
    <row r="155" spans="1:15" ht="15" customHeight="1">
      <c r="A155" s="27" t="s">
        <v>381</v>
      </c>
      <c r="B155" s="28" t="s">
        <v>55</v>
      </c>
      <c r="C155" s="27" t="s">
        <v>223</v>
      </c>
      <c r="D155" s="29">
        <v>35.681890000000003</v>
      </c>
      <c r="E155" s="30">
        <v>32.925690000000003</v>
      </c>
      <c r="F155" s="31">
        <v>32</v>
      </c>
      <c r="G155" s="32">
        <v>35</v>
      </c>
      <c r="H155" s="32">
        <v>39</v>
      </c>
      <c r="I155" s="32">
        <v>33</v>
      </c>
      <c r="J155" s="32">
        <v>42</v>
      </c>
      <c r="K155" s="32">
        <v>37</v>
      </c>
      <c r="L155" s="32">
        <v>34</v>
      </c>
      <c r="M155" s="32">
        <v>40</v>
      </c>
      <c r="N155" s="33">
        <f t="shared" si="4"/>
        <v>36.5</v>
      </c>
      <c r="O155" s="34">
        <f t="shared" si="5"/>
        <v>1.2677313820927747</v>
      </c>
    </row>
    <row r="156" spans="1:15" ht="15" customHeight="1">
      <c r="A156" s="27" t="s">
        <v>501</v>
      </c>
      <c r="B156" s="28" t="s">
        <v>175</v>
      </c>
      <c r="C156" s="27" t="s">
        <v>291</v>
      </c>
      <c r="D156" s="29">
        <v>35.40943</v>
      </c>
      <c r="E156" s="30">
        <v>32.72204</v>
      </c>
      <c r="F156" s="31">
        <v>36</v>
      </c>
      <c r="G156" s="32">
        <v>39</v>
      </c>
      <c r="H156" s="32">
        <v>41</v>
      </c>
      <c r="I156" s="32">
        <v>47</v>
      </c>
      <c r="J156" s="32">
        <v>44</v>
      </c>
      <c r="K156" s="32">
        <v>49</v>
      </c>
      <c r="L156" s="32">
        <v>51</v>
      </c>
      <c r="M156" s="32">
        <v>42</v>
      </c>
      <c r="N156" s="33">
        <f t="shared" si="4"/>
        <v>43.625</v>
      </c>
      <c r="O156" s="34">
        <f t="shared" si="5"/>
        <v>1.8120381184889964</v>
      </c>
    </row>
    <row r="157" spans="1:15" ht="15" customHeight="1">
      <c r="A157" s="27" t="s">
        <v>502</v>
      </c>
      <c r="B157" s="28" t="s">
        <v>176</v>
      </c>
      <c r="C157" s="27" t="s">
        <v>292</v>
      </c>
      <c r="D157" s="29">
        <v>35.694459999999999</v>
      </c>
      <c r="E157" s="30">
        <v>32.994500000000002</v>
      </c>
      <c r="F157" s="31">
        <v>29</v>
      </c>
      <c r="G157" s="32">
        <v>32</v>
      </c>
      <c r="H157" s="32">
        <v>41</v>
      </c>
      <c r="I157" s="32">
        <v>38</v>
      </c>
      <c r="J157" s="32">
        <v>39</v>
      </c>
      <c r="K157" s="32">
        <v>36</v>
      </c>
      <c r="L157" s="32">
        <v>34</v>
      </c>
      <c r="M157" s="32">
        <v>36</v>
      </c>
      <c r="N157" s="33">
        <f t="shared" si="4"/>
        <v>35.625</v>
      </c>
      <c r="O157" s="34">
        <f t="shared" si="5"/>
        <v>1.3749999999999998</v>
      </c>
    </row>
    <row r="158" spans="1:15" ht="15" customHeight="1">
      <c r="A158" s="27" t="s">
        <v>503</v>
      </c>
      <c r="B158" s="28" t="s">
        <v>177</v>
      </c>
      <c r="C158" s="27" t="s">
        <v>293</v>
      </c>
      <c r="D158" s="29">
        <v>35.53293</v>
      </c>
      <c r="E158" s="30">
        <v>32.967149999999997</v>
      </c>
      <c r="F158" s="31">
        <v>42</v>
      </c>
      <c r="G158" s="32">
        <v>45</v>
      </c>
      <c r="H158" s="32">
        <v>38</v>
      </c>
      <c r="I158" s="32">
        <v>35</v>
      </c>
      <c r="J158" s="32">
        <v>33</v>
      </c>
      <c r="K158" s="32">
        <v>39</v>
      </c>
      <c r="L158" s="32">
        <v>40</v>
      </c>
      <c r="M158" s="32">
        <v>43</v>
      </c>
      <c r="N158" s="33">
        <f t="shared" si="4"/>
        <v>39.375</v>
      </c>
      <c r="O158" s="34">
        <f t="shared" si="5"/>
        <v>1.4260021538753518</v>
      </c>
    </row>
    <row r="159" spans="1:15" ht="15" customHeight="1">
      <c r="A159" s="27" t="s">
        <v>504</v>
      </c>
      <c r="B159" s="28" t="s">
        <v>178</v>
      </c>
      <c r="C159" s="27" t="s">
        <v>294</v>
      </c>
      <c r="D159" s="29">
        <v>0</v>
      </c>
      <c r="E159" s="30">
        <v>0</v>
      </c>
      <c r="F159" s="31">
        <v>52</v>
      </c>
      <c r="G159" s="32">
        <v>56</v>
      </c>
      <c r="H159" s="32">
        <v>69</v>
      </c>
      <c r="I159" s="32">
        <v>66</v>
      </c>
      <c r="J159" s="32">
        <v>63</v>
      </c>
      <c r="K159" s="32">
        <v>67</v>
      </c>
      <c r="L159" s="32">
        <v>62</v>
      </c>
      <c r="M159" s="32">
        <v>59</v>
      </c>
      <c r="N159" s="33">
        <f t="shared" si="4"/>
        <v>61.75</v>
      </c>
      <c r="O159" s="34">
        <f t="shared" si="5"/>
        <v>2.0506967457079419</v>
      </c>
    </row>
    <row r="160" spans="1:15" ht="15" customHeight="1">
      <c r="A160" s="27" t="s">
        <v>505</v>
      </c>
      <c r="B160" s="28" t="s">
        <v>179</v>
      </c>
      <c r="C160" s="27" t="s">
        <v>295</v>
      </c>
      <c r="D160" s="29">
        <v>35.687890000000003</v>
      </c>
      <c r="E160" s="30">
        <v>33.144159999999999</v>
      </c>
      <c r="F160" s="31">
        <v>29</v>
      </c>
      <c r="G160" s="32">
        <v>31</v>
      </c>
      <c r="H160" s="32">
        <v>34</v>
      </c>
      <c r="I160" s="32">
        <v>33</v>
      </c>
      <c r="J160" s="32">
        <v>36</v>
      </c>
      <c r="K160" s="32">
        <v>32</v>
      </c>
      <c r="L160" s="32">
        <v>38</v>
      </c>
      <c r="M160" s="32">
        <v>40</v>
      </c>
      <c r="N160" s="33">
        <f t="shared" si="4"/>
        <v>34.125</v>
      </c>
      <c r="O160" s="34">
        <f t="shared" si="5"/>
        <v>1.3016130102958514</v>
      </c>
    </row>
    <row r="161" spans="1:15" ht="15" customHeight="1">
      <c r="A161" s="27" t="s">
        <v>382</v>
      </c>
      <c r="B161" s="28" t="s">
        <v>56</v>
      </c>
      <c r="C161" s="27" t="s">
        <v>228</v>
      </c>
      <c r="D161" s="29">
        <v>35.687890000000003</v>
      </c>
      <c r="E161" s="30">
        <v>33.144159999999999</v>
      </c>
      <c r="F161" s="31">
        <v>25</v>
      </c>
      <c r="G161" s="32">
        <v>38</v>
      </c>
      <c r="H161" s="32">
        <v>35</v>
      </c>
      <c r="I161" s="32">
        <v>27</v>
      </c>
      <c r="J161" s="32">
        <v>29</v>
      </c>
      <c r="K161" s="32">
        <v>31</v>
      </c>
      <c r="L161" s="32">
        <v>35</v>
      </c>
      <c r="M161" s="32">
        <v>32</v>
      </c>
      <c r="N161" s="33">
        <f t="shared" si="4"/>
        <v>31.5</v>
      </c>
      <c r="O161" s="34">
        <f t="shared" si="5"/>
        <v>1.5583874449479589</v>
      </c>
    </row>
    <row r="162" spans="1:15" ht="15" customHeight="1">
      <c r="A162" s="27" t="s">
        <v>383</v>
      </c>
      <c r="B162" s="28" t="s">
        <v>57</v>
      </c>
      <c r="C162" s="27" t="s">
        <v>229</v>
      </c>
      <c r="D162" s="29">
        <v>35.683300000000003</v>
      </c>
      <c r="E162" s="30">
        <v>33.046280000000003</v>
      </c>
      <c r="F162" s="31">
        <v>32</v>
      </c>
      <c r="G162" s="32">
        <v>36</v>
      </c>
      <c r="H162" s="32">
        <v>30</v>
      </c>
      <c r="I162" s="32">
        <v>34</v>
      </c>
      <c r="J162" s="32">
        <v>39</v>
      </c>
      <c r="K162" s="32">
        <v>42</v>
      </c>
      <c r="L162" s="32">
        <v>35</v>
      </c>
      <c r="M162" s="32">
        <v>43</v>
      </c>
      <c r="N162" s="33">
        <f t="shared" si="4"/>
        <v>36.375</v>
      </c>
      <c r="O162" s="34">
        <f t="shared" si="5"/>
        <v>1.6359521037347902</v>
      </c>
    </row>
    <row r="163" spans="1:15" ht="15" customHeight="1">
      <c r="A163" s="27" t="s">
        <v>506</v>
      </c>
      <c r="B163" s="28" t="s">
        <v>180</v>
      </c>
      <c r="C163" s="27" t="s">
        <v>296</v>
      </c>
      <c r="D163" s="29">
        <v>35.642319999999998</v>
      </c>
      <c r="E163" s="30">
        <v>33.03539</v>
      </c>
      <c r="F163" s="31">
        <v>34</v>
      </c>
      <c r="G163" s="32">
        <v>36</v>
      </c>
      <c r="H163" s="32">
        <v>33</v>
      </c>
      <c r="I163" s="32">
        <v>31</v>
      </c>
      <c r="J163" s="32">
        <v>25</v>
      </c>
      <c r="K163" s="32">
        <v>35</v>
      </c>
      <c r="L163" s="32">
        <v>27</v>
      </c>
      <c r="M163" s="32">
        <v>29</v>
      </c>
      <c r="N163" s="33">
        <f t="shared" si="4"/>
        <v>31.25</v>
      </c>
      <c r="O163" s="34">
        <f t="shared" si="5"/>
        <v>1.3983408536037065</v>
      </c>
    </row>
    <row r="164" spans="1:15" ht="15" customHeight="1">
      <c r="A164" s="27" t="s">
        <v>507</v>
      </c>
      <c r="B164" s="28" t="s">
        <v>181</v>
      </c>
      <c r="C164" s="27" t="s">
        <v>295</v>
      </c>
      <c r="D164" s="29">
        <v>35.687890000000003</v>
      </c>
      <c r="E164" s="30">
        <v>33.144159999999999</v>
      </c>
      <c r="F164" s="31">
        <v>44</v>
      </c>
      <c r="G164" s="32">
        <v>41</v>
      </c>
      <c r="H164" s="32">
        <v>39</v>
      </c>
      <c r="I164" s="32">
        <v>37</v>
      </c>
      <c r="J164" s="32">
        <v>33</v>
      </c>
      <c r="K164" s="32">
        <v>37</v>
      </c>
      <c r="L164" s="32">
        <v>35</v>
      </c>
      <c r="M164" s="32">
        <v>42</v>
      </c>
      <c r="N164" s="33">
        <f t="shared" si="4"/>
        <v>38.5</v>
      </c>
      <c r="O164" s="34">
        <f t="shared" si="5"/>
        <v>1.3093073414159542</v>
      </c>
    </row>
    <row r="165" spans="1:15" ht="15" customHeight="1">
      <c r="A165" s="27" t="s">
        <v>508</v>
      </c>
      <c r="B165" s="28" t="s">
        <v>182</v>
      </c>
      <c r="C165" s="27" t="s">
        <v>297</v>
      </c>
      <c r="D165" s="29">
        <v>35.552689999999998</v>
      </c>
      <c r="E165" s="30">
        <v>32.881999999999998</v>
      </c>
      <c r="F165" s="31">
        <v>42</v>
      </c>
      <c r="G165" s="32">
        <v>30</v>
      </c>
      <c r="H165" s="32">
        <v>38</v>
      </c>
      <c r="I165" s="32">
        <v>40</v>
      </c>
      <c r="J165" s="32">
        <v>36</v>
      </c>
      <c r="K165" s="32">
        <v>38</v>
      </c>
      <c r="L165" s="32">
        <v>37</v>
      </c>
      <c r="M165" s="32">
        <v>31</v>
      </c>
      <c r="N165" s="33">
        <f t="shared" si="4"/>
        <v>36.5</v>
      </c>
      <c r="O165" s="34">
        <f t="shared" si="5"/>
        <v>1.4638501094227996</v>
      </c>
    </row>
    <row r="166" spans="1:15" ht="15" customHeight="1">
      <c r="A166" s="27" t="s">
        <v>509</v>
      </c>
      <c r="B166" s="28" t="s">
        <v>183</v>
      </c>
      <c r="C166" s="27" t="s">
        <v>298</v>
      </c>
      <c r="D166" s="29" t="s">
        <v>541</v>
      </c>
      <c r="E166" s="30" t="s">
        <v>541</v>
      </c>
      <c r="F166" s="31">
        <v>31</v>
      </c>
      <c r="G166" s="32">
        <v>33</v>
      </c>
      <c r="H166" s="32">
        <v>35</v>
      </c>
      <c r="I166" s="32">
        <v>29</v>
      </c>
      <c r="J166" s="32">
        <v>32</v>
      </c>
      <c r="K166" s="32">
        <v>37</v>
      </c>
      <c r="L166" s="32">
        <v>27</v>
      </c>
      <c r="M166" s="32">
        <v>26</v>
      </c>
      <c r="N166" s="33">
        <f t="shared" si="4"/>
        <v>31.25</v>
      </c>
      <c r="O166" s="34">
        <f t="shared" si="5"/>
        <v>1.3462912017836259</v>
      </c>
    </row>
    <row r="167" spans="1:15" ht="15" customHeight="1">
      <c r="A167" s="27" t="s">
        <v>510</v>
      </c>
      <c r="B167" s="28" t="s">
        <v>184</v>
      </c>
      <c r="C167" s="27" t="s">
        <v>299</v>
      </c>
      <c r="D167" s="29">
        <v>35.485500000000002</v>
      </c>
      <c r="E167" s="30">
        <v>32.996099999999998</v>
      </c>
      <c r="F167" s="31">
        <v>26</v>
      </c>
      <c r="G167" s="32">
        <v>28</v>
      </c>
      <c r="H167" s="32">
        <v>33</v>
      </c>
      <c r="I167" s="32">
        <v>30</v>
      </c>
      <c r="J167" s="32">
        <v>32</v>
      </c>
      <c r="K167" s="32">
        <v>29</v>
      </c>
      <c r="L167" s="32">
        <v>33</v>
      </c>
      <c r="M167" s="32">
        <v>34</v>
      </c>
      <c r="N167" s="33">
        <f t="shared" si="4"/>
        <v>30.625</v>
      </c>
      <c r="O167" s="34">
        <f t="shared" si="5"/>
        <v>0.99888330506764245</v>
      </c>
    </row>
    <row r="168" spans="1:15" ht="15" customHeight="1">
      <c r="A168" s="27" t="s">
        <v>511</v>
      </c>
      <c r="B168" s="28" t="s">
        <v>185</v>
      </c>
      <c r="C168" s="27" t="s">
        <v>300</v>
      </c>
      <c r="D168" s="29">
        <v>35.460520000000002</v>
      </c>
      <c r="E168" s="30">
        <v>32.861620000000002</v>
      </c>
      <c r="F168" s="31">
        <v>29</v>
      </c>
      <c r="G168" s="32">
        <v>21</v>
      </c>
      <c r="H168" s="32">
        <v>24</v>
      </c>
      <c r="I168" s="32">
        <v>32</v>
      </c>
      <c r="J168" s="32">
        <v>26</v>
      </c>
      <c r="K168" s="32">
        <v>30</v>
      </c>
      <c r="L168" s="32">
        <v>32</v>
      </c>
      <c r="M168" s="32">
        <v>25</v>
      </c>
      <c r="N168" s="33">
        <f t="shared" si="4"/>
        <v>27.375</v>
      </c>
      <c r="O168" s="34">
        <f t="shared" si="5"/>
        <v>1.4134241603789206</v>
      </c>
    </row>
    <row r="169" spans="1:15" ht="15" customHeight="1">
      <c r="A169" s="27" t="s">
        <v>512</v>
      </c>
      <c r="B169" s="28" t="s">
        <v>186</v>
      </c>
      <c r="C169" s="27" t="s">
        <v>301</v>
      </c>
      <c r="D169" s="29">
        <v>35.603430000000003</v>
      </c>
      <c r="E169" s="30">
        <v>33.069890000000001</v>
      </c>
      <c r="F169" s="31">
        <v>22</v>
      </c>
      <c r="G169" s="32">
        <v>23</v>
      </c>
      <c r="H169" s="32">
        <v>25</v>
      </c>
      <c r="I169" s="32">
        <v>30</v>
      </c>
      <c r="J169" s="32">
        <v>27</v>
      </c>
      <c r="K169" s="32">
        <v>29</v>
      </c>
      <c r="L169" s="32">
        <v>31</v>
      </c>
      <c r="M169" s="32">
        <v>24</v>
      </c>
      <c r="N169" s="33">
        <f t="shared" si="4"/>
        <v>26.375</v>
      </c>
      <c r="O169" s="34">
        <f t="shared" si="5"/>
        <v>1.1942944719432833</v>
      </c>
    </row>
    <row r="170" spans="1:15" ht="15" customHeight="1">
      <c r="A170" s="27" t="s">
        <v>384</v>
      </c>
      <c r="B170" s="28" t="s">
        <v>58</v>
      </c>
      <c r="C170" s="27" t="s">
        <v>217</v>
      </c>
      <c r="D170" s="29">
        <v>35.649439999999998</v>
      </c>
      <c r="E170" s="30">
        <v>33.121000000000002</v>
      </c>
      <c r="F170" s="31">
        <v>34</v>
      </c>
      <c r="G170" s="32">
        <v>37</v>
      </c>
      <c r="H170" s="32">
        <v>49</v>
      </c>
      <c r="I170" s="32">
        <v>41</v>
      </c>
      <c r="J170" s="32">
        <v>44</v>
      </c>
      <c r="K170" s="32">
        <v>39</v>
      </c>
      <c r="L170" s="32">
        <v>42</v>
      </c>
      <c r="M170" s="32">
        <v>38</v>
      </c>
      <c r="N170" s="33">
        <f t="shared" si="4"/>
        <v>40.5</v>
      </c>
      <c r="O170" s="34">
        <f t="shared" si="5"/>
        <v>1.6366341767699428</v>
      </c>
    </row>
    <row r="171" spans="1:15" ht="15" customHeight="1">
      <c r="A171" s="27" t="s">
        <v>513</v>
      </c>
      <c r="B171" s="28" t="s">
        <v>187</v>
      </c>
      <c r="C171" s="27" t="s">
        <v>302</v>
      </c>
      <c r="D171" s="29">
        <v>35.341880000000003</v>
      </c>
      <c r="E171" s="30">
        <v>32.618459999999999</v>
      </c>
      <c r="F171" s="31">
        <v>32</v>
      </c>
      <c r="G171" s="32">
        <v>30</v>
      </c>
      <c r="H171" s="32">
        <v>31</v>
      </c>
      <c r="I171" s="32">
        <v>25</v>
      </c>
      <c r="J171" s="32">
        <v>29</v>
      </c>
      <c r="K171" s="32">
        <v>27</v>
      </c>
      <c r="L171" s="32">
        <v>29</v>
      </c>
      <c r="M171" s="32">
        <v>26</v>
      </c>
      <c r="N171" s="33">
        <f t="shared" si="4"/>
        <v>28.625</v>
      </c>
      <c r="O171" s="34">
        <f t="shared" si="5"/>
        <v>0.86473571520023218</v>
      </c>
    </row>
    <row r="172" spans="1:15" ht="15" customHeight="1">
      <c r="A172" s="27" t="s">
        <v>514</v>
      </c>
      <c r="B172" s="28" t="s">
        <v>188</v>
      </c>
      <c r="C172" s="27" t="s">
        <v>303</v>
      </c>
      <c r="D172" s="29">
        <v>35.527929999999998</v>
      </c>
      <c r="E172" s="30">
        <v>32.953679999999999</v>
      </c>
      <c r="F172" s="31">
        <v>21</v>
      </c>
      <c r="G172" s="32">
        <v>23</v>
      </c>
      <c r="H172" s="32">
        <v>36</v>
      </c>
      <c r="I172" s="32">
        <v>26</v>
      </c>
      <c r="J172" s="32">
        <v>20</v>
      </c>
      <c r="K172" s="32">
        <v>29</v>
      </c>
      <c r="L172" s="32">
        <v>35</v>
      </c>
      <c r="M172" s="32">
        <v>24</v>
      </c>
      <c r="N172" s="33">
        <f t="shared" si="4"/>
        <v>26.75</v>
      </c>
      <c r="O172" s="34">
        <f t="shared" si="5"/>
        <v>2.152656166559948</v>
      </c>
    </row>
    <row r="173" spans="1:15" ht="15" customHeight="1">
      <c r="A173" s="27" t="s">
        <v>515</v>
      </c>
      <c r="B173" s="28" t="s">
        <v>189</v>
      </c>
      <c r="C173" s="27" t="s">
        <v>302</v>
      </c>
      <c r="D173" s="29">
        <v>35.341880000000003</v>
      </c>
      <c r="E173" s="30">
        <v>32.618459999999999</v>
      </c>
      <c r="F173" s="31">
        <v>30</v>
      </c>
      <c r="G173" s="32">
        <v>25</v>
      </c>
      <c r="H173" s="32">
        <v>26</v>
      </c>
      <c r="I173" s="32">
        <v>23</v>
      </c>
      <c r="J173" s="32">
        <v>28</v>
      </c>
      <c r="K173" s="32">
        <v>31</v>
      </c>
      <c r="L173" s="32">
        <v>34</v>
      </c>
      <c r="M173" s="32">
        <v>36</v>
      </c>
      <c r="N173" s="33">
        <f t="shared" si="4"/>
        <v>29.125</v>
      </c>
      <c r="O173" s="34">
        <f t="shared" si="5"/>
        <v>1.58607219255619</v>
      </c>
    </row>
    <row r="174" spans="1:15" ht="15" customHeight="1">
      <c r="A174" s="27" t="s">
        <v>385</v>
      </c>
      <c r="B174" s="28" t="s">
        <v>59</v>
      </c>
      <c r="C174" s="27" t="s">
        <v>308</v>
      </c>
      <c r="D174" s="29">
        <v>35.457920000000001</v>
      </c>
      <c r="E174" s="30">
        <v>32.9557</v>
      </c>
      <c r="F174" s="31">
        <v>27</v>
      </c>
      <c r="G174" s="32">
        <v>29</v>
      </c>
      <c r="H174" s="32">
        <v>23</v>
      </c>
      <c r="I174" s="32">
        <v>24</v>
      </c>
      <c r="J174" s="32">
        <v>33</v>
      </c>
      <c r="K174" s="32">
        <v>35</v>
      </c>
      <c r="L174" s="32">
        <v>39</v>
      </c>
      <c r="M174" s="32">
        <v>30</v>
      </c>
      <c r="N174" s="33">
        <f t="shared" si="4"/>
        <v>30</v>
      </c>
      <c r="O174" s="34">
        <f t="shared" si="5"/>
        <v>1.9364916731037083</v>
      </c>
    </row>
    <row r="175" spans="1:15" ht="15" customHeight="1">
      <c r="A175" s="27" t="s">
        <v>386</v>
      </c>
      <c r="B175" s="28" t="s">
        <v>60</v>
      </c>
      <c r="C175" s="27" t="s">
        <v>308</v>
      </c>
      <c r="D175" s="29">
        <v>35.457920000000001</v>
      </c>
      <c r="E175" s="30">
        <v>32.9557</v>
      </c>
      <c r="F175" s="31">
        <v>16</v>
      </c>
      <c r="G175" s="32">
        <v>21</v>
      </c>
      <c r="H175" s="32">
        <v>29</v>
      </c>
      <c r="I175" s="32">
        <v>24</v>
      </c>
      <c r="J175" s="32">
        <v>19</v>
      </c>
      <c r="K175" s="32">
        <v>23</v>
      </c>
      <c r="L175" s="32">
        <v>20</v>
      </c>
      <c r="M175" s="32">
        <v>25</v>
      </c>
      <c r="N175" s="33">
        <f t="shared" si="4"/>
        <v>22.125</v>
      </c>
      <c r="O175" s="34">
        <f t="shared" si="5"/>
        <v>1.4197270864500682</v>
      </c>
    </row>
    <row r="176" spans="1:15" ht="15" customHeight="1">
      <c r="A176" s="27" t="s">
        <v>516</v>
      </c>
      <c r="B176" s="28" t="s">
        <v>190</v>
      </c>
      <c r="C176" s="27" t="s">
        <v>304</v>
      </c>
      <c r="D176" s="29">
        <v>35.213709999999999</v>
      </c>
      <c r="E176" s="30">
        <v>31.768319999999999</v>
      </c>
      <c r="F176" s="31">
        <v>16</v>
      </c>
      <c r="G176" s="32">
        <v>14</v>
      </c>
      <c r="H176" s="32">
        <v>13</v>
      </c>
      <c r="I176" s="32">
        <v>11</v>
      </c>
      <c r="J176" s="32">
        <v>19</v>
      </c>
      <c r="K176" s="32">
        <v>21</v>
      </c>
      <c r="L176" s="32">
        <v>18</v>
      </c>
      <c r="M176" s="32">
        <v>22</v>
      </c>
      <c r="N176" s="33">
        <f t="shared" si="4"/>
        <v>16.75</v>
      </c>
      <c r="O176" s="34">
        <f t="shared" si="5"/>
        <v>1.3855117672336301</v>
      </c>
    </row>
    <row r="177" spans="1:15" ht="15" customHeight="1">
      <c r="A177" s="27" t="s">
        <v>517</v>
      </c>
      <c r="B177" s="28" t="s">
        <v>191</v>
      </c>
      <c r="C177" s="27" t="s">
        <v>305</v>
      </c>
      <c r="D177" s="29">
        <v>35.753799999999998</v>
      </c>
      <c r="E177" s="30">
        <v>33.291939999999997</v>
      </c>
      <c r="F177" s="31">
        <v>25</v>
      </c>
      <c r="G177" s="32">
        <v>23</v>
      </c>
      <c r="H177" s="32">
        <v>27</v>
      </c>
      <c r="I177" s="32">
        <v>17</v>
      </c>
      <c r="J177" s="32">
        <v>16</v>
      </c>
      <c r="K177" s="32">
        <v>24</v>
      </c>
      <c r="L177" s="32">
        <v>29</v>
      </c>
      <c r="M177" s="32">
        <v>27</v>
      </c>
      <c r="N177" s="33">
        <f t="shared" si="4"/>
        <v>23.5</v>
      </c>
      <c r="O177" s="34">
        <f t="shared" si="5"/>
        <v>1.6690459207925601</v>
      </c>
    </row>
    <row r="178" spans="1:15" ht="15" customHeight="1">
      <c r="A178" s="27" t="s">
        <v>518</v>
      </c>
      <c r="B178" s="28" t="s">
        <v>192</v>
      </c>
      <c r="C178" s="27" t="s">
        <v>305</v>
      </c>
      <c r="D178" s="29">
        <v>35.753799999999998</v>
      </c>
      <c r="E178" s="30">
        <v>33.291939999999997</v>
      </c>
      <c r="F178" s="31">
        <v>20</v>
      </c>
      <c r="G178" s="32">
        <v>13</v>
      </c>
      <c r="H178" s="32">
        <v>15</v>
      </c>
      <c r="I178" s="32">
        <v>14</v>
      </c>
      <c r="J178" s="32">
        <v>19</v>
      </c>
      <c r="K178" s="32">
        <v>21</v>
      </c>
      <c r="L178" s="32">
        <v>18</v>
      </c>
      <c r="M178" s="32">
        <v>17</v>
      </c>
      <c r="N178" s="33">
        <f t="shared" si="4"/>
        <v>17.125</v>
      </c>
      <c r="O178" s="34">
        <f t="shared" si="5"/>
        <v>1.025348372853971</v>
      </c>
    </row>
    <row r="179" spans="1:15" ht="15" customHeight="1">
      <c r="A179" s="27" t="s">
        <v>519</v>
      </c>
      <c r="B179" s="28" t="s">
        <v>193</v>
      </c>
      <c r="C179" s="27" t="s">
        <v>306</v>
      </c>
      <c r="D179" s="29">
        <v>35.716389999999997</v>
      </c>
      <c r="E179" s="30">
        <v>33.302019999999999</v>
      </c>
      <c r="F179" s="31">
        <v>15</v>
      </c>
      <c r="G179" s="32">
        <v>21</v>
      </c>
      <c r="H179" s="32">
        <v>24</v>
      </c>
      <c r="I179" s="32">
        <v>18</v>
      </c>
      <c r="J179" s="32">
        <v>22</v>
      </c>
      <c r="K179" s="32">
        <v>26</v>
      </c>
      <c r="L179" s="32">
        <v>16</v>
      </c>
      <c r="M179" s="32">
        <v>19</v>
      </c>
      <c r="N179" s="33">
        <f t="shared" si="4"/>
        <v>20.125</v>
      </c>
      <c r="O179" s="34">
        <f t="shared" si="5"/>
        <v>1.3553794935104233</v>
      </c>
    </row>
    <row r="180" spans="1:15" ht="15" customHeight="1">
      <c r="A180" s="27" t="s">
        <v>520</v>
      </c>
      <c r="B180" s="28" t="s">
        <v>194</v>
      </c>
      <c r="C180" s="27" t="s">
        <v>230</v>
      </c>
      <c r="D180" s="29">
        <v>35.388539999999999</v>
      </c>
      <c r="E180" s="30">
        <v>32.516500000000001</v>
      </c>
      <c r="F180" s="31">
        <v>36</v>
      </c>
      <c r="G180" s="32">
        <v>42</v>
      </c>
      <c r="H180" s="32">
        <v>43</v>
      </c>
      <c r="I180" s="32">
        <v>37</v>
      </c>
      <c r="J180" s="32">
        <v>39</v>
      </c>
      <c r="K180" s="32">
        <v>42</v>
      </c>
      <c r="L180" s="32">
        <v>44</v>
      </c>
      <c r="M180" s="32">
        <v>47</v>
      </c>
      <c r="N180" s="33">
        <f t="shared" si="4"/>
        <v>41.25</v>
      </c>
      <c r="O180" s="34">
        <f t="shared" si="5"/>
        <v>1.3058932356273014</v>
      </c>
    </row>
    <row r="181" spans="1:15" ht="15" customHeight="1">
      <c r="A181" s="27" t="s">
        <v>387</v>
      </c>
      <c r="B181" s="28" t="s">
        <v>61</v>
      </c>
      <c r="C181" s="27" t="s">
        <v>230</v>
      </c>
      <c r="D181" s="29">
        <v>35.388539999999999</v>
      </c>
      <c r="E181" s="30">
        <v>32.516500000000001</v>
      </c>
      <c r="F181" s="31">
        <v>23</v>
      </c>
      <c r="G181" s="32">
        <v>14</v>
      </c>
      <c r="H181" s="32">
        <v>17</v>
      </c>
      <c r="I181" s="32">
        <v>22</v>
      </c>
      <c r="J181" s="32">
        <v>20</v>
      </c>
      <c r="K181" s="32">
        <v>27</v>
      </c>
      <c r="L181" s="32">
        <v>24</v>
      </c>
      <c r="M181" s="32">
        <v>23</v>
      </c>
      <c r="N181" s="33">
        <f t="shared" si="4"/>
        <v>21.25</v>
      </c>
      <c r="O181" s="34">
        <f t="shared" si="5"/>
        <v>1.4607972383012544</v>
      </c>
    </row>
    <row r="182" spans="1:15" ht="15" customHeight="1">
      <c r="A182" s="27" t="s">
        <v>388</v>
      </c>
      <c r="B182" s="28" t="s">
        <v>62</v>
      </c>
      <c r="C182" s="27" t="s">
        <v>231</v>
      </c>
      <c r="D182" s="29">
        <v>35.235500000000002</v>
      </c>
      <c r="E182" s="30">
        <v>33.046349999999997</v>
      </c>
      <c r="F182" s="31">
        <v>27</v>
      </c>
      <c r="G182" s="32">
        <v>28</v>
      </c>
      <c r="H182" s="32">
        <v>30</v>
      </c>
      <c r="I182" s="32">
        <v>33</v>
      </c>
      <c r="J182" s="32">
        <v>25</v>
      </c>
      <c r="K182" s="32">
        <v>29</v>
      </c>
      <c r="L182" s="32">
        <v>31</v>
      </c>
      <c r="M182" s="32">
        <v>23</v>
      </c>
      <c r="N182" s="33">
        <f t="shared" si="4"/>
        <v>28.25</v>
      </c>
      <c r="O182" s="34">
        <f t="shared" si="5"/>
        <v>1.14564392373896</v>
      </c>
    </row>
    <row r="183" spans="1:15" ht="15" customHeight="1">
      <c r="A183" s="27" t="s">
        <v>521</v>
      </c>
      <c r="B183" s="28" t="s">
        <v>195</v>
      </c>
      <c r="C183" s="27" t="s">
        <v>307</v>
      </c>
      <c r="D183" s="29" t="s">
        <v>541</v>
      </c>
      <c r="E183" s="30" t="s">
        <v>541</v>
      </c>
      <c r="F183" s="31">
        <v>45</v>
      </c>
      <c r="G183" s="32">
        <v>41</v>
      </c>
      <c r="H183" s="32">
        <v>39</v>
      </c>
      <c r="I183" s="32">
        <v>47</v>
      </c>
      <c r="J183" s="32">
        <v>50</v>
      </c>
      <c r="K183" s="32">
        <v>53</v>
      </c>
      <c r="L183" s="32">
        <v>55</v>
      </c>
      <c r="M183" s="32">
        <v>51</v>
      </c>
      <c r="N183" s="33">
        <f t="shared" si="4"/>
        <v>47.625</v>
      </c>
      <c r="O183" s="34">
        <f t="shared" si="5"/>
        <v>2.0083530921770558</v>
      </c>
    </row>
    <row r="184" spans="1:15" ht="15" customHeight="1">
      <c r="A184" s="27" t="s">
        <v>522</v>
      </c>
      <c r="B184" s="28" t="s">
        <v>196</v>
      </c>
      <c r="C184" s="27" t="s">
        <v>308</v>
      </c>
      <c r="D184" s="29">
        <v>35.457920000000001</v>
      </c>
      <c r="E184" s="30">
        <v>32.9557</v>
      </c>
      <c r="F184" s="31">
        <v>52</v>
      </c>
      <c r="G184" s="32">
        <v>54</v>
      </c>
      <c r="H184" s="32">
        <v>48</v>
      </c>
      <c r="I184" s="32">
        <v>44</v>
      </c>
      <c r="J184" s="32">
        <v>46</v>
      </c>
      <c r="K184" s="32">
        <v>41</v>
      </c>
      <c r="L184" s="32">
        <v>42</v>
      </c>
      <c r="M184" s="32">
        <v>45</v>
      </c>
      <c r="N184" s="33">
        <f t="shared" si="4"/>
        <v>46.5</v>
      </c>
      <c r="O184" s="34">
        <f t="shared" si="5"/>
        <v>1.625686668105863</v>
      </c>
    </row>
    <row r="185" spans="1:15" ht="15" customHeight="1">
      <c r="A185" s="27" t="s">
        <v>389</v>
      </c>
      <c r="B185" s="28" t="s">
        <v>63</v>
      </c>
      <c r="C185" s="27" t="s">
        <v>309</v>
      </c>
      <c r="D185" s="29">
        <v>35.892980000000001</v>
      </c>
      <c r="E185" s="30">
        <v>33.53237</v>
      </c>
      <c r="F185" s="31">
        <v>31</v>
      </c>
      <c r="G185" s="32">
        <v>29</v>
      </c>
      <c r="H185" s="32">
        <v>32</v>
      </c>
      <c r="I185" s="32">
        <v>30</v>
      </c>
      <c r="J185" s="32">
        <v>26</v>
      </c>
      <c r="K185" s="32">
        <v>35</v>
      </c>
      <c r="L185" s="32">
        <v>38</v>
      </c>
      <c r="M185" s="32">
        <v>27</v>
      </c>
      <c r="N185" s="33">
        <f t="shared" si="4"/>
        <v>31</v>
      </c>
      <c r="O185" s="34">
        <f t="shared" si="5"/>
        <v>1.4142135623730949</v>
      </c>
    </row>
    <row r="186" spans="1:15" ht="15" customHeight="1">
      <c r="A186" s="27" t="s">
        <v>523</v>
      </c>
      <c r="B186" s="28" t="s">
        <v>197</v>
      </c>
      <c r="C186" s="27" t="s">
        <v>309</v>
      </c>
      <c r="D186" s="29">
        <v>35.892980000000001</v>
      </c>
      <c r="E186" s="30">
        <v>33.53237</v>
      </c>
      <c r="F186" s="31">
        <v>42</v>
      </c>
      <c r="G186" s="32">
        <v>43</v>
      </c>
      <c r="H186" s="32">
        <v>49</v>
      </c>
      <c r="I186" s="32">
        <v>50</v>
      </c>
      <c r="J186" s="32">
        <v>52</v>
      </c>
      <c r="K186" s="32">
        <v>48</v>
      </c>
      <c r="L186" s="32">
        <v>46</v>
      </c>
      <c r="M186" s="32">
        <v>53</v>
      </c>
      <c r="N186" s="33">
        <f t="shared" si="4"/>
        <v>47.875</v>
      </c>
      <c r="O186" s="34">
        <f t="shared" si="5"/>
        <v>1.4070930012922791</v>
      </c>
    </row>
    <row r="187" spans="1:15" ht="15" customHeight="1">
      <c r="A187" s="27" t="s">
        <v>524</v>
      </c>
      <c r="B187" s="28" t="s">
        <v>198</v>
      </c>
      <c r="C187" s="27" t="s">
        <v>291</v>
      </c>
      <c r="D187" s="29">
        <v>35.40943</v>
      </c>
      <c r="E187" s="30">
        <v>32.72204</v>
      </c>
      <c r="F187" s="31">
        <v>56</v>
      </c>
      <c r="G187" s="32">
        <v>58</v>
      </c>
      <c r="H187" s="32">
        <v>61</v>
      </c>
      <c r="I187" s="32">
        <v>63</v>
      </c>
      <c r="J187" s="32">
        <v>65</v>
      </c>
      <c r="K187" s="32">
        <v>59</v>
      </c>
      <c r="L187" s="32">
        <v>66</v>
      </c>
      <c r="M187" s="32">
        <v>64</v>
      </c>
      <c r="N187" s="33">
        <f t="shared" si="4"/>
        <v>61.5</v>
      </c>
      <c r="O187" s="34">
        <f t="shared" si="5"/>
        <v>1.2677313820927747</v>
      </c>
    </row>
    <row r="188" spans="1:15" ht="15" customHeight="1">
      <c r="A188" s="27" t="s">
        <v>525</v>
      </c>
      <c r="B188" s="28" t="s">
        <v>199</v>
      </c>
      <c r="C188" s="27" t="s">
        <v>291</v>
      </c>
      <c r="D188" s="29">
        <v>35.40943</v>
      </c>
      <c r="E188" s="30">
        <v>32.72204</v>
      </c>
      <c r="F188" s="31">
        <v>59</v>
      </c>
      <c r="G188" s="32">
        <v>64</v>
      </c>
      <c r="H188" s="32">
        <v>57</v>
      </c>
      <c r="I188" s="32">
        <v>55</v>
      </c>
      <c r="J188" s="32">
        <v>58</v>
      </c>
      <c r="K188" s="32">
        <v>56</v>
      </c>
      <c r="L188" s="32">
        <v>62</v>
      </c>
      <c r="M188" s="32">
        <v>68</v>
      </c>
      <c r="N188" s="33">
        <f t="shared" si="4"/>
        <v>59.875</v>
      </c>
      <c r="O188" s="34">
        <f t="shared" si="5"/>
        <v>1.5747732263045731</v>
      </c>
    </row>
    <row r="189" spans="1:15" ht="15" customHeight="1">
      <c r="A189" s="27" t="s">
        <v>526</v>
      </c>
      <c r="B189" s="28" t="s">
        <v>200</v>
      </c>
      <c r="C189" s="27" t="s">
        <v>310</v>
      </c>
      <c r="D189" s="29">
        <v>35.515169999999998</v>
      </c>
      <c r="E189" s="30">
        <v>33.053780000000003</v>
      </c>
      <c r="F189" s="31">
        <v>51</v>
      </c>
      <c r="G189" s="32">
        <v>54</v>
      </c>
      <c r="H189" s="32">
        <v>53</v>
      </c>
      <c r="I189" s="32">
        <v>45</v>
      </c>
      <c r="J189" s="32">
        <v>49</v>
      </c>
      <c r="K189" s="32">
        <v>52</v>
      </c>
      <c r="L189" s="32">
        <v>56</v>
      </c>
      <c r="M189" s="32">
        <v>47</v>
      </c>
      <c r="N189" s="33">
        <f t="shared" si="4"/>
        <v>50.875</v>
      </c>
      <c r="O189" s="34">
        <f t="shared" si="5"/>
        <v>1.3016130102958514</v>
      </c>
    </row>
    <row r="190" spans="1:15" ht="15" customHeight="1">
      <c r="A190" s="27" t="s">
        <v>527</v>
      </c>
      <c r="B190" s="28" t="s">
        <v>201</v>
      </c>
      <c r="C190" s="27" t="s">
        <v>310</v>
      </c>
      <c r="D190" s="29">
        <v>35.515169999999998</v>
      </c>
      <c r="E190" s="30">
        <v>33.053780000000003</v>
      </c>
      <c r="F190" s="31">
        <v>44</v>
      </c>
      <c r="G190" s="32">
        <v>46</v>
      </c>
      <c r="H190" s="32">
        <v>51</v>
      </c>
      <c r="I190" s="32">
        <v>53</v>
      </c>
      <c r="J190" s="32">
        <v>55</v>
      </c>
      <c r="K190" s="32">
        <v>48</v>
      </c>
      <c r="L190" s="32">
        <v>50</v>
      </c>
      <c r="M190" s="32">
        <v>52</v>
      </c>
      <c r="N190" s="33">
        <f t="shared" si="4"/>
        <v>49.875</v>
      </c>
      <c r="O190" s="34">
        <f t="shared" si="5"/>
        <v>1.3016130102958514</v>
      </c>
    </row>
    <row r="191" spans="1:15" ht="15" customHeight="1">
      <c r="A191" s="27" t="s">
        <v>390</v>
      </c>
      <c r="B191" s="28" t="s">
        <v>64</v>
      </c>
      <c r="C191" s="27" t="s">
        <v>293</v>
      </c>
      <c r="D191" s="29">
        <v>35.53293</v>
      </c>
      <c r="E191" s="30">
        <v>32.967149999999997</v>
      </c>
      <c r="F191" s="31">
        <v>28</v>
      </c>
      <c r="G191" s="32">
        <v>22</v>
      </c>
      <c r="H191" s="32">
        <v>26</v>
      </c>
      <c r="I191" s="32">
        <v>37</v>
      </c>
      <c r="J191" s="32">
        <v>34</v>
      </c>
      <c r="K191" s="32">
        <v>32</v>
      </c>
      <c r="L191" s="32">
        <v>34</v>
      </c>
      <c r="M191" s="32">
        <v>29</v>
      </c>
      <c r="N191" s="33">
        <f t="shared" si="4"/>
        <v>30.25</v>
      </c>
      <c r="O191" s="34">
        <f t="shared" si="5"/>
        <v>1.7397659941169428</v>
      </c>
    </row>
    <row r="192" spans="1:15" ht="15" customHeight="1">
      <c r="A192" s="27" t="s">
        <v>391</v>
      </c>
      <c r="B192" s="28" t="s">
        <v>65</v>
      </c>
      <c r="C192" s="27" t="s">
        <v>232</v>
      </c>
      <c r="D192" s="29">
        <v>35.51699</v>
      </c>
      <c r="E192" s="30">
        <v>33.083080000000002</v>
      </c>
      <c r="F192" s="31">
        <v>37</v>
      </c>
      <c r="G192" s="32">
        <v>29</v>
      </c>
      <c r="H192" s="32">
        <v>43</v>
      </c>
      <c r="I192" s="32">
        <v>31</v>
      </c>
      <c r="J192" s="32">
        <v>36</v>
      </c>
      <c r="K192" s="32">
        <v>35</v>
      </c>
      <c r="L192" s="32">
        <v>30</v>
      </c>
      <c r="M192" s="32">
        <v>32</v>
      </c>
      <c r="N192" s="33">
        <f t="shared" si="4"/>
        <v>34.125</v>
      </c>
      <c r="O192" s="34">
        <f t="shared" si="5"/>
        <v>1.6304852476662099</v>
      </c>
    </row>
    <row r="193" spans="1:15" ht="15" customHeight="1">
      <c r="A193" s="27" t="s">
        <v>528</v>
      </c>
      <c r="B193" s="28" t="s">
        <v>202</v>
      </c>
      <c r="C193" s="27" t="s">
        <v>232</v>
      </c>
      <c r="D193" s="29">
        <v>35.51699</v>
      </c>
      <c r="E193" s="30">
        <v>33.083080000000002</v>
      </c>
      <c r="F193" s="31">
        <v>25</v>
      </c>
      <c r="G193" s="32">
        <v>28</v>
      </c>
      <c r="H193" s="32">
        <v>31</v>
      </c>
      <c r="I193" s="32">
        <v>33</v>
      </c>
      <c r="J193" s="32">
        <v>35</v>
      </c>
      <c r="K193" s="32">
        <v>26</v>
      </c>
      <c r="L193" s="32">
        <v>30</v>
      </c>
      <c r="M193" s="32">
        <v>32</v>
      </c>
      <c r="N193" s="33">
        <f t="shared" si="4"/>
        <v>30</v>
      </c>
      <c r="O193" s="34">
        <f t="shared" si="5"/>
        <v>1.2247448713915889</v>
      </c>
    </row>
    <row r="194" spans="1:15" ht="15" customHeight="1">
      <c r="A194" s="27" t="s">
        <v>529</v>
      </c>
      <c r="B194" s="28" t="s">
        <v>203</v>
      </c>
      <c r="C194" s="27" t="s">
        <v>232</v>
      </c>
      <c r="D194" s="29">
        <v>35.51699</v>
      </c>
      <c r="E194" s="30">
        <v>33.083080000000002</v>
      </c>
      <c r="F194" s="31">
        <v>34</v>
      </c>
      <c r="G194" s="32">
        <v>31</v>
      </c>
      <c r="H194" s="32">
        <v>30</v>
      </c>
      <c r="I194" s="32">
        <v>26</v>
      </c>
      <c r="J194" s="32">
        <v>27</v>
      </c>
      <c r="K194" s="32">
        <v>32</v>
      </c>
      <c r="L194" s="32">
        <v>34</v>
      </c>
      <c r="M194" s="32">
        <v>37</v>
      </c>
      <c r="N194" s="33">
        <f t="shared" si="4"/>
        <v>31.375</v>
      </c>
      <c r="O194" s="34">
        <f t="shared" si="5"/>
        <v>1.3084546501230263</v>
      </c>
    </row>
    <row r="195" spans="1:15" ht="15" customHeight="1">
      <c r="A195" s="27" t="s">
        <v>530</v>
      </c>
      <c r="B195" s="28" t="s">
        <v>204</v>
      </c>
      <c r="C195" s="27" t="s">
        <v>311</v>
      </c>
      <c r="D195" s="29">
        <v>35.036749999999998</v>
      </c>
      <c r="E195" s="30">
        <v>31.794789999999999</v>
      </c>
      <c r="F195" s="31">
        <v>32</v>
      </c>
      <c r="G195" s="32">
        <v>36</v>
      </c>
      <c r="H195" s="32">
        <v>41</v>
      </c>
      <c r="I195" s="32">
        <v>39</v>
      </c>
      <c r="J195" s="32">
        <v>40</v>
      </c>
      <c r="K195" s="32">
        <v>45</v>
      </c>
      <c r="L195" s="32">
        <v>36</v>
      </c>
      <c r="M195" s="32">
        <v>34</v>
      </c>
      <c r="N195" s="33">
        <f t="shared" si="4"/>
        <v>37.875</v>
      </c>
      <c r="O195" s="34">
        <f t="shared" si="5"/>
        <v>1.4812820219564633</v>
      </c>
    </row>
    <row r="196" spans="1:15" ht="15" customHeight="1">
      <c r="A196" s="27" t="s">
        <v>392</v>
      </c>
      <c r="B196" s="28" t="s">
        <v>66</v>
      </c>
      <c r="C196" s="27" t="s">
        <v>233</v>
      </c>
      <c r="D196" s="29">
        <v>35.542099999999998</v>
      </c>
      <c r="E196" s="30">
        <v>32.871720000000003</v>
      </c>
      <c r="F196" s="31">
        <v>34</v>
      </c>
      <c r="G196" s="32">
        <v>28</v>
      </c>
      <c r="H196" s="32">
        <v>37</v>
      </c>
      <c r="I196" s="32">
        <v>39</v>
      </c>
      <c r="J196" s="32">
        <v>33</v>
      </c>
      <c r="K196" s="32">
        <v>46</v>
      </c>
      <c r="L196" s="32">
        <v>38</v>
      </c>
      <c r="M196" s="32">
        <v>35</v>
      </c>
      <c r="N196" s="33">
        <f t="shared" si="4"/>
        <v>36.25</v>
      </c>
      <c r="O196" s="34">
        <f t="shared" si="5"/>
        <v>1.8492276379999453</v>
      </c>
    </row>
    <row r="197" spans="1:15" ht="15" customHeight="1">
      <c r="A197" s="27" t="s">
        <v>531</v>
      </c>
      <c r="B197" s="28" t="s">
        <v>205</v>
      </c>
      <c r="C197" s="27" t="s">
        <v>253</v>
      </c>
      <c r="D197" s="29">
        <v>35.273110000000003</v>
      </c>
      <c r="E197" s="30">
        <v>32.200839999999999</v>
      </c>
      <c r="F197" s="31">
        <v>32</v>
      </c>
      <c r="G197" s="32">
        <v>34</v>
      </c>
      <c r="H197" s="32">
        <v>39</v>
      </c>
      <c r="I197" s="32">
        <v>31</v>
      </c>
      <c r="J197" s="32">
        <v>37</v>
      </c>
      <c r="K197" s="32">
        <v>40</v>
      </c>
      <c r="L197" s="32">
        <v>38</v>
      </c>
      <c r="M197" s="32">
        <v>29</v>
      </c>
      <c r="N197" s="33">
        <f t="shared" ref="N197:N207" si="6">AVERAGE(F197:M197)</f>
        <v>35</v>
      </c>
      <c r="O197" s="34">
        <f t="shared" ref="O197:O207" si="7">STDEV(F197:M197)/SQRT(COUNT(F197:M197))</f>
        <v>1.4392458342578489</v>
      </c>
    </row>
    <row r="198" spans="1:15" ht="15" customHeight="1">
      <c r="A198" s="27" t="s">
        <v>393</v>
      </c>
      <c r="B198" s="28" t="s">
        <v>67</v>
      </c>
      <c r="C198" s="27" t="s">
        <v>234</v>
      </c>
      <c r="D198" s="29">
        <v>35.298189999999998</v>
      </c>
      <c r="E198" s="30">
        <v>31.956990000000001</v>
      </c>
      <c r="F198" s="31">
        <v>27</v>
      </c>
      <c r="G198" s="32">
        <v>33</v>
      </c>
      <c r="H198" s="32">
        <v>30</v>
      </c>
      <c r="I198" s="32">
        <v>41</v>
      </c>
      <c r="J198" s="32">
        <v>32</v>
      </c>
      <c r="K198" s="32">
        <v>38</v>
      </c>
      <c r="L198" s="32">
        <v>40</v>
      </c>
      <c r="M198" s="32">
        <v>42</v>
      </c>
      <c r="N198" s="33">
        <f t="shared" si="6"/>
        <v>35.375</v>
      </c>
      <c r="O198" s="34">
        <f t="shared" si="7"/>
        <v>1.9814992520095194</v>
      </c>
    </row>
    <row r="199" spans="1:15" ht="15" customHeight="1">
      <c r="A199" s="27" t="s">
        <v>532</v>
      </c>
      <c r="B199" s="28" t="s">
        <v>206</v>
      </c>
      <c r="C199" s="27" t="s">
        <v>312</v>
      </c>
      <c r="D199" s="29">
        <v>35.326740000000001</v>
      </c>
      <c r="E199" s="30">
        <v>32.936869999999999</v>
      </c>
      <c r="F199" s="31">
        <v>36</v>
      </c>
      <c r="G199" s="32">
        <v>38</v>
      </c>
      <c r="H199" s="32">
        <v>28</v>
      </c>
      <c r="I199" s="32">
        <v>30</v>
      </c>
      <c r="J199" s="32">
        <v>31</v>
      </c>
      <c r="K199" s="32">
        <v>34</v>
      </c>
      <c r="L199" s="32">
        <v>37</v>
      </c>
      <c r="M199" s="32">
        <v>36</v>
      </c>
      <c r="N199" s="33">
        <f t="shared" si="6"/>
        <v>33.75</v>
      </c>
      <c r="O199" s="34">
        <f t="shared" si="7"/>
        <v>1.2921466082232531</v>
      </c>
    </row>
    <row r="200" spans="1:15" ht="15" customHeight="1">
      <c r="A200" s="27" t="s">
        <v>533</v>
      </c>
      <c r="B200" s="28" t="s">
        <v>207</v>
      </c>
      <c r="C200" s="27" t="s">
        <v>313</v>
      </c>
      <c r="D200" s="29">
        <v>35.07696</v>
      </c>
      <c r="E200" s="30">
        <v>31.674469999999999</v>
      </c>
      <c r="F200" s="31">
        <v>28</v>
      </c>
      <c r="G200" s="32">
        <v>32</v>
      </c>
      <c r="H200" s="32">
        <v>35</v>
      </c>
      <c r="I200" s="32">
        <v>37</v>
      </c>
      <c r="J200" s="32">
        <v>27</v>
      </c>
      <c r="K200" s="32">
        <v>30</v>
      </c>
      <c r="L200" s="32">
        <v>33</v>
      </c>
      <c r="M200" s="32">
        <v>34</v>
      </c>
      <c r="N200" s="33">
        <f t="shared" si="6"/>
        <v>32</v>
      </c>
      <c r="O200" s="34">
        <f t="shared" si="7"/>
        <v>1.2247448713915889</v>
      </c>
    </row>
    <row r="201" spans="1:15" ht="15" customHeight="1">
      <c r="A201" s="27" t="s">
        <v>534</v>
      </c>
      <c r="B201" s="28" t="s">
        <v>208</v>
      </c>
      <c r="C201" s="27" t="s">
        <v>314</v>
      </c>
      <c r="D201" s="29">
        <v>35.265389999999996</v>
      </c>
      <c r="E201" s="30">
        <v>32.823459999999997</v>
      </c>
      <c r="F201" s="31">
        <v>30</v>
      </c>
      <c r="G201" s="32">
        <v>29</v>
      </c>
      <c r="H201" s="32">
        <v>33</v>
      </c>
      <c r="I201" s="32">
        <v>35</v>
      </c>
      <c r="J201" s="32">
        <v>28</v>
      </c>
      <c r="K201" s="32">
        <v>31</v>
      </c>
      <c r="L201" s="32">
        <v>34</v>
      </c>
      <c r="M201" s="32">
        <v>32</v>
      </c>
      <c r="N201" s="33">
        <f t="shared" si="6"/>
        <v>31.5</v>
      </c>
      <c r="O201" s="34">
        <f t="shared" si="7"/>
        <v>0.86602540378443849</v>
      </c>
    </row>
    <row r="202" spans="1:15" ht="15" customHeight="1">
      <c r="A202" s="27" t="s">
        <v>535</v>
      </c>
      <c r="B202" s="28" t="s">
        <v>209</v>
      </c>
      <c r="C202" s="27" t="s">
        <v>315</v>
      </c>
      <c r="D202" s="29">
        <v>35.034599999999998</v>
      </c>
      <c r="E202" s="30">
        <v>32.604810000000001</v>
      </c>
      <c r="F202" s="31">
        <v>56</v>
      </c>
      <c r="G202" s="32">
        <v>62</v>
      </c>
      <c r="H202" s="32">
        <v>64</v>
      </c>
      <c r="I202" s="32">
        <v>66</v>
      </c>
      <c r="J202" s="32">
        <v>59</v>
      </c>
      <c r="K202" s="32">
        <v>68</v>
      </c>
      <c r="L202" s="32">
        <v>63</v>
      </c>
      <c r="M202" s="32">
        <v>65</v>
      </c>
      <c r="N202" s="33">
        <f t="shared" si="6"/>
        <v>62.875</v>
      </c>
      <c r="O202" s="34">
        <f t="shared" si="7"/>
        <v>1.3684910877104233</v>
      </c>
    </row>
    <row r="203" spans="1:15" ht="15" customHeight="1">
      <c r="A203" s="27" t="s">
        <v>394</v>
      </c>
      <c r="B203" s="28" t="s">
        <v>68</v>
      </c>
      <c r="C203" s="27" t="s">
        <v>330</v>
      </c>
      <c r="D203" s="29">
        <v>34.957940000000001</v>
      </c>
      <c r="E203" s="30">
        <v>32.037750000000003</v>
      </c>
      <c r="F203" s="31">
        <v>24</v>
      </c>
      <c r="G203" s="32">
        <v>22</v>
      </c>
      <c r="H203" s="32">
        <v>26</v>
      </c>
      <c r="I203" s="32">
        <v>34</v>
      </c>
      <c r="J203" s="32">
        <v>26</v>
      </c>
      <c r="K203" s="32">
        <v>29</v>
      </c>
      <c r="L203" s="32">
        <v>25</v>
      </c>
      <c r="M203" s="32">
        <v>30</v>
      </c>
      <c r="N203" s="33">
        <f t="shared" si="6"/>
        <v>27</v>
      </c>
      <c r="O203" s="34">
        <f t="shared" si="7"/>
        <v>1.3496031162636559</v>
      </c>
    </row>
    <row r="204" spans="1:15" ht="15" customHeight="1">
      <c r="A204" s="27" t="s">
        <v>536</v>
      </c>
      <c r="B204" s="28" t="s">
        <v>210</v>
      </c>
      <c r="C204" s="27" t="s">
        <v>303</v>
      </c>
      <c r="D204" s="29">
        <v>35.527929999999998</v>
      </c>
      <c r="E204" s="30">
        <v>32.953679999999999</v>
      </c>
      <c r="F204" s="31">
        <v>32</v>
      </c>
      <c r="G204" s="32">
        <v>36</v>
      </c>
      <c r="H204" s="32">
        <v>33</v>
      </c>
      <c r="I204" s="32">
        <v>38</v>
      </c>
      <c r="J204" s="32">
        <v>31</v>
      </c>
      <c r="K204" s="32">
        <v>39</v>
      </c>
      <c r="L204" s="32">
        <v>34</v>
      </c>
      <c r="M204" s="32">
        <v>29</v>
      </c>
      <c r="N204" s="33">
        <f t="shared" si="6"/>
        <v>34</v>
      </c>
      <c r="O204" s="34">
        <f t="shared" si="7"/>
        <v>1.2247448713915889</v>
      </c>
    </row>
    <row r="205" spans="1:15" ht="15" customHeight="1">
      <c r="A205" s="27" t="s">
        <v>537</v>
      </c>
      <c r="B205" s="28" t="s">
        <v>211</v>
      </c>
      <c r="C205" s="27" t="s">
        <v>316</v>
      </c>
      <c r="D205" s="29">
        <v>35.194229999999997</v>
      </c>
      <c r="E205" s="30">
        <v>31.819019999999998</v>
      </c>
      <c r="F205" s="31">
        <v>38</v>
      </c>
      <c r="G205" s="32">
        <v>40</v>
      </c>
      <c r="H205" s="32">
        <v>42</v>
      </c>
      <c r="I205" s="32">
        <v>41</v>
      </c>
      <c r="J205" s="32">
        <v>37</v>
      </c>
      <c r="K205" s="32">
        <v>39</v>
      </c>
      <c r="L205" s="32">
        <v>32</v>
      </c>
      <c r="M205" s="32">
        <v>33</v>
      </c>
      <c r="N205" s="33">
        <f t="shared" si="6"/>
        <v>37.75</v>
      </c>
      <c r="O205" s="34">
        <f t="shared" si="7"/>
        <v>1.2782521548695198</v>
      </c>
    </row>
    <row r="206" spans="1:15" ht="15" customHeight="1">
      <c r="A206" s="27" t="s">
        <v>395</v>
      </c>
      <c r="B206" s="28" t="s">
        <v>69</v>
      </c>
      <c r="C206" s="27" t="s">
        <v>331</v>
      </c>
      <c r="D206" s="29">
        <v>35.548990000000003</v>
      </c>
      <c r="E206" s="30">
        <v>33.121139999999997</v>
      </c>
      <c r="F206" s="31">
        <v>37</v>
      </c>
      <c r="G206" s="32">
        <v>33</v>
      </c>
      <c r="H206" s="32">
        <v>44</v>
      </c>
      <c r="I206" s="32">
        <v>42</v>
      </c>
      <c r="J206" s="32">
        <v>46</v>
      </c>
      <c r="K206" s="32">
        <v>40</v>
      </c>
      <c r="L206" s="32">
        <v>36</v>
      </c>
      <c r="M206" s="32">
        <v>41</v>
      </c>
      <c r="N206" s="33">
        <f t="shared" si="6"/>
        <v>39.875</v>
      </c>
      <c r="O206" s="34">
        <f t="shared" si="7"/>
        <v>1.528742480416035</v>
      </c>
    </row>
    <row r="207" spans="1:15" ht="15" customHeight="1">
      <c r="A207" s="27" t="s">
        <v>396</v>
      </c>
      <c r="B207" s="28" t="s">
        <v>70</v>
      </c>
      <c r="C207" s="27" t="s">
        <v>331</v>
      </c>
      <c r="D207" s="29">
        <v>35.548990000000003</v>
      </c>
      <c r="E207" s="30">
        <v>33.121139999999997</v>
      </c>
      <c r="F207" s="31">
        <v>38</v>
      </c>
      <c r="G207" s="32">
        <v>46</v>
      </c>
      <c r="H207" s="32">
        <v>40</v>
      </c>
      <c r="I207" s="32">
        <v>37</v>
      </c>
      <c r="J207" s="32">
        <v>36</v>
      </c>
      <c r="K207" s="32">
        <v>34</v>
      </c>
      <c r="L207" s="32">
        <v>42</v>
      </c>
      <c r="M207" s="32">
        <v>44</v>
      </c>
      <c r="N207" s="33">
        <f t="shared" si="6"/>
        <v>39.625</v>
      </c>
      <c r="O207" s="34">
        <f t="shared" si="7"/>
        <v>1.463087488839953</v>
      </c>
    </row>
    <row r="208" spans="1:15" s="5" customFormat="1" ht="15" customHeight="1" thickBot="1">
      <c r="A208" s="19" t="s">
        <v>543</v>
      </c>
      <c r="B208" s="20" t="s">
        <v>212</v>
      </c>
      <c r="C208" s="19"/>
      <c r="D208" s="21" t="e">
        <v>#N/A</v>
      </c>
      <c r="E208" s="22" t="e">
        <v>#N/A</v>
      </c>
      <c r="F208" s="23">
        <v>41</v>
      </c>
      <c r="G208" s="24">
        <v>35</v>
      </c>
      <c r="H208" s="24">
        <v>33</v>
      </c>
      <c r="I208" s="24">
        <v>36</v>
      </c>
      <c r="J208" s="24">
        <v>39</v>
      </c>
      <c r="K208" s="24">
        <v>38</v>
      </c>
      <c r="L208" s="24">
        <v>32</v>
      </c>
      <c r="M208" s="24">
        <v>30</v>
      </c>
      <c r="N208" s="25">
        <f>AVERAGE(F208:M208)</f>
        <v>35.5</v>
      </c>
      <c r="O208" s="26">
        <f>STDEV(F208:M208)/SQRT(COUNT(F208:M208))</f>
        <v>1.3228756555322951</v>
      </c>
    </row>
  </sheetData>
  <sortState ref="A5:O207">
    <sortCondition ref="A5:A207"/>
  </sortState>
  <mergeCells count="2">
    <mergeCell ref="A1:O1"/>
    <mergeCell ref="F3:O3"/>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vtzin</cp:lastModifiedBy>
  <dcterms:created xsi:type="dcterms:W3CDTF">2020-09-23T09:49:41Z</dcterms:created>
  <dcterms:modified xsi:type="dcterms:W3CDTF">2021-05-31T09:23:55Z</dcterms:modified>
</cp:coreProperties>
</file>