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celd\Dropbox\Brown Tree Snake\Manuscript\Delphi\"/>
    </mc:Choice>
  </mc:AlternateContent>
  <xr:revisionPtr revIDLastSave="0" documentId="13_ncr:1_{2400CB1B-5FCF-4816-B6C7-45C7CB6CE57D}" xr6:coauthVersionLast="46" xr6:coauthVersionMax="46" xr10:uidLastSave="{00000000-0000-0000-0000-000000000000}"/>
  <workbookProtection workbookAlgorithmName="SHA-512" workbookHashValue="u/aQ/Nnc4U1YUkOoiRXK4lX5dp2UEX92lW47hZHp6cehwwyq6tr6Ph1ppSKl1hsYESRE++zdgQNO8pWQIwxXSw==" workbookSaltValue="5muGgy/bRDwBeCEVvnbYRA==" workbookSpinCount="100000" lockStructure="1"/>
  <bookViews>
    <workbookView xWindow="1920" yWindow="1920" windowWidth="17280" windowHeight="8964" activeTab="1" xr2:uid="{98656E96-864E-4914-B6E0-A9097314A68A}"/>
  </bookViews>
  <sheets>
    <sheet name="Read me" sheetId="2" r:id="rId1"/>
    <sheet name="Surve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33" i="1" l="1"/>
  <c r="P133" i="1" s="1"/>
  <c r="R132" i="1"/>
  <c r="P132" i="1" s="1"/>
  <c r="R131" i="1"/>
  <c r="P131" i="1" s="1"/>
  <c r="R130" i="1"/>
  <c r="P130" i="1" s="1"/>
  <c r="R129" i="1"/>
  <c r="P129" i="1" s="1"/>
  <c r="R128" i="1"/>
  <c r="P128" i="1" s="1"/>
  <c r="R127" i="1"/>
  <c r="P127" i="1" s="1"/>
  <c r="R42" i="1" l="1"/>
  <c r="K42" i="1" s="1"/>
  <c r="R41" i="1"/>
  <c r="K41" i="1" s="1"/>
  <c r="R40" i="1"/>
  <c r="K40" i="1" s="1"/>
  <c r="R39" i="1"/>
  <c r="K39" i="1" s="1"/>
  <c r="R38" i="1"/>
  <c r="K38" i="1" s="1"/>
  <c r="R37" i="1"/>
  <c r="K37" i="1" s="1"/>
  <c r="R36" i="1"/>
  <c r="K36" i="1" s="1"/>
  <c r="R31" i="1"/>
  <c r="P31" i="1" s="1"/>
  <c r="R30" i="1"/>
  <c r="P30" i="1" s="1"/>
  <c r="R29" i="1"/>
  <c r="P29" i="1" s="1"/>
  <c r="R28" i="1"/>
  <c r="P28" i="1" s="1"/>
  <c r="R27" i="1"/>
  <c r="P27" i="1" s="1"/>
  <c r="R26" i="1"/>
  <c r="P26" i="1" s="1"/>
  <c r="R25" i="1"/>
  <c r="P25" i="1" s="1"/>
  <c r="R109" i="1"/>
  <c r="O109" i="1" s="1"/>
  <c r="R108" i="1"/>
  <c r="O108" i="1" s="1"/>
  <c r="R107" i="1"/>
  <c r="O107" i="1" s="1"/>
  <c r="R106" i="1"/>
  <c r="O106" i="1" s="1"/>
  <c r="R105" i="1"/>
  <c r="O105" i="1" s="1"/>
  <c r="R104" i="1"/>
  <c r="O104" i="1" s="1"/>
  <c r="R103" i="1"/>
  <c r="O103" i="1" s="1"/>
  <c r="R93" i="1"/>
  <c r="M93" i="1" s="1"/>
  <c r="R94" i="1"/>
  <c r="M94" i="1" s="1"/>
  <c r="R95" i="1"/>
  <c r="M95" i="1" s="1"/>
  <c r="R96" i="1"/>
  <c r="M96" i="1" s="1"/>
  <c r="R97" i="1"/>
  <c r="M97" i="1" s="1"/>
  <c r="R98" i="1"/>
  <c r="M98" i="1" s="1"/>
  <c r="R92" i="1"/>
  <c r="M92" i="1" s="1"/>
  <c r="R116" i="1" l="1"/>
  <c r="O116" i="1" s="1"/>
  <c r="R115" i="1"/>
  <c r="O115" i="1" s="1"/>
  <c r="R117" i="1"/>
  <c r="O117" i="1" s="1"/>
  <c r="R118" i="1"/>
  <c r="O118" i="1" s="1"/>
  <c r="R119" i="1"/>
  <c r="O119" i="1" s="1"/>
  <c r="R120" i="1"/>
  <c r="O120" i="1" s="1"/>
  <c r="R114" i="1"/>
  <c r="O114" i="1" s="1"/>
  <c r="R48" i="1"/>
  <c r="O48" i="1" s="1"/>
  <c r="R49" i="1"/>
  <c r="O49" i="1" s="1"/>
  <c r="R50" i="1"/>
  <c r="O50" i="1" s="1"/>
  <c r="R51" i="1"/>
  <c r="O51" i="1" s="1"/>
  <c r="R52" i="1"/>
  <c r="O52" i="1" s="1"/>
  <c r="R53" i="1"/>
  <c r="O53" i="1" s="1"/>
  <c r="R47" i="1"/>
  <c r="O47" i="1" s="1"/>
  <c r="R59" i="1"/>
  <c r="P59" i="1" s="1"/>
  <c r="R60" i="1"/>
  <c r="P60" i="1" s="1"/>
  <c r="R61" i="1"/>
  <c r="P61" i="1" s="1"/>
  <c r="R62" i="1"/>
  <c r="P62" i="1" s="1"/>
  <c r="R63" i="1"/>
  <c r="P63" i="1" s="1"/>
  <c r="R64" i="1"/>
  <c r="P64" i="1" s="1"/>
  <c r="R65" i="1"/>
  <c r="P65" i="1" s="1"/>
  <c r="R71" i="1"/>
  <c r="K71" i="1" s="1"/>
  <c r="R72" i="1"/>
  <c r="K72" i="1" s="1"/>
  <c r="R73" i="1"/>
  <c r="K73" i="1" s="1"/>
  <c r="R74" i="1"/>
  <c r="K74" i="1" s="1"/>
  <c r="R75" i="1"/>
  <c r="K75" i="1" s="1"/>
  <c r="R76" i="1"/>
  <c r="K76" i="1" s="1"/>
  <c r="R70" i="1"/>
  <c r="R13" i="1"/>
  <c r="R14" i="1"/>
  <c r="N14" i="1" s="1"/>
  <c r="R15" i="1"/>
  <c r="R16" i="1"/>
  <c r="N16" i="1" s="1"/>
  <c r="R17" i="1"/>
  <c r="N17" i="1" s="1"/>
  <c r="R18" i="1"/>
  <c r="N18" i="1" s="1"/>
  <c r="R19" i="1"/>
  <c r="N19" i="1" s="1"/>
  <c r="R12" i="1"/>
  <c r="R82" i="1"/>
  <c r="O82" i="1" s="1"/>
  <c r="R83" i="1"/>
  <c r="O83" i="1" s="1"/>
  <c r="R84" i="1"/>
  <c r="O84" i="1" s="1"/>
  <c r="R85" i="1"/>
  <c r="O85" i="1" s="1"/>
  <c r="R86" i="1"/>
  <c r="O86" i="1" s="1"/>
  <c r="R87" i="1"/>
  <c r="O87" i="1" s="1"/>
  <c r="R81" i="1"/>
  <c r="O81" i="1" s="1"/>
  <c r="N13" i="1" l="1"/>
  <c r="O5" i="1"/>
  <c r="O6" i="1" s="1"/>
  <c r="N12" i="1"/>
  <c r="N15" i="1"/>
  <c r="K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Siers, Shane R - APHIS</author>
  </authors>
  <commentList>
    <comment ref="C136" authorId="0" shapeId="0" xr:uid="{CFCB04BD-4DEF-44A7-A613-93039D177FD8}">
      <text>
        <r>
          <rPr>
            <b/>
            <sz val="9"/>
            <color indexed="81"/>
            <rFont val="Tahoma"/>
            <charset val="1"/>
          </rPr>
          <t>Siers, Shane R - APHIS:</t>
        </r>
        <r>
          <rPr>
            <sz val="9"/>
            <color indexed="81"/>
            <rFont val="Tahoma"/>
            <charset val="1"/>
          </rPr>
          <t xml:space="preserve">
more comprehensive responses can be provided in a separate document? With the spreadsheet locked, they won't be able to expand the cell size if they have a lot to say.</t>
        </r>
      </text>
    </comment>
  </commentList>
</comments>
</file>

<file path=xl/sharedStrings.xml><?xml version="1.0" encoding="utf-8"?>
<sst xmlns="http://schemas.openxmlformats.org/spreadsheetml/2006/main" count="480" uniqueCount="141">
  <si>
    <t>Mariana Crow</t>
  </si>
  <si>
    <t>Micronesian Starling</t>
  </si>
  <si>
    <t>Mariana Fruit-Dove</t>
  </si>
  <si>
    <t>Micronesian Kingfisher</t>
  </si>
  <si>
    <t>Rufous Fantail</t>
  </si>
  <si>
    <t>Bridled White-eye</t>
  </si>
  <si>
    <t xml:space="preserve"> </t>
  </si>
  <si>
    <t>Gallirallus owstoni</t>
  </si>
  <si>
    <t>Guam Rail</t>
  </si>
  <si>
    <t>Ko'ko'</t>
  </si>
  <si>
    <t>Totot</t>
  </si>
  <si>
    <t>Sihek</t>
  </si>
  <si>
    <t>Chichirika</t>
  </si>
  <si>
    <t>Nosa'</t>
  </si>
  <si>
    <t>Expert</t>
  </si>
  <si>
    <t>No knowledge</t>
  </si>
  <si>
    <t>Very familiar</t>
  </si>
  <si>
    <t>Somewhat familiar</t>
  </si>
  <si>
    <t>Barely familiar</t>
  </si>
  <si>
    <t>Corvus kubaryi</t>
  </si>
  <si>
    <t>Ptilinopus roseicapilla</t>
  </si>
  <si>
    <t>Aplonis opaca</t>
  </si>
  <si>
    <t>Todiramphus cinnamominus</t>
  </si>
  <si>
    <t>Rhipidura rufifrons</t>
  </si>
  <si>
    <t>Zosterops conspicillatus</t>
  </si>
  <si>
    <t>Q1</t>
  </si>
  <si>
    <t>No idea</t>
  </si>
  <si>
    <t>Yes</t>
  </si>
  <si>
    <t>No</t>
  </si>
  <si>
    <t>Way less than baseline</t>
  </si>
  <si>
    <t>Less than baseline</t>
  </si>
  <si>
    <t>Baseline</t>
  </si>
  <si>
    <t>more than baseline</t>
  </si>
  <si>
    <t>Way more than baseline</t>
  </si>
  <si>
    <t>BTS</t>
  </si>
  <si>
    <t>Brown Treesnake</t>
  </si>
  <si>
    <t>Boiga irregularis</t>
  </si>
  <si>
    <t>Q2</t>
  </si>
  <si>
    <t>Q3</t>
  </si>
  <si>
    <t>Q4</t>
  </si>
  <si>
    <t>Q5</t>
  </si>
  <si>
    <t>Q6</t>
  </si>
  <si>
    <t>Q7</t>
  </si>
  <si>
    <t>a</t>
  </si>
  <si>
    <t>b</t>
  </si>
  <si>
    <t>c</t>
  </si>
  <si>
    <t>d</t>
  </si>
  <si>
    <t>e</t>
  </si>
  <si>
    <t>f</t>
  </si>
  <si>
    <t>g</t>
  </si>
  <si>
    <t>h</t>
  </si>
  <si>
    <t>Questions Answered</t>
  </si>
  <si>
    <t>Questions Remaining</t>
  </si>
  <si>
    <t>Count answers</t>
  </si>
  <si>
    <r>
      <rPr>
        <sz val="11"/>
        <color theme="1"/>
        <rFont val="Calibri"/>
        <family val="2"/>
      </rPr>
      <t>Å</t>
    </r>
    <r>
      <rPr>
        <sz val="11"/>
        <color theme="1"/>
        <rFont val="Calibri"/>
        <family val="2"/>
        <scheme val="minor"/>
      </rPr>
      <t>ga</t>
    </r>
  </si>
  <si>
    <r>
      <t>S</t>
    </r>
    <r>
      <rPr>
        <sz val="11"/>
        <color theme="1"/>
        <rFont val="Calibri"/>
        <family val="2"/>
      </rPr>
      <t>å</t>
    </r>
    <r>
      <rPr>
        <sz val="11"/>
        <color theme="1"/>
        <rFont val="Calibri"/>
        <family val="2"/>
        <scheme val="minor"/>
      </rPr>
      <t>li</t>
    </r>
  </si>
  <si>
    <t>Purpose |</t>
  </si>
  <si>
    <t>To solicit expert opinion concerning seven bird species once native to Guam and their vulnerability to Brown Treesnake.</t>
  </si>
  <si>
    <t>Directions |</t>
  </si>
  <si>
    <t>If yes, please list a few</t>
  </si>
  <si>
    <t>Q8</t>
  </si>
  <si>
    <t>Q9</t>
  </si>
  <si>
    <t>Eggs &amp; Nestlings</t>
  </si>
  <si>
    <t>Fledlings</t>
  </si>
  <si>
    <t>Adult partner</t>
  </si>
  <si>
    <t>Dependent juveniles</t>
  </si>
  <si>
    <t>Q10</t>
  </si>
  <si>
    <t>Q11</t>
  </si>
  <si>
    <t>Q12</t>
  </si>
  <si>
    <r>
      <t xml:space="preserve">Please rank these birds from most likely to be encountered (1) by a Brown Treesnake down to least likely to be encountered (7). </t>
    </r>
    <r>
      <rPr>
        <sz val="9"/>
        <color theme="0" tint="-0.499984740745262"/>
        <rFont val="Calibri"/>
        <family val="2"/>
        <scheme val="minor"/>
      </rPr>
      <t>[Type a number in each row, or mark "No idea"]</t>
    </r>
  </si>
  <si>
    <t>Don't worry about hidden text.                I'll extract all information</t>
  </si>
  <si>
    <t>Same risk</t>
  </si>
  <si>
    <t>Less risk</t>
  </si>
  <si>
    <t>Much less risk</t>
  </si>
  <si>
    <t>No risk at all</t>
  </si>
  <si>
    <r>
      <t xml:space="preserve">For each of the following bird species and one snake, please rank your level of expertise concerning their behavior and life history. </t>
    </r>
    <r>
      <rPr>
        <sz val="11"/>
        <color theme="0" tint="-0.34998626667073579"/>
        <rFont val="Calibri"/>
        <family val="2"/>
        <scheme val="minor"/>
      </rPr>
      <t>[</t>
    </r>
    <r>
      <rPr>
        <sz val="9"/>
        <color theme="0" tint="-0.34998626667073579"/>
        <rFont val="Calibri"/>
        <family val="2"/>
        <scheme val="minor"/>
      </rPr>
      <t>Type an x in a single box per row]</t>
    </r>
  </si>
  <si>
    <t>Half risk</t>
  </si>
  <si>
    <t>Hatchling</t>
  </si>
  <si>
    <t>Juvenile</t>
  </si>
  <si>
    <t>Maturing</t>
  </si>
  <si>
    <t>Adult</t>
  </si>
  <si>
    <t>Almost exclusively lizards</t>
  </si>
  <si>
    <t>350-700</t>
  </si>
  <si>
    <t>700-900</t>
  </si>
  <si>
    <t>900-1050</t>
  </si>
  <si>
    <t>1050-1200</t>
  </si>
  <si>
    <t>1200-1500</t>
  </si>
  <si>
    <t>&gt;1500</t>
  </si>
  <si>
    <t>35-70</t>
  </si>
  <si>
    <t>70-125</t>
  </si>
  <si>
    <t>125-200</t>
  </si>
  <si>
    <t>200-500</t>
  </si>
  <si>
    <t>&gt;500</t>
  </si>
  <si>
    <t>BTS Stage</t>
  </si>
  <si>
    <t>BTS Diet</t>
  </si>
  <si>
    <t>SVL (mm)</t>
  </si>
  <si>
    <t>Mass (g)</t>
  </si>
  <si>
    <t>X-Lg Adult</t>
  </si>
  <si>
    <t>Start taking rodents &amp; birds</t>
  </si>
  <si>
    <t>Prefer rodents &amp; birds</t>
  </si>
  <si>
    <t>Require rodents &amp; birds</t>
  </si>
  <si>
    <t>8-35</t>
  </si>
  <si>
    <t>Reliably take rodents &amp;  birds</t>
  </si>
  <si>
    <t>September 2020</t>
  </si>
  <si>
    <r>
      <rPr>
        <b/>
        <sz val="9"/>
        <color theme="2" tint="-0.499984740745262"/>
        <rFont val="Calibri Light"/>
        <family val="2"/>
        <scheme val="major"/>
      </rPr>
      <t>Created by |</t>
    </r>
    <r>
      <rPr>
        <b/>
        <sz val="9"/>
        <color theme="1"/>
        <rFont val="Calibri Light"/>
        <family val="2"/>
        <scheme val="major"/>
      </rPr>
      <t xml:space="preserve"> Robert M. McElderry [</t>
    </r>
    <r>
      <rPr>
        <b/>
        <sz val="9"/>
        <color rgb="FF0070C0"/>
        <rFont val="Calibri Light"/>
        <family val="2"/>
        <scheme val="major"/>
      </rPr>
      <t>mcelderryr@triton.uog.edu</t>
    </r>
    <r>
      <rPr>
        <b/>
        <sz val="9"/>
        <color theme="1"/>
        <rFont val="Calibri Light"/>
        <family val="2"/>
        <scheme val="major"/>
      </rPr>
      <t>]</t>
    </r>
  </si>
  <si>
    <r>
      <t xml:space="preserve">Please rank these birds from most likely to survive (1) an encounter with a mature Brown Treesnake down to least likely to survive (7). </t>
    </r>
    <r>
      <rPr>
        <sz val="9"/>
        <color theme="0" tint="-0.499984740745262"/>
        <rFont val="Calibri"/>
        <family val="2"/>
        <scheme val="minor"/>
      </rPr>
      <t>[Type a number in each row, or mark "No idea"]</t>
    </r>
  </si>
  <si>
    <t>Rank                1 to 7</t>
  </si>
  <si>
    <r>
      <t xml:space="preserve">When an </t>
    </r>
    <r>
      <rPr>
        <b/>
        <sz val="11"/>
        <color theme="1"/>
        <rFont val="Calibri"/>
        <family val="2"/>
        <scheme val="minor"/>
      </rPr>
      <t>adult</t>
    </r>
    <r>
      <rPr>
        <sz val="11"/>
        <color theme="1"/>
        <rFont val="Calibri"/>
        <family val="2"/>
        <scheme val="minor"/>
      </rPr>
      <t xml:space="preserve"> bird is encountered by a mature Brown Treesnake [</t>
    </r>
    <r>
      <rPr>
        <sz val="9"/>
        <color theme="1"/>
        <rFont val="Calibri"/>
        <family val="2"/>
        <scheme val="minor"/>
      </rPr>
      <t>1050 to 1200 mm</t>
    </r>
    <r>
      <rPr>
        <sz val="11"/>
        <color theme="1"/>
        <rFont val="Calibri"/>
        <family val="2"/>
        <scheme val="minor"/>
      </rPr>
      <t xml:space="preserve">], which family members would also be at risk of predation?                                                                                     </t>
    </r>
    <r>
      <rPr>
        <sz val="9"/>
        <color theme="0" tint="-0.34998626667073579"/>
        <rFont val="Calibri"/>
        <family val="2"/>
        <scheme val="minor"/>
      </rPr>
      <t>[Type an  x in each box per row to indicate every family member at risk]</t>
    </r>
  </si>
  <si>
    <r>
      <t xml:space="preserve">Relative to the adult bird initially encountered by a mature Brown Treesnake, how much risk of predation is there for the </t>
    </r>
    <r>
      <rPr>
        <b/>
        <sz val="11"/>
        <color theme="1"/>
        <rFont val="Calibri"/>
        <family val="2"/>
        <scheme val="minor"/>
      </rPr>
      <t>partner</t>
    </r>
    <r>
      <rPr>
        <sz val="11"/>
        <color theme="1"/>
        <rFont val="Calibri"/>
        <family val="2"/>
        <scheme val="minor"/>
      </rPr>
      <t xml:space="preserve"> of the encountered bird? </t>
    </r>
    <r>
      <rPr>
        <sz val="9"/>
        <color theme="0" tint="-0.34998626667073579"/>
        <rFont val="Calibri"/>
        <family val="2"/>
        <scheme val="minor"/>
      </rPr>
      <t>[Type a single x per row]</t>
    </r>
  </si>
  <si>
    <t>Consumption Risk</t>
  </si>
  <si>
    <t>Consumtion Risk</t>
  </si>
  <si>
    <t>Encounter Rate</t>
  </si>
  <si>
    <t>Level of Expertise</t>
  </si>
  <si>
    <t>Comments</t>
  </si>
  <si>
    <t>rcuogmcelderry</t>
  </si>
  <si>
    <r>
      <rPr>
        <b/>
        <sz val="10"/>
        <color theme="2" tint="-0.499984740745262"/>
        <rFont val="Calibri Light"/>
        <family val="2"/>
        <scheme val="major"/>
      </rPr>
      <t>Created by |</t>
    </r>
    <r>
      <rPr>
        <b/>
        <sz val="10"/>
        <color theme="1"/>
        <rFont val="Calibri Light"/>
        <family val="2"/>
        <scheme val="major"/>
      </rPr>
      <t xml:space="preserve"> Robert M. McElderry [</t>
    </r>
    <r>
      <rPr>
        <b/>
        <sz val="10"/>
        <color rgb="FF0070C0"/>
        <rFont val="Calibri Light"/>
        <family val="2"/>
        <scheme val="major"/>
      </rPr>
      <t>mcelderryr@triton.uog.edu</t>
    </r>
    <r>
      <rPr>
        <b/>
        <sz val="10"/>
        <color theme="1"/>
        <rFont val="Calibri Light"/>
        <family val="2"/>
        <scheme val="major"/>
      </rPr>
      <t>]</t>
    </r>
  </si>
  <si>
    <r>
      <t>Brown Treesnake Threat Survey [</t>
    </r>
    <r>
      <rPr>
        <b/>
        <sz val="12"/>
        <color theme="2" tint="-0.499984740745262"/>
        <rFont val="Calibri Light"/>
        <family val="2"/>
        <scheme val="major"/>
      </rPr>
      <t>Phase 1</t>
    </r>
    <r>
      <rPr>
        <b/>
        <sz val="12"/>
        <color theme="1"/>
        <rFont val="Calibri Light"/>
        <family val="2"/>
        <scheme val="major"/>
      </rPr>
      <t xml:space="preserve">] </t>
    </r>
  </si>
  <si>
    <t>THE MAJORITY OF RESPONSES REQUIRE ONLY AN 'X' OR A SELECTION FROM A NUMBER SCALE</t>
  </si>
  <si>
    <r>
      <t xml:space="preserve">Do you know of any predator avoidance traits that would decrease the chances of a bird being </t>
    </r>
    <r>
      <rPr>
        <b/>
        <sz val="11"/>
        <color theme="1"/>
        <rFont val="Calibri"/>
        <family val="2"/>
        <scheme val="minor"/>
      </rPr>
      <t>encountered</t>
    </r>
    <r>
      <rPr>
        <sz val="11"/>
        <color theme="1"/>
        <rFont val="Calibri"/>
        <family val="2"/>
        <scheme val="minor"/>
      </rPr>
      <t xml:space="preserve"> by a Brown Treesnake? </t>
    </r>
    <r>
      <rPr>
        <sz val="9"/>
        <color theme="0" tint="-0.34998626667073579"/>
        <rFont val="Calibri"/>
        <family val="2"/>
        <scheme val="minor"/>
      </rPr>
      <t>[Type an  x in a single box per row]</t>
    </r>
  </si>
  <si>
    <r>
      <t xml:space="preserve">Is there additional information that would be relevant to our inquiry and that you would like to share about one or more birds?                                                                      </t>
    </r>
    <r>
      <rPr>
        <sz val="10"/>
        <color theme="0" tint="-0.34998626667073579"/>
        <rFont val="Calibri"/>
        <family val="2"/>
        <scheme val="minor"/>
      </rPr>
      <t>[Please type your thoughts/opinions in the space provided, or if you are so inclined, more comprehensive responsed can be provided in a separate document.]</t>
    </r>
  </si>
  <si>
    <t>1      Certain survival</t>
  </si>
  <si>
    <t>2         Likely survival</t>
  </si>
  <si>
    <t>3         Equal chances</t>
  </si>
  <si>
    <t>4         Likely Death</t>
  </si>
  <si>
    <t>5      Certain Death</t>
  </si>
  <si>
    <t>Lg Adult</t>
  </si>
  <si>
    <r>
      <t>Given an encounter with a mature Brown Treesnake, how likely would it be that a fledged bird (</t>
    </r>
    <r>
      <rPr>
        <b/>
        <sz val="11"/>
        <color theme="1"/>
        <rFont val="Calibri"/>
        <family val="2"/>
        <scheme val="minor"/>
      </rPr>
      <t>juvenile</t>
    </r>
    <r>
      <rPr>
        <sz val="11"/>
        <color theme="1"/>
        <rFont val="Calibri"/>
        <family val="2"/>
        <scheme val="minor"/>
      </rPr>
      <t xml:space="preserve"> and </t>
    </r>
    <r>
      <rPr>
        <b/>
        <sz val="11"/>
        <color theme="1"/>
        <rFont val="Calibri"/>
        <family val="2"/>
        <scheme val="minor"/>
      </rPr>
      <t>adult</t>
    </r>
    <r>
      <rPr>
        <sz val="11"/>
        <color theme="1"/>
        <rFont val="Calibri"/>
        <family val="2"/>
        <scheme val="minor"/>
      </rPr>
      <t xml:space="preserve">) might escape predation? </t>
    </r>
    <r>
      <rPr>
        <sz val="9"/>
        <color theme="0" tint="-0.34998626667073579"/>
        <rFont val="Calibri"/>
        <family val="2"/>
        <scheme val="minor"/>
      </rPr>
      <t>[Type an  x in a single box per row]</t>
    </r>
  </si>
  <si>
    <t>Nestlings</t>
  </si>
  <si>
    <t>Eggs</t>
  </si>
  <si>
    <t>Juveniles</t>
  </si>
  <si>
    <t>Adult on nest</t>
  </si>
  <si>
    <r>
      <t>For each bird species, which life stage is most vulnerable in an encounter with a mature Brown Treesnake [</t>
    </r>
    <r>
      <rPr>
        <sz val="9"/>
        <color theme="1"/>
        <rFont val="Calibri"/>
        <family val="2"/>
        <scheme val="minor"/>
      </rPr>
      <t>1050 to 1200 mm</t>
    </r>
    <r>
      <rPr>
        <sz val="11"/>
        <color theme="1"/>
        <rFont val="Calibri"/>
        <family val="2"/>
        <scheme val="minor"/>
      </rPr>
      <t xml:space="preserve">]? (1=most vulnerable, 3= least vulnerable)                                 </t>
    </r>
    <r>
      <rPr>
        <sz val="9"/>
        <color theme="0" tint="-0.34998626667073579"/>
        <rFont val="Calibri"/>
        <family val="2"/>
        <scheme val="minor"/>
      </rPr>
      <t>[Type an number between 1 and 3 in each box]</t>
    </r>
  </si>
  <si>
    <r>
      <t>Based on the snake size class, assign a relative mortality risk for fledged birds (</t>
    </r>
    <r>
      <rPr>
        <b/>
        <sz val="11"/>
        <color theme="1"/>
        <rFont val="Calibri"/>
        <family val="2"/>
        <scheme val="minor"/>
      </rPr>
      <t>juvenile</t>
    </r>
    <r>
      <rPr>
        <sz val="11"/>
        <color theme="1"/>
        <rFont val="Calibri"/>
        <family val="2"/>
        <scheme val="minor"/>
      </rPr>
      <t xml:space="preserve"> and </t>
    </r>
    <r>
      <rPr>
        <b/>
        <sz val="11"/>
        <color theme="1"/>
        <rFont val="Calibri"/>
        <family val="2"/>
        <scheme val="minor"/>
      </rPr>
      <t>adult</t>
    </r>
    <r>
      <rPr>
        <sz val="11"/>
        <color theme="1"/>
        <rFont val="Calibri"/>
        <family val="2"/>
        <scheme val="minor"/>
      </rPr>
      <t xml:space="preserve">) during a BTS encounter. Follow the scale in Q10 and enter 1 to 5 to indicate increasing risk of death. </t>
    </r>
    <r>
      <rPr>
        <sz val="9"/>
        <color theme="0" tint="-0.34998626667073579"/>
        <rFont val="Calibri"/>
        <family val="2"/>
        <scheme val="minor"/>
      </rPr>
      <t>[</t>
    </r>
    <r>
      <rPr>
        <sz val="11"/>
        <color theme="0" tint="-0.34998626667073579"/>
        <rFont val="Calibri"/>
        <family val="2"/>
        <scheme val="minor"/>
      </rPr>
      <t>1=certain survival, 2=likely survival, 3=equal chances, 4=likely death, 5=certain death</t>
    </r>
    <r>
      <rPr>
        <sz val="9"/>
        <color theme="0" tint="-0.34998626667073579"/>
        <rFont val="Calibri"/>
        <family val="2"/>
        <scheme val="minor"/>
      </rPr>
      <t>]</t>
    </r>
  </si>
  <si>
    <r>
      <t xml:space="preserve">Relative to a baseline BTS encounter rate, how likely is each bird to be encountered by Brown Treesnake? </t>
    </r>
    <r>
      <rPr>
        <sz val="9"/>
        <color theme="0" tint="-0.34998626667073579"/>
        <rFont val="Calibri"/>
        <family val="2"/>
        <scheme val="minor"/>
      </rPr>
      <t>[Type an  x in a single box per row]</t>
    </r>
  </si>
  <si>
    <t>tal</t>
  </si>
  <si>
    <r>
      <t xml:space="preserve">Do you know of any predator defense traits that would decrease the chances of a bird being </t>
    </r>
    <r>
      <rPr>
        <b/>
        <sz val="11"/>
        <color theme="1"/>
        <rFont val="Calibri"/>
        <family val="2"/>
        <scheme val="minor"/>
      </rPr>
      <t>killed</t>
    </r>
    <r>
      <rPr>
        <sz val="11"/>
        <color theme="1"/>
        <rFont val="Calibri"/>
        <family val="2"/>
        <scheme val="minor"/>
      </rPr>
      <t xml:space="preserve"> by a mature Brown Treesnake [</t>
    </r>
    <r>
      <rPr>
        <sz val="9"/>
        <color theme="1"/>
        <rFont val="Calibri"/>
        <family val="2"/>
        <scheme val="minor"/>
      </rPr>
      <t>1050 to 1200 mm SVL</t>
    </r>
    <r>
      <rPr>
        <sz val="11"/>
        <color theme="1"/>
        <rFont val="Calibri"/>
        <family val="2"/>
        <scheme val="minor"/>
      </rPr>
      <t>] once encountered?</t>
    </r>
    <r>
      <rPr>
        <sz val="9"/>
        <color theme="0" tint="-0.34998626667073579"/>
        <rFont val="Calibri"/>
        <family val="2"/>
        <scheme val="minor"/>
      </rPr>
      <t xml:space="preserve"> [Type an  x in a single box per row]</t>
    </r>
  </si>
  <si>
    <r>
      <rPr>
        <b/>
        <sz val="11"/>
        <color theme="1"/>
        <rFont val="Times New Roman"/>
        <family val="1"/>
      </rPr>
      <t xml:space="preserve">Dimensions of BTS predation | </t>
    </r>
    <r>
      <rPr>
        <sz val="11"/>
        <color theme="1"/>
        <rFont val="Times New Roman"/>
        <family val="1"/>
      </rPr>
      <t xml:space="preserve">We divide BTS predation risk into two dimensions, encounter and consumption. Although encounter rates between birds and BTS are subject to a multitude of considerations, we will estimate encounter rates relative to a baseline rate determined by the contact rate at live lure camera traps in an area. In questions 2 through 4, we will ask you to help us identify what traits possessed by each species may increase or decrease their risk of encounters relative to this baseline rate. Given an encounter with a BTS, each bird has a risk of being consumed (or killed). Here again, we crafted several questions (5-11) to distill your beliefs concerning the fate of encountered birds and the traits they possess that may mitigate the risk of consumption. For questions 5 - 10, we ask you consider a mature snake, by which we mean a snake between 1,050 and 1,200 mm snout-vent-length </t>
    </r>
    <r>
      <rPr>
        <sz val="11"/>
        <rFont val="Times New Roman"/>
        <family val="1"/>
      </rPr>
      <t>(larger than the average snake, but not unusually large).</t>
    </r>
    <r>
      <rPr>
        <sz val="11"/>
        <color theme="1"/>
        <rFont val="Times New Roman"/>
        <family val="1"/>
      </rPr>
      <t xml:space="preserve"> For questions 11, we provide six size BTS size ranges and ask you to consider how BTS size variation would modulate the expected outcome of an encounter with BTS. </t>
    </r>
  </si>
  <si>
    <t>October 2020</t>
  </si>
  <si>
    <r>
      <t xml:space="preserve">Based on your knowledge, please answer each of the following questions the best of your ability. If you have no knowledge or informed opinion concerning the answer to a question,  please indicate so by selecting the last option 'no idea' or enter 'na'. When complete, the tallies to the right will be </t>
    </r>
    <r>
      <rPr>
        <sz val="11"/>
        <color rgb="FF00B050"/>
        <rFont val="Calibri"/>
        <family val="2"/>
        <scheme val="minor"/>
      </rPr>
      <t>green</t>
    </r>
    <r>
      <rPr>
        <sz val="11"/>
        <color theme="1"/>
        <rFont val="Calibri"/>
        <family val="2"/>
        <scheme val="minor"/>
      </rPr>
      <t>.</t>
    </r>
  </si>
  <si>
    <r>
      <t>Survey overview |</t>
    </r>
    <r>
      <rPr>
        <sz val="11"/>
        <color theme="1"/>
        <rFont val="Times New Roman"/>
        <family val="1"/>
      </rPr>
      <t xml:space="preserve"> We developed this survey in an effort to evaluate the relative risks posed by BTS to each of seven candidates for reintroduction to the island of Guam. In this survey, we will ask you to answer a series of questions, in which you will use your judgement to rate various dimensions of risk associated with all bird species about whom you feel knowledgeable. Our goal is to find consensus among those who are familiar with these birds in terms of how each bird’s behavioral and life history traits might influence their risk of predation by BTS. </t>
    </r>
  </si>
  <si>
    <t>Brown Treesnake Threat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</si>
</sst>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sz val="11"/>
      <color theme="0" tint="-0.499984740745262"/>
      <name val="Calibri"/>
      <family val="2"/>
      <scheme val="minor"/>
    </font>
    <font>
      <sz val="11"/>
      <color theme="1"/>
      <name val="Calibri"/>
      <family val="2"/>
    </font>
    <font>
      <sz val="11"/>
      <color theme="0"/>
      <name val="Calibri"/>
      <family val="2"/>
      <scheme val="minor"/>
    </font>
    <font>
      <sz val="11"/>
      <color rgb="FF00B050"/>
      <name val="Calibri"/>
      <family val="2"/>
      <scheme val="minor"/>
    </font>
    <font>
      <sz val="11"/>
      <color theme="0" tint="-0.249977111117893"/>
      <name val="Calibri"/>
      <family val="2"/>
      <scheme val="minor"/>
    </font>
    <font>
      <sz val="9"/>
      <color theme="0" tint="-0.34998626667073579"/>
      <name val="Calibri"/>
      <family val="2"/>
      <scheme val="minor"/>
    </font>
    <font>
      <sz val="9"/>
      <color theme="0" tint="-0.499984740745262"/>
      <name val="Calibri"/>
      <family val="2"/>
      <scheme val="minor"/>
    </font>
    <font>
      <sz val="11"/>
      <color theme="0" tint="-0.34998626667073579"/>
      <name val="Calibri"/>
      <family val="2"/>
      <scheme val="minor"/>
    </font>
    <font>
      <b/>
      <sz val="11"/>
      <color theme="1"/>
      <name val="Times New Roman"/>
      <family val="1"/>
    </font>
    <font>
      <sz val="11"/>
      <color theme="1"/>
      <name val="Times New Roman"/>
      <family val="1"/>
    </font>
    <font>
      <sz val="10"/>
      <color rgb="FF222222"/>
      <name val="Calibri"/>
      <family val="2"/>
      <scheme val="minor"/>
    </font>
    <font>
      <b/>
      <sz val="11"/>
      <color theme="0"/>
      <name val="Calibri"/>
      <family val="2"/>
      <scheme val="minor"/>
    </font>
    <font>
      <sz val="9"/>
      <color rgb="FF222222"/>
      <name val="Calibri"/>
      <family val="2"/>
      <scheme val="minor"/>
    </font>
    <font>
      <b/>
      <sz val="10"/>
      <color theme="1"/>
      <name val="Calibri"/>
      <family val="2"/>
      <scheme val="minor"/>
    </font>
    <font>
      <b/>
      <sz val="9"/>
      <color theme="1"/>
      <name val="Calibri Light"/>
      <family val="2"/>
      <scheme val="major"/>
    </font>
    <font>
      <b/>
      <sz val="9"/>
      <color theme="2" tint="-0.499984740745262"/>
      <name val="Calibri Light"/>
      <family val="2"/>
      <scheme val="major"/>
    </font>
    <font>
      <b/>
      <sz val="9"/>
      <color rgb="FF0070C0"/>
      <name val="Calibri Light"/>
      <family val="2"/>
      <scheme val="major"/>
    </font>
    <font>
      <sz val="11"/>
      <color theme="7" tint="0.39997558519241921"/>
      <name val="Calibri"/>
      <family val="2"/>
      <scheme val="minor"/>
    </font>
    <font>
      <b/>
      <sz val="11"/>
      <color theme="7" tint="0.39997558519241921"/>
      <name val="Calibri"/>
      <family val="2"/>
      <scheme val="minor"/>
    </font>
    <font>
      <sz val="11"/>
      <color theme="9" tint="0.39997558519241921"/>
      <name val="Calibri"/>
      <family val="2"/>
      <scheme val="minor"/>
    </font>
    <font>
      <b/>
      <sz val="11"/>
      <color theme="9" tint="0.39997558519241921"/>
      <name val="Calibri"/>
      <family val="2"/>
      <scheme val="minor"/>
    </font>
    <font>
      <sz val="11"/>
      <color theme="8" tint="0.39997558519241921"/>
      <name val="Calibri"/>
      <family val="2"/>
      <scheme val="minor"/>
    </font>
    <font>
      <b/>
      <sz val="11"/>
      <color theme="8" tint="0.39997558519241921"/>
      <name val="Calibri"/>
      <family val="2"/>
      <scheme val="minor"/>
    </font>
    <font>
      <b/>
      <sz val="10"/>
      <color theme="1"/>
      <name val="Calibri Light"/>
      <family val="2"/>
      <scheme val="major"/>
    </font>
    <font>
      <b/>
      <sz val="10"/>
      <color theme="2" tint="-0.499984740745262"/>
      <name val="Calibri Light"/>
      <family val="2"/>
      <scheme val="major"/>
    </font>
    <font>
      <b/>
      <sz val="10"/>
      <color rgb="FF0070C0"/>
      <name val="Calibri Light"/>
      <family val="2"/>
      <scheme val="major"/>
    </font>
    <font>
      <b/>
      <sz val="12"/>
      <color theme="1"/>
      <name val="Calibri Light"/>
      <family val="2"/>
      <scheme val="major"/>
    </font>
    <font>
      <b/>
      <sz val="12"/>
      <color theme="2" tint="-0.499984740745262"/>
      <name val="Calibri Light"/>
      <family val="2"/>
      <scheme val="major"/>
    </font>
    <font>
      <sz val="9"/>
      <color indexed="81"/>
      <name val="Tahoma"/>
      <charset val="1"/>
    </font>
    <font>
      <b/>
      <sz val="9"/>
      <color indexed="81"/>
      <name val="Tahoma"/>
      <charset val="1"/>
    </font>
    <font>
      <b/>
      <sz val="10"/>
      <color rgb="FFFF0000"/>
      <name val="Times New Roman"/>
      <family val="1"/>
    </font>
    <font>
      <sz val="10"/>
      <color theme="0" tint="-0.34998626667073579"/>
      <name val="Calibri"/>
      <family val="2"/>
      <scheme val="minor"/>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86">
    <border>
      <left/>
      <right/>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249977111117893"/>
      </bottom>
      <diagonal/>
    </border>
    <border>
      <left style="thin">
        <color theme="0" tint="-0.499984740745262"/>
      </left>
      <right style="thin">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bottom style="thin">
        <color theme="0" tint="-0.499984740745262"/>
      </bottom>
      <diagonal/>
    </border>
    <border>
      <left style="medium">
        <color theme="1" tint="0.14999847407452621"/>
      </left>
      <right/>
      <top style="medium">
        <color theme="1" tint="0.14999847407452621"/>
      </top>
      <bottom/>
      <diagonal/>
    </border>
    <border>
      <left/>
      <right/>
      <top style="medium">
        <color theme="1" tint="0.14999847407452621"/>
      </top>
      <bottom/>
      <diagonal/>
    </border>
    <border>
      <left style="thin">
        <color theme="0" tint="-0.499984740745262"/>
      </left>
      <right style="thin">
        <color theme="0" tint="-0.499984740745262"/>
      </right>
      <top style="medium">
        <color theme="1" tint="0.14999847407452621"/>
      </top>
      <bottom/>
      <diagonal/>
    </border>
    <border>
      <left style="thin">
        <color theme="0" tint="-0.499984740745262"/>
      </left>
      <right style="medium">
        <color theme="1" tint="0.14999847407452621"/>
      </right>
      <top style="medium">
        <color theme="1" tint="0.14999847407452621"/>
      </top>
      <bottom/>
      <diagonal/>
    </border>
    <border>
      <left style="medium">
        <color theme="1" tint="0.14999847407452621"/>
      </left>
      <right/>
      <top/>
      <bottom/>
      <diagonal/>
    </border>
    <border>
      <left style="thin">
        <color theme="0" tint="-0.499984740745262"/>
      </left>
      <right style="medium">
        <color theme="1" tint="0.14999847407452621"/>
      </right>
      <top/>
      <bottom/>
      <diagonal/>
    </border>
    <border>
      <left style="thin">
        <color theme="0" tint="-0.499984740745262"/>
      </left>
      <right style="medium">
        <color theme="1" tint="0.14999847407452621"/>
      </right>
      <top/>
      <bottom style="thin">
        <color theme="0" tint="-0.249977111117893"/>
      </bottom>
      <diagonal/>
    </border>
    <border>
      <left style="thin">
        <color theme="0" tint="-0.499984740745262"/>
      </left>
      <right style="medium">
        <color theme="1" tint="0.14999847407452621"/>
      </right>
      <top style="thin">
        <color theme="0" tint="-0.249977111117893"/>
      </top>
      <bottom style="thin">
        <color theme="0" tint="-0.249977111117893"/>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style="thin">
        <color theme="0" tint="-0.499984740745262"/>
      </left>
      <right style="thin">
        <color theme="0" tint="-0.499984740745262"/>
      </right>
      <top/>
      <bottom style="medium">
        <color theme="1" tint="0.14999847407452621"/>
      </bottom>
      <diagonal/>
    </border>
    <border>
      <left style="thin">
        <color theme="0" tint="-0.499984740745262"/>
      </left>
      <right style="medium">
        <color theme="1" tint="0.14999847407452621"/>
      </right>
      <top/>
      <bottom style="medium">
        <color theme="1" tint="0.14999847407452621"/>
      </bottom>
      <diagonal/>
    </border>
    <border>
      <left/>
      <right style="medium">
        <color theme="1" tint="0.14999847407452621"/>
      </right>
      <top style="thin">
        <color theme="0" tint="-0.249977111117893"/>
      </top>
      <bottom style="thin">
        <color theme="0" tint="-0.249977111117893"/>
      </bottom>
      <diagonal/>
    </border>
    <border>
      <left/>
      <right style="thin">
        <color theme="0" tint="-0.499984740745262"/>
      </right>
      <top style="medium">
        <color theme="1" tint="0.14999847407452621"/>
      </top>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1" tint="0.14999847407452621"/>
      </right>
      <top/>
      <bottom style="thin">
        <color theme="0" tint="-0.499984740745262"/>
      </bottom>
      <diagonal/>
    </border>
    <border>
      <left style="thin">
        <color theme="0" tint="-0.499984740745262"/>
      </left>
      <right/>
      <top/>
      <bottom/>
      <diagonal/>
    </border>
    <border>
      <left style="thin">
        <color theme="0" tint="-0.499984740745262"/>
      </left>
      <right/>
      <top style="medium">
        <color theme="1" tint="0.14999847407452621"/>
      </top>
      <bottom/>
      <diagonal/>
    </border>
    <border>
      <left style="thin">
        <color theme="0" tint="-0.499984740745262"/>
      </left>
      <right/>
      <top/>
      <bottom style="thin">
        <color theme="0" tint="-0.499984740745262"/>
      </bottom>
      <diagonal/>
    </border>
    <border>
      <left style="thin">
        <color theme="0" tint="-0.499984740745262"/>
      </left>
      <right/>
      <top style="thin">
        <color theme="0" tint="-0.249977111117893"/>
      </top>
      <bottom style="thin">
        <color theme="0" tint="-0.249977111117893"/>
      </bottom>
      <diagonal/>
    </border>
    <border>
      <left/>
      <right/>
      <top style="thin">
        <color theme="0" tint="-0.249977111117893"/>
      </top>
      <bottom style="medium">
        <color theme="1" tint="0.14999847407452621"/>
      </bottom>
      <diagonal/>
    </border>
    <border>
      <left style="thin">
        <color theme="0" tint="-0.499984740745262"/>
      </left>
      <right style="thin">
        <color theme="0" tint="-0.499984740745262"/>
      </right>
      <top style="thin">
        <color theme="0" tint="-0.249977111117893"/>
      </top>
      <bottom style="medium">
        <color theme="1" tint="0.14999847407452621"/>
      </bottom>
      <diagonal/>
    </border>
    <border>
      <left style="thin">
        <color theme="0" tint="-0.499984740745262"/>
      </left>
      <right style="medium">
        <color theme="1" tint="0.14999847407452621"/>
      </right>
      <top style="thin">
        <color theme="0" tint="-0.249977111117893"/>
      </top>
      <bottom style="medium">
        <color theme="1" tint="0.14999847407452621"/>
      </bottom>
      <diagonal/>
    </border>
    <border>
      <left/>
      <right style="medium">
        <color theme="1" tint="0.14999847407452621"/>
      </right>
      <top style="medium">
        <color theme="1" tint="0.14999847407452621"/>
      </top>
      <bottom/>
      <diagonal/>
    </border>
    <border>
      <left/>
      <right style="medium">
        <color theme="1" tint="0.14999847407452621"/>
      </right>
      <top/>
      <bottom/>
      <diagonal/>
    </border>
    <border>
      <left/>
      <right style="medium">
        <color theme="1" tint="0.14999847407452621"/>
      </right>
      <top/>
      <bottom style="thin">
        <color theme="0" tint="-0.499984740745262"/>
      </bottom>
      <diagonal/>
    </border>
    <border>
      <left style="thin">
        <color theme="0" tint="-0.499984740745262"/>
      </left>
      <right/>
      <top style="thin">
        <color theme="0" tint="-0.249977111117893"/>
      </top>
      <bottom style="medium">
        <color theme="1" tint="0.14999847407452621"/>
      </bottom>
      <diagonal/>
    </border>
    <border>
      <left/>
      <right style="medium">
        <color theme="1" tint="0.14999847407452621"/>
      </right>
      <top style="thin">
        <color theme="0" tint="-0.249977111117893"/>
      </top>
      <bottom style="medium">
        <color theme="1" tint="0.14999847407452621"/>
      </bottom>
      <diagonal/>
    </border>
    <border>
      <left/>
      <right/>
      <top/>
      <bottom style="thin">
        <color theme="0" tint="-4.9989318521683403E-2"/>
      </bottom>
      <diagonal/>
    </border>
    <border>
      <left/>
      <right/>
      <top style="thin">
        <color theme="0" tint="-4.9989318521683403E-2"/>
      </top>
      <bottom/>
      <diagonal/>
    </border>
    <border>
      <left/>
      <right/>
      <top/>
      <bottom style="thin">
        <color theme="0" tint="-0.34998626667073579"/>
      </bottom>
      <diagonal/>
    </border>
    <border>
      <left/>
      <right/>
      <top style="thin">
        <color theme="0" tint="-0.34998626667073579"/>
      </top>
      <bottom style="thin">
        <color theme="0" tint="-0.249977111117893"/>
      </bottom>
      <diagonal/>
    </border>
    <border>
      <left style="thin">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499984740745262"/>
      </right>
      <top style="thin">
        <color theme="0" tint="-0.249977111117893"/>
      </top>
      <bottom style="thin">
        <color theme="0" tint="-0.249977111117893"/>
      </bottom>
      <diagonal/>
    </border>
    <border>
      <left style="medium">
        <color theme="1" tint="0.249977111117893"/>
      </left>
      <right/>
      <top style="medium">
        <color theme="1" tint="0.249977111117893"/>
      </top>
      <bottom/>
      <diagonal/>
    </border>
    <border>
      <left/>
      <right/>
      <top style="medium">
        <color theme="1" tint="0.249977111117893"/>
      </top>
      <bottom/>
      <diagonal/>
    </border>
    <border>
      <left/>
      <right style="medium">
        <color theme="1" tint="0.249977111117893"/>
      </right>
      <top style="medium">
        <color theme="1" tint="0.249977111117893"/>
      </top>
      <bottom/>
      <diagonal/>
    </border>
    <border>
      <left style="medium">
        <color theme="1" tint="0.249977111117893"/>
      </left>
      <right/>
      <top/>
      <bottom/>
      <diagonal/>
    </border>
    <border>
      <left/>
      <right style="medium">
        <color theme="1" tint="0.249977111117893"/>
      </right>
      <top/>
      <bottom/>
      <diagonal/>
    </border>
    <border>
      <left/>
      <right style="medium">
        <color theme="1" tint="0.249977111117893"/>
      </right>
      <top/>
      <bottom style="thin">
        <color theme="0" tint="-0.34998626667073579"/>
      </bottom>
      <diagonal/>
    </border>
    <border>
      <left/>
      <right style="medium">
        <color theme="1" tint="0.249977111117893"/>
      </right>
      <top style="thin">
        <color theme="0" tint="-0.34998626667073579"/>
      </top>
      <bottom style="thin">
        <color theme="0" tint="-0.34998626667073579"/>
      </bottom>
      <diagonal/>
    </border>
    <border>
      <left/>
      <right style="medium">
        <color theme="1" tint="0.249977111117893"/>
      </right>
      <top style="thin">
        <color theme="0" tint="-0.34998626667073579"/>
      </top>
      <bottom style="thin">
        <color theme="0" tint="-0.249977111117893"/>
      </bottom>
      <diagonal/>
    </border>
    <border>
      <left style="medium">
        <color theme="1" tint="0.249977111117893"/>
      </left>
      <right/>
      <top/>
      <bottom style="medium">
        <color theme="1" tint="0.249977111117893"/>
      </bottom>
      <diagonal/>
    </border>
    <border>
      <left/>
      <right/>
      <top/>
      <bottom style="medium">
        <color theme="1" tint="0.249977111117893"/>
      </bottom>
      <diagonal/>
    </border>
    <border>
      <left/>
      <right/>
      <top style="thin">
        <color theme="0" tint="-0.249977111117893"/>
      </top>
      <bottom style="medium">
        <color theme="1" tint="0.249977111117893"/>
      </bottom>
      <diagonal/>
    </border>
    <border>
      <left style="thin">
        <color theme="0" tint="-0.499984740745262"/>
      </left>
      <right/>
      <top style="thin">
        <color theme="0" tint="-0.34998626667073579"/>
      </top>
      <bottom style="medium">
        <color theme="1" tint="0.249977111117893"/>
      </bottom>
      <diagonal/>
    </border>
    <border>
      <left/>
      <right/>
      <top style="thin">
        <color theme="0" tint="-0.34998626667073579"/>
      </top>
      <bottom style="medium">
        <color theme="1" tint="0.249977111117893"/>
      </bottom>
      <diagonal/>
    </border>
    <border>
      <left/>
      <right style="medium">
        <color theme="1" tint="0.249977111117893"/>
      </right>
      <top style="thin">
        <color theme="0" tint="-0.34998626667073579"/>
      </top>
      <bottom style="medium">
        <color theme="1" tint="0.249977111117893"/>
      </bottom>
      <diagonal/>
    </border>
    <border>
      <left style="thin">
        <color theme="0" tint="-0.499984740745262"/>
      </left>
      <right/>
      <top style="thin">
        <color theme="0" tint="-0.499984740745262"/>
      </top>
      <bottom style="thin">
        <color theme="0" tint="-0.249977111117893"/>
      </bottom>
      <diagonal/>
    </border>
    <border>
      <left/>
      <right/>
      <top style="thin">
        <color theme="0" tint="-0.499984740745262"/>
      </top>
      <bottom style="thin">
        <color theme="0" tint="-0.249977111117893"/>
      </bottom>
      <diagonal/>
    </border>
    <border>
      <left/>
      <right style="medium">
        <color theme="1" tint="0.14999847407452621"/>
      </right>
      <top style="thin">
        <color theme="0" tint="-0.499984740745262"/>
      </top>
      <bottom style="thin">
        <color theme="0" tint="-0.249977111117893"/>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right/>
      <top/>
      <bottom style="thin">
        <color theme="2" tint="-0.499984740745262"/>
      </bottom>
      <diagonal/>
    </border>
    <border>
      <left style="thin">
        <color theme="2" tint="-0.499984740745262"/>
      </left>
      <right style="thin">
        <color theme="2" tint="-0.499984740745262"/>
      </right>
      <top/>
      <bottom style="thin">
        <color theme="0" tint="-4.9989318521683403E-2"/>
      </bottom>
      <diagonal/>
    </border>
    <border>
      <left/>
      <right style="thin">
        <color theme="2" tint="-0.499984740745262"/>
      </right>
      <top/>
      <bottom/>
      <diagonal/>
    </border>
    <border>
      <left/>
      <right style="thin">
        <color theme="2" tint="-0.499984740745262"/>
      </right>
      <top/>
      <bottom style="thin">
        <color theme="0" tint="-4.9989318521683403E-2"/>
      </bottom>
      <diagonal/>
    </border>
    <border>
      <left/>
      <right style="thin">
        <color theme="2" tint="-0.499984740745262"/>
      </right>
      <top/>
      <bottom style="thin">
        <color theme="2" tint="-0.499984740745262"/>
      </bottom>
      <diagonal/>
    </border>
    <border>
      <left style="medium">
        <color theme="1"/>
      </left>
      <right/>
      <top style="medium">
        <color theme="1"/>
      </top>
      <bottom/>
      <diagonal/>
    </border>
    <border>
      <left/>
      <right/>
      <top style="medium">
        <color theme="1"/>
      </top>
      <bottom/>
      <diagonal/>
    </border>
    <border>
      <left style="thin">
        <color theme="2" tint="-0.499984740745262"/>
      </left>
      <right style="thin">
        <color theme="2" tint="-0.499984740745262"/>
      </right>
      <top style="medium">
        <color theme="1"/>
      </top>
      <bottom style="thin">
        <color theme="0" tint="-4.9989318521683403E-2"/>
      </bottom>
      <diagonal/>
    </border>
    <border>
      <left/>
      <right style="thin">
        <color theme="2" tint="-0.499984740745262"/>
      </right>
      <top style="medium">
        <color theme="1"/>
      </top>
      <bottom style="thin">
        <color theme="0" tint="-4.9989318521683403E-2"/>
      </bottom>
      <diagonal/>
    </border>
    <border>
      <left/>
      <right style="medium">
        <color theme="1"/>
      </right>
      <top style="medium">
        <color theme="1"/>
      </top>
      <bottom style="thin">
        <color theme="0" tint="-4.9989318521683403E-2"/>
      </bottom>
      <diagonal/>
    </border>
    <border>
      <left style="medium">
        <color theme="1"/>
      </left>
      <right/>
      <top/>
      <bottom/>
      <diagonal/>
    </border>
    <border>
      <left/>
      <right style="medium">
        <color theme="1"/>
      </right>
      <top/>
      <bottom/>
      <diagonal/>
    </border>
    <border>
      <left/>
      <right style="medium">
        <color theme="1"/>
      </right>
      <top/>
      <bottom style="thin">
        <color theme="0" tint="-4.9989318521683403E-2"/>
      </bottom>
      <diagonal/>
    </border>
    <border>
      <left/>
      <right style="medium">
        <color theme="1"/>
      </right>
      <top/>
      <bottom style="thin">
        <color theme="2" tint="-0.499984740745262"/>
      </bottom>
      <diagonal/>
    </border>
    <border>
      <left style="thin">
        <color theme="0" tint="-0.499984740745262"/>
      </left>
      <right style="medium">
        <color theme="1"/>
      </right>
      <top/>
      <bottom style="thin">
        <color theme="0" tint="-0.249977111117893"/>
      </bottom>
      <diagonal/>
    </border>
    <border>
      <left style="thin">
        <color theme="0" tint="-0.499984740745262"/>
      </left>
      <right style="medium">
        <color theme="1"/>
      </right>
      <top style="thin">
        <color theme="0" tint="-0.249977111117893"/>
      </top>
      <bottom style="thin">
        <color theme="0" tint="-0.249977111117893"/>
      </bottom>
      <diagonal/>
    </border>
    <border>
      <left style="medium">
        <color theme="1"/>
      </left>
      <right/>
      <top/>
      <bottom style="medium">
        <color theme="1"/>
      </bottom>
      <diagonal/>
    </border>
    <border>
      <left/>
      <right/>
      <top/>
      <bottom style="medium">
        <color theme="1"/>
      </bottom>
      <diagonal/>
    </border>
    <border>
      <left/>
      <right/>
      <top style="thin">
        <color theme="0" tint="-0.249977111117893"/>
      </top>
      <bottom style="medium">
        <color theme="1"/>
      </bottom>
      <diagonal/>
    </border>
    <border>
      <left style="thin">
        <color theme="0" tint="-0.499984740745262"/>
      </left>
      <right style="thin">
        <color theme="0" tint="-0.499984740745262"/>
      </right>
      <top style="thin">
        <color theme="0" tint="-0.249977111117893"/>
      </top>
      <bottom style="medium">
        <color theme="1"/>
      </bottom>
      <diagonal/>
    </border>
    <border>
      <left style="thin">
        <color theme="0" tint="-0.499984740745262"/>
      </left>
      <right style="medium">
        <color theme="1"/>
      </right>
      <top style="thin">
        <color theme="0" tint="-0.249977111117893"/>
      </top>
      <bottom style="medium">
        <color theme="1"/>
      </bottom>
      <diagonal/>
    </border>
    <border>
      <left style="thin">
        <color theme="2" tint="-0.499984740745262"/>
      </left>
      <right style="thin">
        <color theme="2" tint="-0.499984740745262"/>
      </right>
      <top style="thin">
        <color theme="0" tint="-4.9989318521683403E-2"/>
      </top>
      <bottom/>
      <diagonal/>
    </border>
    <border>
      <left/>
      <right/>
      <top/>
      <bottom style="thin">
        <color theme="0" tint="-0.14999847407452621"/>
      </bottom>
      <diagonal/>
    </border>
  </borders>
  <cellStyleXfs count="1">
    <xf numFmtId="0" fontId="0" fillId="0" borderId="0"/>
  </cellStyleXfs>
  <cellXfs count="241">
    <xf numFmtId="0" fontId="0" fillId="0" borderId="0" xfId="0"/>
    <xf numFmtId="0" fontId="0" fillId="0" borderId="0" xfId="0" applyAlignment="1">
      <alignment horizontal="center"/>
    </xf>
    <xf numFmtId="0" fontId="0" fillId="0" borderId="0" xfId="0" applyAlignment="1">
      <alignment horizontal="right"/>
    </xf>
    <xf numFmtId="0" fontId="0" fillId="2" borderId="0" xfId="0" applyFill="1" applyBorder="1"/>
    <xf numFmtId="0" fontId="0" fillId="2" borderId="2" xfId="0" applyFill="1" applyBorder="1"/>
    <xf numFmtId="0" fontId="3" fillId="2" borderId="2" xfId="0" applyFont="1" applyFill="1" applyBorder="1" applyAlignment="1">
      <alignment horizontal="right"/>
    </xf>
    <xf numFmtId="0" fontId="4" fillId="2" borderId="2" xfId="0" applyFont="1" applyFill="1" applyBorder="1"/>
    <xf numFmtId="0" fontId="0" fillId="2" borderId="1" xfId="0" applyFill="1" applyBorder="1"/>
    <xf numFmtId="0" fontId="3" fillId="2" borderId="1" xfId="0" applyFont="1" applyFill="1" applyBorder="1" applyAlignment="1">
      <alignment horizontal="right"/>
    </xf>
    <xf numFmtId="0" fontId="4" fillId="2" borderId="1" xfId="0" applyFont="1" applyFill="1" applyBorder="1"/>
    <xf numFmtId="0" fontId="0" fillId="2" borderId="16" xfId="0" applyFill="1" applyBorder="1"/>
    <xf numFmtId="0" fontId="3" fillId="2" borderId="16" xfId="0" applyFont="1" applyFill="1" applyBorder="1" applyAlignment="1">
      <alignment horizontal="right"/>
    </xf>
    <xf numFmtId="0" fontId="4" fillId="2" borderId="16" xfId="0" applyFont="1" applyFill="1" applyBorder="1"/>
    <xf numFmtId="0" fontId="0" fillId="2" borderId="20" xfId="0" applyFill="1" applyBorder="1"/>
    <xf numFmtId="0" fontId="0" fillId="2" borderId="21" xfId="0" applyFill="1" applyBorder="1"/>
    <xf numFmtId="0" fontId="0" fillId="2" borderId="23" xfId="0" applyFill="1" applyBorder="1"/>
    <xf numFmtId="0" fontId="0" fillId="2" borderId="0" xfId="0" applyFill="1"/>
    <xf numFmtId="0" fontId="0" fillId="2" borderId="29" xfId="0" applyFill="1" applyBorder="1"/>
    <xf numFmtId="0" fontId="3" fillId="2" borderId="29" xfId="0" applyFont="1" applyFill="1" applyBorder="1" applyAlignment="1">
      <alignment horizontal="right"/>
    </xf>
    <xf numFmtId="0" fontId="4" fillId="2" borderId="29" xfId="0" applyFont="1" applyFill="1" applyBorder="1"/>
    <xf numFmtId="0" fontId="1" fillId="2" borderId="2" xfId="0" applyFont="1" applyFill="1" applyBorder="1" applyAlignment="1">
      <alignment horizontal="left"/>
    </xf>
    <xf numFmtId="0" fontId="1" fillId="2" borderId="1" xfId="0" applyFont="1" applyFill="1" applyBorder="1" applyAlignment="1">
      <alignment horizontal="left"/>
    </xf>
    <xf numFmtId="0" fontId="1" fillId="2" borderId="16" xfId="0" applyFont="1" applyFill="1" applyBorder="1" applyAlignment="1">
      <alignment horizontal="left"/>
    </xf>
    <xf numFmtId="0" fontId="1" fillId="2" borderId="29" xfId="0" applyFont="1" applyFill="1" applyBorder="1" applyAlignment="1">
      <alignment horizontal="left"/>
    </xf>
    <xf numFmtId="0" fontId="1" fillId="0" borderId="0" xfId="0" applyFont="1" applyAlignment="1">
      <alignment horizontal="left"/>
    </xf>
    <xf numFmtId="0" fontId="2" fillId="2" borderId="8" xfId="0" applyFont="1" applyFill="1" applyBorder="1" applyAlignment="1">
      <alignment horizontal="center"/>
    </xf>
    <xf numFmtId="0" fontId="2" fillId="2" borderId="0" xfId="0" applyFont="1" applyFill="1" applyBorder="1" applyAlignment="1">
      <alignment horizontal="center"/>
    </xf>
    <xf numFmtId="0" fontId="2" fillId="2" borderId="22" xfId="0" applyFont="1" applyFill="1" applyBorder="1" applyAlignment="1">
      <alignment horizontal="left"/>
    </xf>
    <xf numFmtId="0" fontId="2" fillId="2" borderId="22" xfId="0" applyFont="1" applyFill="1" applyBorder="1" applyAlignment="1">
      <alignment horizontal="center"/>
    </xf>
    <xf numFmtId="0" fontId="2" fillId="2" borderId="34" xfId="0" applyFont="1" applyFill="1" applyBorder="1"/>
    <xf numFmtId="0" fontId="2" fillId="2" borderId="22" xfId="0" applyFont="1" applyFill="1" applyBorder="1"/>
    <xf numFmtId="0" fontId="0" fillId="2" borderId="4"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10" fillId="0" borderId="0" xfId="0" applyFont="1" applyFill="1" applyAlignment="1" applyProtection="1">
      <alignment horizontal="left"/>
      <protection hidden="1"/>
    </xf>
    <xf numFmtId="0" fontId="0" fillId="2" borderId="0" xfId="0" applyFill="1" applyAlignment="1"/>
    <xf numFmtId="0" fontId="0" fillId="2" borderId="0" xfId="0" applyFill="1" applyAlignment="1">
      <alignment wrapText="1"/>
    </xf>
    <xf numFmtId="0" fontId="8" fillId="2" borderId="0" xfId="0" applyFont="1" applyFill="1"/>
    <xf numFmtId="0" fontId="6" fillId="2" borderId="0" xfId="0" applyFont="1" applyFill="1" applyBorder="1" applyAlignment="1">
      <alignment horizontal="right"/>
    </xf>
    <xf numFmtId="0" fontId="0" fillId="2" borderId="40" xfId="0" applyFill="1" applyBorder="1"/>
    <xf numFmtId="0" fontId="0" fillId="2" borderId="43" xfId="0" applyFill="1" applyBorder="1"/>
    <xf numFmtId="0" fontId="0" fillId="2" borderId="53" xfId="0" applyFill="1" applyBorder="1"/>
    <xf numFmtId="0" fontId="1" fillId="2" borderId="54" xfId="0" applyFont="1" applyFill="1" applyBorder="1" applyAlignment="1">
      <alignment horizontal="left"/>
    </xf>
    <xf numFmtId="0" fontId="0" fillId="2" borderId="54" xfId="0" applyFill="1" applyBorder="1"/>
    <xf numFmtId="0" fontId="3" fillId="2" borderId="54" xfId="0" applyFont="1" applyFill="1" applyBorder="1" applyAlignment="1">
      <alignment horizontal="right"/>
    </xf>
    <xf numFmtId="0" fontId="4" fillId="2" borderId="54" xfId="0" applyFont="1" applyFill="1" applyBorder="1"/>
    <xf numFmtId="0" fontId="10" fillId="3" borderId="0" xfId="0" applyFont="1" applyFill="1" applyAlignment="1" applyProtection="1">
      <alignment horizontal="left"/>
      <protection hidden="1"/>
    </xf>
    <xf numFmtId="0" fontId="0" fillId="3" borderId="0" xfId="0" applyFill="1"/>
    <xf numFmtId="0" fontId="1" fillId="3" borderId="0" xfId="0" applyFont="1" applyFill="1" applyAlignment="1">
      <alignment horizontal="left"/>
    </xf>
    <xf numFmtId="0" fontId="0" fillId="3" borderId="0" xfId="0" applyFill="1" applyAlignment="1">
      <alignment horizontal="right"/>
    </xf>
    <xf numFmtId="0" fontId="0" fillId="3" borderId="0" xfId="0" applyFill="1" applyAlignment="1">
      <alignment horizontal="center"/>
    </xf>
    <xf numFmtId="0" fontId="0" fillId="2" borderId="0" xfId="0" applyFill="1" applyAlignment="1" applyProtection="1">
      <alignment horizontal="left"/>
      <protection locked="0"/>
    </xf>
    <xf numFmtId="0" fontId="0" fillId="2" borderId="0" xfId="0" applyFill="1" applyProtection="1">
      <protection locked="0"/>
    </xf>
    <xf numFmtId="0" fontId="0" fillId="2" borderId="0" xfId="0" applyFill="1" applyAlignment="1" applyProtection="1">
      <protection locked="0"/>
    </xf>
    <xf numFmtId="0" fontId="6" fillId="2" borderId="0" xfId="0" applyFont="1" applyFill="1" applyAlignment="1" applyProtection="1">
      <protection locked="0"/>
    </xf>
    <xf numFmtId="0" fontId="6" fillId="2" borderId="0" xfId="0" applyFont="1" applyFill="1" applyAlignment="1" applyProtection="1"/>
    <xf numFmtId="0" fontId="0" fillId="2" borderId="0" xfId="0" applyFill="1" applyAlignment="1" applyProtection="1">
      <alignment horizontal="left"/>
    </xf>
    <xf numFmtId="0" fontId="1" fillId="2" borderId="11" xfId="0" applyFont="1" applyFill="1" applyBorder="1" applyAlignment="1" applyProtection="1">
      <alignment horizontal="left"/>
    </xf>
    <xf numFmtId="0" fontId="0" fillId="2" borderId="0" xfId="0" applyFill="1" applyBorder="1" applyAlignment="1">
      <alignment horizontal="left" vertical="top" wrapText="1"/>
    </xf>
    <xf numFmtId="0" fontId="0" fillId="2" borderId="63" xfId="0" applyFill="1" applyBorder="1"/>
    <xf numFmtId="0" fontId="0" fillId="2" borderId="69" xfId="0" applyFill="1" applyBorder="1"/>
    <xf numFmtId="0" fontId="16" fillId="2" borderId="70"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0" fillId="2" borderId="77" xfId="0" applyFill="1" applyBorder="1" applyAlignment="1" applyProtection="1">
      <alignment horizontal="center"/>
      <protection locked="0"/>
    </xf>
    <xf numFmtId="0" fontId="0" fillId="2" borderId="78" xfId="0" applyFill="1" applyBorder="1" applyAlignment="1" applyProtection="1">
      <alignment horizontal="center"/>
      <protection locked="0"/>
    </xf>
    <xf numFmtId="0" fontId="0" fillId="2" borderId="80" xfId="0" applyFill="1" applyBorder="1"/>
    <xf numFmtId="0" fontId="1" fillId="2" borderId="81" xfId="0" applyFont="1" applyFill="1" applyBorder="1" applyAlignment="1">
      <alignment horizontal="left"/>
    </xf>
    <xf numFmtId="0" fontId="0" fillId="2" borderId="81" xfId="0" applyFill="1" applyBorder="1"/>
    <xf numFmtId="0" fontId="3" fillId="2" borderId="81" xfId="0" applyFont="1" applyFill="1" applyBorder="1" applyAlignment="1">
      <alignment horizontal="right"/>
    </xf>
    <xf numFmtId="0" fontId="4" fillId="2" borderId="81" xfId="0" applyFont="1" applyFill="1" applyBorder="1"/>
    <xf numFmtId="0" fontId="0" fillId="2" borderId="82" xfId="0" applyFill="1" applyBorder="1" applyAlignment="1" applyProtection="1">
      <alignment horizontal="center"/>
      <protection locked="0"/>
    </xf>
    <xf numFmtId="0" fontId="0" fillId="2" borderId="83" xfId="0" applyFill="1" applyBorder="1" applyAlignment="1" applyProtection="1">
      <alignment horizontal="center"/>
      <protection locked="0"/>
    </xf>
    <xf numFmtId="0" fontId="18" fillId="2" borderId="64" xfId="0" applyFont="1" applyFill="1" applyBorder="1" applyAlignment="1">
      <alignment horizontal="center" vertical="center" wrapText="1"/>
    </xf>
    <xf numFmtId="0" fontId="18" fillId="2" borderId="66" xfId="0" applyFont="1" applyFill="1" applyBorder="1" applyAlignment="1">
      <alignment horizontal="center" vertical="center" wrapText="1"/>
    </xf>
    <xf numFmtId="0" fontId="18" fillId="2" borderId="75"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76" xfId="0" applyFont="1" applyFill="1" applyBorder="1" applyAlignment="1">
      <alignment horizontal="center" vertical="center" wrapText="1"/>
    </xf>
    <xf numFmtId="0" fontId="19" fillId="2" borderId="70" xfId="0" applyFont="1" applyFill="1" applyBorder="1" applyAlignment="1">
      <alignment horizontal="right"/>
    </xf>
    <xf numFmtId="0" fontId="19" fillId="2" borderId="64" xfId="0" applyFont="1" applyFill="1" applyBorder="1" applyAlignment="1">
      <alignment horizontal="right"/>
    </xf>
    <xf numFmtId="0" fontId="19" fillId="2" borderId="62" xfId="0" applyFont="1" applyFill="1" applyBorder="1" applyAlignment="1">
      <alignment horizontal="right"/>
    </xf>
    <xf numFmtId="0" fontId="0" fillId="2" borderId="0" xfId="0" applyFill="1" applyAlignment="1">
      <alignment vertical="top"/>
    </xf>
    <xf numFmtId="0" fontId="0" fillId="2" borderId="0" xfId="0" applyFill="1" applyAlignment="1" applyProtection="1">
      <alignment vertical="top"/>
      <protection locked="0"/>
    </xf>
    <xf numFmtId="0" fontId="10" fillId="3" borderId="0" xfId="0" applyFont="1" applyFill="1" applyAlignment="1" applyProtection="1">
      <alignment horizontal="left" vertical="top"/>
      <protection hidden="1"/>
    </xf>
    <xf numFmtId="0" fontId="0" fillId="0" borderId="0" xfId="0" applyAlignment="1">
      <alignment vertical="top"/>
    </xf>
    <xf numFmtId="0" fontId="1" fillId="2" borderId="85" xfId="0" applyFont="1" applyFill="1" applyBorder="1" applyAlignment="1" applyProtection="1">
      <alignment horizontal="left" vertical="top"/>
      <protection locked="0"/>
    </xf>
    <xf numFmtId="0" fontId="0" fillId="2" borderId="85" xfId="0" applyFill="1" applyBorder="1" applyAlignment="1" applyProtection="1">
      <alignment vertical="top"/>
    </xf>
    <xf numFmtId="0" fontId="0" fillId="2" borderId="85" xfId="0" applyFill="1" applyBorder="1" applyAlignment="1" applyProtection="1">
      <alignment horizontal="right" vertical="top"/>
    </xf>
    <xf numFmtId="0" fontId="21" fillId="2" borderId="85" xfId="0" applyFont="1" applyFill="1" applyBorder="1" applyAlignment="1" applyProtection="1">
      <alignment vertical="center"/>
    </xf>
    <xf numFmtId="0" fontId="1" fillId="4" borderId="0" xfId="0" applyFont="1" applyFill="1" applyAlignment="1" applyProtection="1">
      <alignment horizontal="left"/>
      <protection locked="0"/>
    </xf>
    <xf numFmtId="0" fontId="0" fillId="4" borderId="0" xfId="0" applyFill="1"/>
    <xf numFmtId="0" fontId="0" fillId="4" borderId="0" xfId="0" applyFill="1" applyProtection="1">
      <protection locked="0"/>
    </xf>
    <xf numFmtId="0" fontId="0" fillId="4" borderId="0" xfId="0" applyFill="1" applyProtection="1"/>
    <xf numFmtId="0" fontId="8" fillId="5" borderId="0" xfId="0" applyFont="1" applyFill="1" applyBorder="1" applyAlignment="1">
      <alignment vertical="center" textRotation="90"/>
    </xf>
    <xf numFmtId="0" fontId="5" fillId="4" borderId="0" xfId="0" applyFont="1" applyFill="1"/>
    <xf numFmtId="0" fontId="5" fillId="4" borderId="0" xfId="0" applyFont="1" applyFill="1" applyProtection="1">
      <protection locked="0"/>
    </xf>
    <xf numFmtId="0" fontId="2" fillId="4" borderId="0" xfId="0" applyFont="1" applyFill="1" applyBorder="1" applyAlignment="1" applyProtection="1">
      <alignment wrapText="1"/>
    </xf>
    <xf numFmtId="0" fontId="0" fillId="4" borderId="0" xfId="0" applyFill="1" applyBorder="1" applyAlignment="1" applyProtection="1">
      <alignment horizontal="center"/>
    </xf>
    <xf numFmtId="0" fontId="0" fillId="6" borderId="0" xfId="0" applyFill="1"/>
    <xf numFmtId="0" fontId="1" fillId="6" borderId="0" xfId="0" applyFont="1" applyFill="1" applyAlignment="1" applyProtection="1">
      <alignment horizontal="left"/>
      <protection locked="0"/>
    </xf>
    <xf numFmtId="0" fontId="0" fillId="6" borderId="0" xfId="0" applyFill="1" applyAlignment="1">
      <alignment horizontal="right"/>
    </xf>
    <xf numFmtId="0" fontId="0" fillId="6" borderId="0" xfId="0" applyFill="1" applyAlignment="1">
      <alignment horizontal="center"/>
    </xf>
    <xf numFmtId="0" fontId="0" fillId="6" borderId="0" xfId="0" applyFill="1" applyProtection="1">
      <protection locked="0"/>
    </xf>
    <xf numFmtId="0" fontId="1" fillId="6" borderId="0" xfId="0" applyFont="1" applyFill="1" applyAlignment="1">
      <alignment horizontal="left"/>
    </xf>
    <xf numFmtId="0" fontId="0" fillId="6" borderId="0" xfId="0" applyFill="1" applyProtection="1"/>
    <xf numFmtId="0" fontId="0" fillId="6" borderId="0" xfId="0" applyFill="1" applyAlignment="1" applyProtection="1">
      <alignment horizontal="right"/>
    </xf>
    <xf numFmtId="0" fontId="0" fillId="6" borderId="0" xfId="0" applyFill="1" applyAlignment="1" applyProtection="1">
      <alignment horizontal="center"/>
      <protection locked="0"/>
    </xf>
    <xf numFmtId="0" fontId="5" fillId="6" borderId="0" xfId="0" applyFont="1" applyFill="1"/>
    <xf numFmtId="0" fontId="0" fillId="6" borderId="0" xfId="0" applyFill="1" applyAlignment="1"/>
    <xf numFmtId="0" fontId="0" fillId="6" borderId="0" xfId="0" applyFill="1" applyAlignment="1" applyProtection="1">
      <protection locked="0"/>
    </xf>
    <xf numFmtId="0" fontId="5" fillId="5" borderId="0" xfId="0" applyFont="1" applyFill="1"/>
    <xf numFmtId="0" fontId="1" fillId="5" borderId="0" xfId="0" applyFont="1" applyFill="1" applyBorder="1" applyAlignment="1">
      <alignment horizontal="left"/>
    </xf>
    <xf numFmtId="0" fontId="0" fillId="5" borderId="0" xfId="0" applyFill="1" applyBorder="1"/>
    <xf numFmtId="0" fontId="3" fillId="5" borderId="0" xfId="0" applyFont="1" applyFill="1" applyBorder="1" applyAlignment="1">
      <alignment horizontal="right"/>
    </xf>
    <xf numFmtId="0" fontId="4" fillId="5" borderId="0" xfId="0" applyFont="1" applyFill="1" applyBorder="1"/>
    <xf numFmtId="0" fontId="0" fillId="5" borderId="0" xfId="0" applyFill="1" applyBorder="1" applyAlignment="1" applyProtection="1">
      <alignment horizontal="center"/>
      <protection locked="0"/>
    </xf>
    <xf numFmtId="0" fontId="0" fillId="5" borderId="0" xfId="0" applyFill="1" applyProtection="1"/>
    <xf numFmtId="0" fontId="0" fillId="5" borderId="0" xfId="0" applyFill="1" applyProtection="1">
      <protection locked="0"/>
    </xf>
    <xf numFmtId="0" fontId="0" fillId="5" borderId="0" xfId="0" applyFill="1"/>
    <xf numFmtId="0" fontId="8" fillId="6" borderId="0" xfId="0" applyFont="1" applyFill="1" applyBorder="1" applyAlignment="1" applyProtection="1">
      <alignment horizontal="center" vertical="center" textRotation="90"/>
    </xf>
    <xf numFmtId="0" fontId="1" fillId="6" borderId="0" xfId="0" applyFont="1" applyFill="1" applyBorder="1" applyAlignment="1" applyProtection="1">
      <alignment horizontal="left"/>
    </xf>
    <xf numFmtId="0" fontId="0" fillId="6" borderId="0" xfId="0" applyFill="1" applyBorder="1" applyProtection="1"/>
    <xf numFmtId="0" fontId="3" fillId="6" borderId="0" xfId="0" applyFont="1" applyFill="1" applyBorder="1" applyAlignment="1" applyProtection="1">
      <alignment horizontal="right"/>
    </xf>
    <xf numFmtId="0" fontId="4" fillId="6" borderId="0" xfId="0" applyFont="1" applyFill="1" applyBorder="1" applyProtection="1"/>
    <xf numFmtId="0" fontId="0" fillId="6" borderId="0" xfId="0" applyFill="1" applyBorder="1" applyAlignment="1" applyProtection="1">
      <alignment horizontal="center"/>
    </xf>
    <xf numFmtId="0" fontId="5" fillId="6" borderId="0" xfId="0" applyFont="1" applyFill="1" applyProtection="1"/>
    <xf numFmtId="0" fontId="23" fillId="5" borderId="0" xfId="0" applyFont="1" applyFill="1" applyProtection="1">
      <protection locked="0"/>
    </xf>
    <xf numFmtId="0" fontId="24" fillId="5" borderId="0" xfId="0" applyFont="1" applyFill="1" applyAlignment="1" applyProtection="1">
      <alignment horizontal="left"/>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center"/>
      <protection locked="0"/>
    </xf>
    <xf numFmtId="0" fontId="25" fillId="6" borderId="0" xfId="0" applyFont="1" applyFill="1" applyProtection="1">
      <protection locked="0"/>
    </xf>
    <xf numFmtId="0" fontId="26" fillId="6" borderId="0" xfId="0" applyFont="1" applyFill="1" applyAlignment="1" applyProtection="1">
      <alignment horizontal="left"/>
      <protection locked="0"/>
    </xf>
    <xf numFmtId="0" fontId="25" fillId="6" borderId="0" xfId="0" applyFont="1" applyFill="1" applyAlignment="1" applyProtection="1">
      <alignment horizontal="right"/>
      <protection locked="0"/>
    </xf>
    <xf numFmtId="0" fontId="25" fillId="6" borderId="0" xfId="0" applyFont="1" applyFill="1" applyAlignment="1" applyProtection="1">
      <alignment horizontal="center"/>
      <protection locked="0"/>
    </xf>
    <xf numFmtId="0" fontId="25" fillId="6" borderId="0" xfId="0" applyFont="1" applyFill="1" applyBorder="1" applyAlignment="1" applyProtection="1">
      <alignment horizontal="center"/>
      <protection locked="0"/>
    </xf>
    <xf numFmtId="0" fontId="25" fillId="6" borderId="0" xfId="0" applyFont="1" applyFill="1" applyBorder="1" applyAlignment="1" applyProtection="1">
      <protection locked="0"/>
    </xf>
    <xf numFmtId="0" fontId="8" fillId="4" borderId="0" xfId="0" applyFont="1" applyFill="1" applyProtection="1">
      <protection locked="0"/>
    </xf>
    <xf numFmtId="0" fontId="0" fillId="4" borderId="0" xfId="0" applyFill="1" applyAlignment="1" applyProtection="1">
      <alignment horizontal="right"/>
      <protection locked="0"/>
    </xf>
    <xf numFmtId="0" fontId="0" fillId="4" borderId="0" xfId="0" applyFill="1" applyAlignment="1" applyProtection="1">
      <alignment horizontal="center"/>
      <protection locked="0"/>
    </xf>
    <xf numFmtId="0" fontId="27" fillId="4" borderId="0" xfId="0" applyFont="1" applyFill="1" applyProtection="1">
      <protection locked="0"/>
    </xf>
    <xf numFmtId="0" fontId="28" fillId="4" borderId="0" xfId="0" applyFont="1" applyFill="1" applyAlignment="1" applyProtection="1">
      <alignment horizontal="left"/>
      <protection locked="0"/>
    </xf>
    <xf numFmtId="0" fontId="27" fillId="4" borderId="0" xfId="0" applyFont="1" applyFill="1" applyAlignment="1" applyProtection="1">
      <alignment horizontal="right"/>
      <protection locked="0"/>
    </xf>
    <xf numFmtId="0" fontId="27" fillId="4" borderId="0" xfId="0" applyFont="1" applyFill="1" applyAlignment="1" applyProtection="1">
      <alignment horizontal="center"/>
      <protection locked="0"/>
    </xf>
    <xf numFmtId="0" fontId="8" fillId="4" borderId="0" xfId="0" applyFont="1" applyFill="1" applyBorder="1" applyAlignment="1" applyProtection="1">
      <alignment horizontal="center" vertical="center" textRotation="90"/>
    </xf>
    <xf numFmtId="0" fontId="1" fillId="4" borderId="0" xfId="0" applyFont="1" applyFill="1" applyBorder="1" applyAlignment="1" applyProtection="1">
      <alignment horizontal="left"/>
    </xf>
    <xf numFmtId="0" fontId="0" fillId="4" borderId="0" xfId="0" applyFill="1" applyBorder="1" applyProtection="1"/>
    <xf numFmtId="0" fontId="3" fillId="4" borderId="0" xfId="0" applyFont="1" applyFill="1" applyBorder="1" applyAlignment="1" applyProtection="1">
      <alignment horizontal="right"/>
    </xf>
    <xf numFmtId="0" fontId="4" fillId="4" borderId="0" xfId="0" applyFont="1" applyFill="1" applyBorder="1" applyProtection="1"/>
    <xf numFmtId="0" fontId="5" fillId="4" borderId="0" xfId="0" applyFont="1" applyFill="1" applyProtection="1"/>
    <xf numFmtId="0" fontId="1" fillId="2" borderId="47" xfId="0" applyFont="1" applyFill="1" applyBorder="1" applyAlignment="1" applyProtection="1">
      <alignment horizontal="left"/>
    </xf>
    <xf numFmtId="0" fontId="1" fillId="2" borderId="52" xfId="0" applyFont="1" applyFill="1" applyBorder="1" applyAlignment="1" applyProtection="1">
      <alignment horizontal="left"/>
    </xf>
    <xf numFmtId="0" fontId="1" fillId="2" borderId="73" xfId="0" applyFont="1" applyFill="1" applyBorder="1" applyAlignment="1" applyProtection="1">
      <alignment horizontal="left"/>
    </xf>
    <xf numFmtId="0" fontId="1" fillId="2" borderId="79" xfId="0" applyFont="1" applyFill="1" applyBorder="1" applyAlignment="1" applyProtection="1">
      <alignment horizontal="left"/>
    </xf>
    <xf numFmtId="0" fontId="1" fillId="2" borderId="15" xfId="0" applyFont="1" applyFill="1" applyBorder="1" applyAlignment="1" applyProtection="1">
      <alignment horizontal="left"/>
    </xf>
    <xf numFmtId="0" fontId="1" fillId="2" borderId="7" xfId="0" applyFont="1" applyFill="1" applyBorder="1" applyAlignment="1" applyProtection="1">
      <alignment horizontal="left"/>
    </xf>
    <xf numFmtId="0" fontId="1" fillId="2" borderId="68" xfId="0" applyFont="1" applyFill="1" applyBorder="1" applyAlignment="1" applyProtection="1">
      <alignment horizontal="left"/>
    </xf>
    <xf numFmtId="0" fontId="1" fillId="2" borderId="44" xfId="0" applyFont="1" applyFill="1" applyBorder="1" applyAlignment="1" applyProtection="1">
      <alignment horizontal="left"/>
    </xf>
    <xf numFmtId="0" fontId="0" fillId="6" borderId="0" xfId="0" applyFill="1" applyAlignment="1" applyProtection="1"/>
    <xf numFmtId="0" fontId="29" fillId="2" borderId="0" xfId="0" applyFont="1" applyFill="1" applyBorder="1" applyAlignment="1" applyProtection="1">
      <alignment vertical="center"/>
    </xf>
    <xf numFmtId="0" fontId="32" fillId="2" borderId="0" xfId="0" applyFont="1" applyFill="1" applyBorder="1" applyAlignment="1" applyProtection="1">
      <alignment vertical="center"/>
    </xf>
    <xf numFmtId="0" fontId="17" fillId="2" borderId="0" xfId="0" applyFont="1" applyFill="1" applyBorder="1" applyProtection="1">
      <protection locked="0"/>
    </xf>
    <xf numFmtId="0" fontId="20" fillId="2" borderId="0"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0" fontId="14" fillId="2" borderId="0" xfId="0" applyFont="1" applyFill="1" applyAlignment="1" applyProtection="1">
      <alignment horizontal="left" vertical="top" wrapText="1"/>
      <protection locked="0"/>
    </xf>
    <xf numFmtId="0" fontId="15" fillId="2" borderId="0" xfId="0" applyFont="1" applyFill="1" applyAlignment="1" applyProtection="1">
      <alignment horizontal="left" vertical="top" wrapText="1"/>
      <protection locked="0"/>
    </xf>
    <xf numFmtId="0" fontId="14" fillId="2" borderId="0" xfId="0" applyFont="1" applyFill="1" applyAlignment="1" applyProtection="1">
      <alignment horizontal="left" vertical="top" wrapText="1"/>
    </xf>
    <xf numFmtId="0" fontId="15" fillId="2" borderId="0" xfId="0" applyFont="1" applyFill="1" applyAlignment="1" applyProtection="1">
      <alignment horizontal="left" vertical="top" wrapText="1"/>
    </xf>
    <xf numFmtId="0" fontId="17" fillId="2" borderId="0" xfId="0" applyFont="1" applyFill="1" applyBorder="1" applyProtection="1"/>
    <xf numFmtId="0" fontId="36" fillId="2" borderId="0" xfId="0" applyFont="1" applyFill="1" applyBorder="1" applyAlignment="1" applyProtection="1">
      <alignment vertical="center"/>
    </xf>
    <xf numFmtId="0" fontId="8" fillId="2" borderId="0" xfId="0" applyFont="1" applyFill="1" applyBorder="1" applyAlignment="1">
      <alignment horizontal="center"/>
    </xf>
    <xf numFmtId="0" fontId="8" fillId="2" borderId="0" xfId="0" applyFont="1" applyFill="1" applyBorder="1" applyAlignment="1">
      <alignment horizontal="left"/>
    </xf>
    <xf numFmtId="0" fontId="1" fillId="2" borderId="7" xfId="0" applyFont="1" applyFill="1" applyBorder="1" applyAlignment="1" applyProtection="1">
      <alignment horizontal="left" vertical="top"/>
    </xf>
    <xf numFmtId="0" fontId="8" fillId="4" borderId="33" xfId="0" applyFont="1" applyFill="1" applyBorder="1" applyAlignment="1">
      <alignment vertical="center" textRotation="90"/>
    </xf>
    <xf numFmtId="0" fontId="8" fillId="5" borderId="33" xfId="0" applyFont="1" applyFill="1" applyBorder="1" applyAlignment="1">
      <alignment vertical="center" textRotation="90"/>
    </xf>
    <xf numFmtId="0" fontId="8" fillId="6" borderId="33" xfId="0" applyFont="1" applyFill="1" applyBorder="1" applyAlignment="1">
      <alignment horizontal="center" vertical="center" textRotation="90"/>
    </xf>
    <xf numFmtId="0" fontId="8" fillId="6" borderId="33" xfId="0" applyFont="1" applyFill="1" applyBorder="1" applyAlignment="1">
      <alignment vertical="center" textRotation="90"/>
    </xf>
    <xf numFmtId="0" fontId="8" fillId="4" borderId="74" xfId="0" applyFont="1" applyFill="1" applyBorder="1" applyAlignment="1">
      <alignment vertical="center" textRotation="90"/>
    </xf>
    <xf numFmtId="0" fontId="0" fillId="2" borderId="40" xfId="0" applyFill="1" applyBorder="1" applyAlignment="1" applyProtection="1">
      <alignment horizontal="left" vertical="top"/>
      <protection locked="0"/>
    </xf>
    <xf numFmtId="0" fontId="0" fillId="2" borderId="51" xfId="0" applyFill="1" applyBorder="1" applyAlignment="1" applyProtection="1">
      <alignment horizontal="left" vertical="top"/>
      <protection locked="0"/>
    </xf>
    <xf numFmtId="0" fontId="0" fillId="2" borderId="41" xfId="0" applyFill="1" applyBorder="1" applyAlignment="1" applyProtection="1">
      <alignment horizontal="left" vertical="top"/>
      <protection locked="0"/>
    </xf>
    <xf numFmtId="0" fontId="0" fillId="2" borderId="42" xfId="0" applyFill="1" applyBorder="1" applyAlignment="1" applyProtection="1">
      <alignment horizontal="left" vertical="top"/>
      <protection locked="0"/>
    </xf>
    <xf numFmtId="0" fontId="0" fillId="2" borderId="50" xfId="0" applyFill="1" applyBorder="1" applyAlignment="1" applyProtection="1">
      <alignment horizontal="left" vertical="top"/>
      <protection locked="0"/>
    </xf>
    <xf numFmtId="0" fontId="0" fillId="2" borderId="55" xfId="0" applyFill="1" applyBorder="1" applyAlignment="1" applyProtection="1">
      <alignment horizontal="left" vertical="top"/>
      <protection locked="0"/>
    </xf>
    <xf numFmtId="0" fontId="0" fillId="2" borderId="56" xfId="0" applyFill="1" applyBorder="1" applyAlignment="1" applyProtection="1">
      <alignment horizontal="left" vertical="top"/>
      <protection locked="0"/>
    </xf>
    <xf numFmtId="0" fontId="0" fillId="2" borderId="57" xfId="0" applyFill="1" applyBorder="1" applyAlignment="1" applyProtection="1">
      <alignment horizontal="left" vertical="top"/>
      <protection locked="0"/>
    </xf>
    <xf numFmtId="0" fontId="0" fillId="2" borderId="45" xfId="0" applyFill="1" applyBorder="1" applyAlignment="1" applyProtection="1">
      <alignment horizontal="left" vertical="top" wrapText="1"/>
    </xf>
    <xf numFmtId="0" fontId="0" fillId="2" borderId="46"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48" xfId="0" applyFill="1" applyBorder="1" applyAlignment="1" applyProtection="1">
      <alignment horizontal="left" vertical="top" wrapText="1"/>
    </xf>
    <xf numFmtId="0" fontId="0" fillId="2" borderId="39" xfId="0" applyFill="1" applyBorder="1" applyAlignment="1" applyProtection="1">
      <alignment horizontal="left" vertical="top" wrapText="1"/>
    </xf>
    <xf numFmtId="0" fontId="0" fillId="2" borderId="49" xfId="0" applyFill="1" applyBorder="1" applyAlignment="1" applyProtection="1">
      <alignment horizontal="left" vertical="top" wrapText="1"/>
    </xf>
    <xf numFmtId="0" fontId="20" fillId="2" borderId="85" xfId="0" applyFont="1" applyFill="1" applyBorder="1" applyAlignment="1" applyProtection="1">
      <alignment horizontal="left" vertical="center"/>
    </xf>
    <xf numFmtId="0" fontId="21" fillId="2" borderId="85" xfId="0" quotePrefix="1" applyFont="1" applyFill="1" applyBorder="1" applyAlignment="1" applyProtection="1">
      <alignment horizontal="left" vertical="center"/>
    </xf>
    <xf numFmtId="0" fontId="21" fillId="2" borderId="85" xfId="0" applyFont="1" applyFill="1" applyBorder="1" applyAlignment="1" applyProtection="1">
      <alignment horizontal="left" vertical="center"/>
    </xf>
    <xf numFmtId="0" fontId="0" fillId="2" borderId="8" xfId="0" applyFill="1" applyBorder="1" applyAlignment="1" applyProtection="1">
      <alignment horizontal="left" vertical="top" wrapText="1"/>
    </xf>
    <xf numFmtId="0" fontId="0" fillId="2" borderId="22" xfId="0" applyFill="1" applyBorder="1" applyAlignment="1" applyProtection="1">
      <alignment horizontal="left" vertical="top" wrapText="1"/>
    </xf>
    <xf numFmtId="0" fontId="2" fillId="2" borderId="9" xfId="0" applyFont="1" applyFill="1" applyBorder="1" applyAlignment="1">
      <alignment horizontal="center" wrapText="1"/>
    </xf>
    <xf numFmtId="0" fontId="2" fillId="2" borderId="3" xfId="0" applyFont="1" applyFill="1" applyBorder="1" applyAlignment="1">
      <alignment horizontal="center" wrapText="1"/>
    </xf>
    <xf numFmtId="0" fontId="2" fillId="2" borderId="6" xfId="0" applyFont="1" applyFill="1" applyBorder="1" applyAlignment="1">
      <alignment horizontal="center" wrapText="1"/>
    </xf>
    <xf numFmtId="0" fontId="2" fillId="2" borderId="10" xfId="0" applyFont="1" applyFill="1" applyBorder="1" applyAlignment="1">
      <alignment horizontal="center" wrapText="1"/>
    </xf>
    <xf numFmtId="0" fontId="2" fillId="2" borderId="12" xfId="0" applyFont="1" applyFill="1" applyBorder="1" applyAlignment="1">
      <alignment horizontal="center" wrapText="1"/>
    </xf>
    <xf numFmtId="0" fontId="2" fillId="2" borderId="24" xfId="0" applyFont="1" applyFill="1" applyBorder="1" applyAlignment="1">
      <alignment horizontal="center" wrapText="1"/>
    </xf>
    <xf numFmtId="0" fontId="0" fillId="2" borderId="28"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2" fillId="2" borderId="26" xfId="0" applyFont="1" applyFill="1" applyBorder="1" applyAlignment="1">
      <alignment horizontal="center" wrapText="1"/>
    </xf>
    <xf numFmtId="0" fontId="2" fillId="2" borderId="25" xfId="0" applyFont="1" applyFill="1" applyBorder="1" applyAlignment="1">
      <alignment horizontal="center" wrapText="1"/>
    </xf>
    <xf numFmtId="0" fontId="2" fillId="2" borderId="27" xfId="0" applyFont="1" applyFill="1" applyBorder="1" applyAlignment="1">
      <alignment horizontal="center" wrapText="1"/>
    </xf>
    <xf numFmtId="0" fontId="0" fillId="2" borderId="58" xfId="0" applyFill="1" applyBorder="1" applyAlignment="1" applyProtection="1">
      <alignment horizontal="left" vertical="top" wrapText="1"/>
      <protection locked="0"/>
    </xf>
    <xf numFmtId="0" fontId="0" fillId="2" borderId="59" xfId="0" applyFill="1" applyBorder="1" applyAlignment="1" applyProtection="1">
      <alignment horizontal="left" vertical="top" wrapText="1"/>
      <protection locked="0"/>
    </xf>
    <xf numFmtId="0" fontId="0" fillId="2" borderId="60" xfId="0" applyFill="1" applyBorder="1" applyAlignment="1" applyProtection="1">
      <alignment horizontal="left" vertical="top" wrapText="1"/>
      <protection locked="0"/>
    </xf>
    <xf numFmtId="0" fontId="8" fillId="2" borderId="0" xfId="0" applyFont="1" applyFill="1" applyBorder="1" applyAlignment="1">
      <alignment horizontal="left"/>
    </xf>
    <xf numFmtId="0" fontId="6" fillId="2" borderId="0" xfId="0" applyFont="1" applyFill="1" applyBorder="1" applyAlignment="1">
      <alignment horizontal="right"/>
    </xf>
    <xf numFmtId="0" fontId="0" fillId="2" borderId="0" xfId="0" applyFill="1" applyBorder="1" applyAlignment="1">
      <alignment horizontal="left" wrapText="1"/>
    </xf>
    <xf numFmtId="0" fontId="0" fillId="2" borderId="37" xfId="0" applyFill="1" applyBorder="1" applyAlignment="1">
      <alignment horizontal="left" wrapText="1"/>
    </xf>
    <xf numFmtId="0" fontId="6" fillId="2" borderId="0" xfId="0" applyFont="1" applyFill="1" applyAlignment="1">
      <alignment horizontal="right"/>
    </xf>
    <xf numFmtId="0" fontId="0" fillId="2" borderId="38" xfId="0" applyFill="1" applyBorder="1" applyAlignment="1">
      <alignment horizontal="left" vertical="top" wrapText="1"/>
    </xf>
    <xf numFmtId="0" fontId="0" fillId="2" borderId="0" xfId="0" applyFill="1" applyBorder="1" applyAlignment="1">
      <alignment horizontal="left" vertical="top" wrapText="1"/>
    </xf>
    <xf numFmtId="0" fontId="0" fillId="2" borderId="37" xfId="0" applyFill="1" applyBorder="1" applyAlignment="1">
      <alignment horizontal="left" vertical="top" wrapText="1"/>
    </xf>
    <xf numFmtId="0" fontId="11" fillId="2" borderId="8" xfId="0" applyFont="1" applyFill="1" applyBorder="1" applyAlignment="1">
      <alignment horizontal="left" vertical="top" wrapText="1"/>
    </xf>
    <xf numFmtId="0" fontId="11" fillId="2" borderId="32"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33" xfId="0" applyFont="1" applyFill="1" applyBorder="1" applyAlignment="1">
      <alignment horizontal="left" vertical="top" wrapText="1"/>
    </xf>
    <xf numFmtId="0" fontId="0" fillId="2" borderId="69" xfId="0" applyFill="1" applyBorder="1" applyAlignment="1" applyProtection="1">
      <alignment horizontal="left" vertical="top" wrapText="1"/>
    </xf>
    <xf numFmtId="0" fontId="0" fillId="2" borderId="63" xfId="0" applyFill="1" applyBorder="1" applyAlignment="1" applyProtection="1">
      <alignment horizontal="left" vertical="top" wrapText="1"/>
    </xf>
    <xf numFmtId="0" fontId="18" fillId="2" borderId="74" xfId="0" applyFont="1" applyFill="1" applyBorder="1" applyAlignment="1">
      <alignment horizontal="center" vertical="center" wrapText="1"/>
    </xf>
    <xf numFmtId="0" fontId="18" fillId="2" borderId="7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2" borderId="66"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9" fillId="2" borderId="84" xfId="0" applyFont="1" applyFill="1" applyBorder="1" applyAlignment="1">
      <alignment horizontal="right" vertical="center"/>
    </xf>
    <xf numFmtId="0" fontId="19" fillId="2" borderId="64" xfId="0" applyFont="1" applyFill="1" applyBorder="1" applyAlignment="1">
      <alignment horizontal="right" vertical="center"/>
    </xf>
  </cellXfs>
  <cellStyles count="1">
    <cellStyle name="Normal" xfId="0" builtinId="0"/>
  </cellStyles>
  <dxfs count="31">
    <dxf>
      <font>
        <color rgb="FF00B050"/>
      </font>
    </dxf>
    <dxf>
      <font>
        <color rgb="FF00B050"/>
      </font>
    </dxf>
    <dxf>
      <font>
        <color theme="2" tint="-0.499984740745262"/>
      </font>
    </dxf>
    <dxf>
      <font>
        <color rgb="FF00B050"/>
      </font>
    </dxf>
    <dxf>
      <font>
        <color rgb="FF00B050"/>
      </font>
    </dxf>
    <dxf>
      <font>
        <color theme="2" tint="-0.499984740745262"/>
      </font>
    </dxf>
    <dxf>
      <font>
        <color rgb="FF00B050"/>
      </font>
    </dxf>
    <dxf>
      <font>
        <color theme="2" tint="-0.499984740745262"/>
      </font>
    </dxf>
    <dxf>
      <font>
        <color rgb="FF00B050"/>
      </font>
    </dxf>
    <dxf>
      <font>
        <color theme="2" tint="-0.499984740745262"/>
      </font>
    </dxf>
    <dxf>
      <font>
        <color rgb="FF00B050"/>
      </font>
    </dxf>
    <dxf>
      <font>
        <color theme="2" tint="-0.499984740745262"/>
      </font>
    </dxf>
    <dxf>
      <font>
        <color rgb="FF00B050"/>
      </font>
    </dxf>
    <dxf>
      <font>
        <color rgb="FF00B050"/>
      </font>
    </dxf>
    <dxf>
      <font>
        <color theme="2" tint="-0.499984740745262"/>
      </font>
    </dxf>
    <dxf>
      <font>
        <color rgb="FF00B050"/>
      </font>
    </dxf>
    <dxf>
      <font>
        <color theme="2" tint="-0.499984740745262"/>
      </font>
    </dxf>
    <dxf>
      <font>
        <color rgb="FF00B050"/>
      </font>
    </dxf>
    <dxf>
      <font>
        <color rgb="FF00B050"/>
      </font>
    </dxf>
    <dxf>
      <font>
        <color theme="2" tint="-0.499984740745262"/>
      </font>
    </dxf>
    <dxf>
      <font>
        <color rgb="FF00B050"/>
      </font>
    </dxf>
    <dxf>
      <font>
        <color theme="0" tint="-0.24994659260841701"/>
      </font>
    </dxf>
    <dxf>
      <font>
        <color rgb="FF00B050"/>
      </font>
    </dxf>
    <dxf>
      <font>
        <color theme="2" tint="-0.499984740745262"/>
      </font>
    </dxf>
    <dxf>
      <font>
        <color rgb="FF00B050"/>
      </font>
    </dxf>
    <dxf>
      <font>
        <color theme="2" tint="-0.499984740745262"/>
      </font>
    </dxf>
    <dxf>
      <font>
        <color rgb="FF00B050"/>
      </font>
    </dxf>
    <dxf>
      <font>
        <color rgb="FF00B050"/>
      </font>
    </dxf>
    <dxf>
      <font>
        <color rgb="FF00B050"/>
      </font>
    </dxf>
    <dxf>
      <font>
        <color rgb="FF00B050"/>
      </font>
    </dxf>
    <dxf>
      <font>
        <color theme="2"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49E1-3837-4C00-A94E-A2DA26F25446}">
  <dimension ref="A1:T11"/>
  <sheetViews>
    <sheetView showGridLines="0" topLeftCell="A7" zoomScaleNormal="100" workbookViewId="0">
      <selection activeCell="B7" sqref="B7"/>
    </sheetView>
  </sheetViews>
  <sheetFormatPr defaultRowHeight="14.4" x14ac:dyDescent="0.3"/>
  <cols>
    <col min="1" max="1" width="5.5546875" customWidth="1"/>
    <col min="2" max="2" width="88.6640625" customWidth="1"/>
    <col min="3" max="3" width="5.5546875" customWidth="1"/>
  </cols>
  <sheetData>
    <row r="1" spans="1:20" x14ac:dyDescent="0.3">
      <c r="A1" s="57"/>
      <c r="B1" s="165" t="s">
        <v>134</v>
      </c>
      <c r="C1" s="57"/>
      <c r="D1" s="52"/>
      <c r="E1" s="42"/>
    </row>
    <row r="2" spans="1:20" ht="18" customHeight="1" x14ac:dyDescent="0.3">
      <c r="A2" s="57"/>
      <c r="B2" s="164" t="s">
        <v>116</v>
      </c>
      <c r="C2" s="166"/>
      <c r="D2" s="52"/>
      <c r="E2" s="42"/>
    </row>
    <row r="3" spans="1:20" ht="16.95" customHeight="1" x14ac:dyDescent="0.3">
      <c r="A3" s="57"/>
      <c r="B3" s="163" t="s">
        <v>115</v>
      </c>
      <c r="C3" s="166"/>
      <c r="D3" s="52"/>
      <c r="E3" s="42"/>
    </row>
    <row r="4" spans="1:20" s="89" customFormat="1" ht="16.2" customHeight="1" x14ac:dyDescent="0.3">
      <c r="A4" s="87"/>
      <c r="B4" s="93" t="s">
        <v>103</v>
      </c>
      <c r="C4" s="167"/>
      <c r="D4" s="52"/>
      <c r="E4" s="42"/>
      <c r="F4"/>
      <c r="G4"/>
      <c r="H4"/>
      <c r="I4"/>
      <c r="J4"/>
      <c r="K4"/>
      <c r="L4"/>
      <c r="M4"/>
      <c r="N4"/>
      <c r="O4"/>
      <c r="P4"/>
      <c r="Q4"/>
      <c r="R4"/>
      <c r="S4"/>
      <c r="T4"/>
    </row>
    <row r="5" spans="1:20" s="89" customFormat="1" ht="16.2" customHeight="1" x14ac:dyDescent="0.3">
      <c r="A5" s="87"/>
      <c r="B5" s="173" t="s">
        <v>117</v>
      </c>
      <c r="C5" s="167"/>
      <c r="D5" s="52"/>
      <c r="E5" s="42"/>
      <c r="F5"/>
      <c r="G5"/>
      <c r="H5"/>
      <c r="I5"/>
      <c r="J5"/>
      <c r="K5"/>
      <c r="L5"/>
      <c r="M5"/>
      <c r="N5"/>
      <c r="O5"/>
      <c r="P5"/>
      <c r="Q5"/>
      <c r="R5"/>
      <c r="S5"/>
      <c r="T5"/>
    </row>
    <row r="6" spans="1:20" ht="137.4" customHeight="1" x14ac:dyDescent="0.3">
      <c r="A6" s="57"/>
      <c r="B6" s="170" t="s">
        <v>139</v>
      </c>
      <c r="C6" s="168"/>
      <c r="D6" s="52"/>
      <c r="E6" s="42"/>
    </row>
    <row r="7" spans="1:20" ht="178.2" customHeight="1" x14ac:dyDescent="0.3">
      <c r="A7" s="57"/>
      <c r="B7" s="171" t="s">
        <v>136</v>
      </c>
      <c r="C7" s="169"/>
      <c r="D7" s="52"/>
      <c r="E7" s="42"/>
    </row>
    <row r="8" spans="1:20" x14ac:dyDescent="0.3">
      <c r="A8" s="57"/>
      <c r="B8" s="172"/>
      <c r="C8" s="165"/>
      <c r="D8" s="52"/>
      <c r="E8" s="42"/>
    </row>
    <row r="9" spans="1:20" x14ac:dyDescent="0.3">
      <c r="A9" s="57"/>
      <c r="B9" s="165" t="s">
        <v>114</v>
      </c>
      <c r="C9" s="165"/>
      <c r="D9" s="52"/>
      <c r="E9" s="42"/>
    </row>
    <row r="10" spans="1:20" x14ac:dyDescent="0.3">
      <c r="A10" s="52"/>
      <c r="B10" s="52"/>
      <c r="C10" s="52"/>
      <c r="D10" s="52"/>
      <c r="E10" s="42"/>
    </row>
    <row r="11" spans="1:20" x14ac:dyDescent="0.3">
      <c r="A11" s="52"/>
      <c r="B11" s="52"/>
      <c r="C11" s="52"/>
      <c r="D11" s="52"/>
      <c r="E11" s="42"/>
    </row>
  </sheetData>
  <sheetProtection selectLockedCell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EF97-EBED-4020-9704-86C0E5B84FE4}">
  <dimension ref="A1:R152"/>
  <sheetViews>
    <sheetView showGridLines="0" tabSelected="1" topLeftCell="B1" zoomScaleNormal="100" workbookViewId="0">
      <selection activeCell="E4" sqref="E4:L6"/>
    </sheetView>
  </sheetViews>
  <sheetFormatPr defaultRowHeight="14.4" x14ac:dyDescent="0.3"/>
  <cols>
    <col min="1" max="1" width="5.5546875" customWidth="1"/>
    <col min="2" max="2" width="5.5546875" style="24" customWidth="1"/>
    <col min="3" max="3" width="2.33203125" customWidth="1"/>
    <col min="4" max="4" width="2.44140625" style="2" customWidth="1"/>
    <col min="5" max="5" width="8.88671875" bestFit="1" customWidth="1"/>
    <col min="6" max="6" width="16.6640625" bestFit="1" customWidth="1"/>
    <col min="7" max="7" width="20.6640625" bestFit="1" customWidth="1"/>
    <col min="8" max="8" width="1.33203125" customWidth="1"/>
    <col min="9" max="13" width="9.44140625" style="1" customWidth="1"/>
    <col min="14" max="17" width="9.44140625" customWidth="1"/>
    <col min="18" max="18" width="14.88671875" style="39" customWidth="1"/>
  </cols>
  <sheetData>
    <row r="1" spans="1:18" s="89" customFormat="1" ht="18" customHeight="1" x14ac:dyDescent="0.3">
      <c r="A1" s="86"/>
      <c r="B1" s="90"/>
      <c r="C1" s="91"/>
      <c r="D1" s="92"/>
      <c r="E1" s="196" t="s">
        <v>140</v>
      </c>
      <c r="F1" s="196"/>
      <c r="G1" s="196"/>
      <c r="H1" s="91"/>
      <c r="I1" s="196" t="s">
        <v>104</v>
      </c>
      <c r="J1" s="196"/>
      <c r="K1" s="196"/>
      <c r="L1" s="196"/>
      <c r="M1" s="196"/>
      <c r="N1" s="196"/>
      <c r="O1" s="197" t="s">
        <v>137</v>
      </c>
      <c r="P1" s="198"/>
      <c r="Q1" s="87"/>
      <c r="R1" s="88"/>
    </row>
    <row r="2" spans="1:18" ht="14.4" customHeight="1" x14ac:dyDescent="0.3">
      <c r="A2" s="42"/>
      <c r="B2" s="220" t="s">
        <v>56</v>
      </c>
      <c r="C2" s="220"/>
      <c r="D2" s="220"/>
      <c r="E2" s="221" t="s">
        <v>57</v>
      </c>
      <c r="F2" s="221"/>
      <c r="G2" s="221"/>
      <c r="H2" s="221"/>
      <c r="I2" s="221"/>
      <c r="J2" s="221"/>
      <c r="K2" s="221"/>
      <c r="L2" s="221"/>
      <c r="M2" s="40"/>
      <c r="N2" s="40"/>
      <c r="O2" s="16"/>
      <c r="P2" s="40"/>
      <c r="Q2" s="58"/>
      <c r="R2" s="51" t="s">
        <v>53</v>
      </c>
    </row>
    <row r="3" spans="1:18" ht="14.4" customHeight="1" x14ac:dyDescent="0.3">
      <c r="A3" s="42"/>
      <c r="B3" s="43"/>
      <c r="C3" s="43"/>
      <c r="D3" s="43"/>
      <c r="E3" s="222"/>
      <c r="F3" s="222"/>
      <c r="G3" s="222"/>
      <c r="H3" s="222"/>
      <c r="I3" s="222"/>
      <c r="J3" s="222"/>
      <c r="K3" s="222"/>
      <c r="L3" s="222"/>
      <c r="M3" s="40"/>
      <c r="N3" s="40"/>
      <c r="O3" s="16"/>
      <c r="P3" s="16"/>
      <c r="Q3" s="57"/>
      <c r="R3" s="51"/>
    </row>
    <row r="4" spans="1:18" ht="14.4" customHeight="1" x14ac:dyDescent="0.3">
      <c r="A4" s="42"/>
      <c r="B4" s="223" t="s">
        <v>58</v>
      </c>
      <c r="C4" s="223"/>
      <c r="D4" s="223"/>
      <c r="E4" s="224" t="s">
        <v>138</v>
      </c>
      <c r="F4" s="224"/>
      <c r="G4" s="224"/>
      <c r="H4" s="224"/>
      <c r="I4" s="224"/>
      <c r="J4" s="224"/>
      <c r="K4" s="224"/>
      <c r="L4" s="224"/>
      <c r="M4" s="40"/>
      <c r="N4" s="40"/>
      <c r="O4" s="16"/>
      <c r="P4" s="16"/>
      <c r="Q4" s="57"/>
      <c r="R4" s="51"/>
    </row>
    <row r="5" spans="1:18" ht="14.4" customHeight="1" x14ac:dyDescent="0.3">
      <c r="A5" s="42"/>
      <c r="B5" s="59"/>
      <c r="C5" s="60"/>
      <c r="D5" s="60"/>
      <c r="E5" s="225"/>
      <c r="F5" s="225"/>
      <c r="G5" s="225"/>
      <c r="H5" s="225"/>
      <c r="I5" s="225"/>
      <c r="J5" s="225"/>
      <c r="K5" s="225"/>
      <c r="L5" s="225"/>
      <c r="M5" s="41"/>
      <c r="N5" s="41"/>
      <c r="O5" s="174">
        <f>COUNTIF(R12:R121,1)</f>
        <v>0</v>
      </c>
      <c r="P5" s="219" t="s">
        <v>51</v>
      </c>
      <c r="Q5" s="219"/>
      <c r="R5" s="51"/>
    </row>
    <row r="6" spans="1:18" ht="14.4" customHeight="1" x14ac:dyDescent="0.3">
      <c r="A6" s="42"/>
      <c r="B6" s="56"/>
      <c r="C6" s="61"/>
      <c r="D6" s="61"/>
      <c r="E6" s="226"/>
      <c r="F6" s="226"/>
      <c r="G6" s="226"/>
      <c r="H6" s="226"/>
      <c r="I6" s="226"/>
      <c r="J6" s="226"/>
      <c r="K6" s="226"/>
      <c r="L6" s="226"/>
      <c r="M6" s="41"/>
      <c r="N6" s="41"/>
      <c r="O6" s="174">
        <f>COUNTA(R12:R121)-O5</f>
        <v>71</v>
      </c>
      <c r="P6" s="219" t="s">
        <v>52</v>
      </c>
      <c r="Q6" s="219"/>
      <c r="R6" s="51"/>
    </row>
    <row r="7" spans="1:18" ht="7.2" customHeight="1" x14ac:dyDescent="0.3">
      <c r="A7" s="42"/>
      <c r="B7" s="56"/>
      <c r="C7" s="61"/>
      <c r="D7" s="61"/>
      <c r="E7" s="63"/>
      <c r="F7" s="63"/>
      <c r="G7" s="63"/>
      <c r="H7" s="63"/>
      <c r="I7" s="63"/>
      <c r="J7" s="63"/>
      <c r="K7" s="63"/>
      <c r="L7" s="63"/>
      <c r="M7" s="41"/>
      <c r="N7" s="41"/>
      <c r="O7" s="174"/>
      <c r="P7" s="175"/>
      <c r="Q7" s="175"/>
      <c r="R7" s="51"/>
    </row>
    <row r="8" spans="1:18" ht="7.2" customHeight="1" thickBot="1" x14ac:dyDescent="0.35">
      <c r="A8" s="135"/>
      <c r="B8" s="136"/>
      <c r="C8" s="135"/>
      <c r="D8" s="137"/>
      <c r="E8" s="135"/>
      <c r="F8" s="135"/>
      <c r="G8" s="135"/>
      <c r="H8" s="135"/>
      <c r="I8" s="138"/>
      <c r="J8" s="138"/>
      <c r="K8" s="138"/>
      <c r="L8" s="138"/>
      <c r="M8" s="138"/>
      <c r="N8" s="135"/>
      <c r="O8" s="139"/>
      <c r="P8" s="140"/>
      <c r="Q8" s="140"/>
      <c r="R8" s="51"/>
    </row>
    <row r="9" spans="1:18" ht="14.4" customHeight="1" x14ac:dyDescent="0.3">
      <c r="A9" s="179" t="s">
        <v>112</v>
      </c>
      <c r="B9" s="159" t="s">
        <v>25</v>
      </c>
      <c r="C9" s="199" t="s">
        <v>75</v>
      </c>
      <c r="D9" s="199"/>
      <c r="E9" s="199"/>
      <c r="F9" s="199"/>
      <c r="G9" s="199"/>
      <c r="H9" s="13"/>
      <c r="I9" s="201" t="s">
        <v>14</v>
      </c>
      <c r="J9" s="201" t="s">
        <v>16</v>
      </c>
      <c r="K9" s="201" t="s">
        <v>17</v>
      </c>
      <c r="L9" s="201" t="s">
        <v>18</v>
      </c>
      <c r="M9" s="204" t="s">
        <v>15</v>
      </c>
      <c r="N9" s="109"/>
      <c r="O9" s="109"/>
      <c r="P9" s="162"/>
      <c r="Q9" s="114"/>
      <c r="R9" s="51"/>
    </row>
    <row r="10" spans="1:18" x14ac:dyDescent="0.3">
      <c r="A10" s="179"/>
      <c r="B10" s="62"/>
      <c r="C10" s="192"/>
      <c r="D10" s="192"/>
      <c r="E10" s="192"/>
      <c r="F10" s="192"/>
      <c r="G10" s="192"/>
      <c r="H10" s="14"/>
      <c r="I10" s="202"/>
      <c r="J10" s="202"/>
      <c r="K10" s="202"/>
      <c r="L10" s="202"/>
      <c r="M10" s="205"/>
      <c r="N10" s="109"/>
      <c r="O10" s="109"/>
      <c r="P10" s="109"/>
      <c r="Q10" s="107"/>
      <c r="R10" s="51"/>
    </row>
    <row r="11" spans="1:18" x14ac:dyDescent="0.3">
      <c r="A11" s="179"/>
      <c r="B11" s="62"/>
      <c r="C11" s="200"/>
      <c r="D11" s="200"/>
      <c r="E11" s="200"/>
      <c r="F11" s="200"/>
      <c r="G11" s="200"/>
      <c r="H11" s="15" t="s">
        <v>6</v>
      </c>
      <c r="I11" s="203"/>
      <c r="J11" s="203"/>
      <c r="K11" s="203"/>
      <c r="L11" s="203"/>
      <c r="M11" s="206"/>
      <c r="N11" s="109"/>
      <c r="O11" s="109"/>
      <c r="P11" s="162"/>
      <c r="Q11" s="113"/>
      <c r="R11" s="51"/>
    </row>
    <row r="12" spans="1:18" x14ac:dyDescent="0.3">
      <c r="A12" s="179"/>
      <c r="B12" s="62"/>
      <c r="C12" s="3"/>
      <c r="D12" s="20" t="s">
        <v>43</v>
      </c>
      <c r="E12" s="4" t="s">
        <v>9</v>
      </c>
      <c r="F12" s="5" t="s">
        <v>8</v>
      </c>
      <c r="G12" s="6" t="s">
        <v>7</v>
      </c>
      <c r="H12" s="4"/>
      <c r="I12" s="31"/>
      <c r="J12" s="31"/>
      <c r="K12" s="31"/>
      <c r="L12" s="31"/>
      <c r="M12" s="32"/>
      <c r="N12" s="112" t="str">
        <f>IF(R12=0,"select one",IF(R12=1,"ok","multiple answers"))</f>
        <v>select one</v>
      </c>
      <c r="O12" s="103"/>
      <c r="P12" s="109"/>
      <c r="Q12" s="107"/>
      <c r="R12" s="51">
        <f>COUNTA(I12:M12)</f>
        <v>0</v>
      </c>
    </row>
    <row r="13" spans="1:18" x14ac:dyDescent="0.3">
      <c r="A13" s="179"/>
      <c r="B13" s="62"/>
      <c r="C13" s="3"/>
      <c r="D13" s="21" t="s">
        <v>44</v>
      </c>
      <c r="E13" s="7" t="s">
        <v>54</v>
      </c>
      <c r="F13" s="8" t="s">
        <v>0</v>
      </c>
      <c r="G13" s="9" t="s">
        <v>19</v>
      </c>
      <c r="H13" s="7"/>
      <c r="I13" s="33"/>
      <c r="J13" s="33"/>
      <c r="K13" s="33"/>
      <c r="L13" s="33"/>
      <c r="M13" s="34"/>
      <c r="N13" s="112" t="str">
        <f t="shared" ref="N13:N19" si="0">IF(R13=0,"select one",IF(R13=1,"ok","multiple answers"))</f>
        <v>select one</v>
      </c>
      <c r="O13" s="103"/>
      <c r="P13" s="109"/>
      <c r="Q13" s="107"/>
      <c r="R13" s="51">
        <f t="shared" ref="R13:R19" si="1">COUNTA(I13:M13)</f>
        <v>0</v>
      </c>
    </row>
    <row r="14" spans="1:18" x14ac:dyDescent="0.3">
      <c r="A14" s="179"/>
      <c r="B14" s="62"/>
      <c r="C14" s="3"/>
      <c r="D14" s="21" t="s">
        <v>45</v>
      </c>
      <c r="E14" s="7" t="s">
        <v>10</v>
      </c>
      <c r="F14" s="8" t="s">
        <v>2</v>
      </c>
      <c r="G14" s="9" t="s">
        <v>20</v>
      </c>
      <c r="H14" s="7"/>
      <c r="I14" s="33"/>
      <c r="J14" s="33"/>
      <c r="K14" s="33"/>
      <c r="L14" s="33"/>
      <c r="M14" s="34"/>
      <c r="N14" s="112" t="str">
        <f t="shared" si="0"/>
        <v>select one</v>
      </c>
      <c r="O14" s="103"/>
      <c r="P14" s="109"/>
      <c r="Q14" s="107"/>
      <c r="R14" s="51">
        <f t="shared" si="1"/>
        <v>0</v>
      </c>
    </row>
    <row r="15" spans="1:18" x14ac:dyDescent="0.3">
      <c r="A15" s="179"/>
      <c r="B15" s="62"/>
      <c r="C15" s="3"/>
      <c r="D15" s="21" t="s">
        <v>46</v>
      </c>
      <c r="E15" s="7" t="s">
        <v>55</v>
      </c>
      <c r="F15" s="8" t="s">
        <v>1</v>
      </c>
      <c r="G15" s="9" t="s">
        <v>21</v>
      </c>
      <c r="H15" s="7"/>
      <c r="I15" s="33"/>
      <c r="J15" s="33"/>
      <c r="K15" s="33"/>
      <c r="L15" s="33"/>
      <c r="M15" s="34"/>
      <c r="N15" s="112" t="str">
        <f t="shared" si="0"/>
        <v>select one</v>
      </c>
      <c r="O15" s="103"/>
      <c r="P15" s="109"/>
      <c r="Q15" s="107"/>
      <c r="R15" s="51">
        <f t="shared" si="1"/>
        <v>0</v>
      </c>
    </row>
    <row r="16" spans="1:18" x14ac:dyDescent="0.3">
      <c r="A16" s="179"/>
      <c r="B16" s="62"/>
      <c r="C16" s="3"/>
      <c r="D16" s="21" t="s">
        <v>47</v>
      </c>
      <c r="E16" s="7" t="s">
        <v>11</v>
      </c>
      <c r="F16" s="8" t="s">
        <v>3</v>
      </c>
      <c r="G16" s="9" t="s">
        <v>22</v>
      </c>
      <c r="H16" s="7"/>
      <c r="I16" s="33"/>
      <c r="J16" s="33"/>
      <c r="K16" s="33"/>
      <c r="L16" s="33"/>
      <c r="M16" s="34"/>
      <c r="N16" s="112" t="str">
        <f t="shared" si="0"/>
        <v>select one</v>
      </c>
      <c r="O16" s="103"/>
      <c r="P16" s="109"/>
      <c r="Q16" s="107"/>
      <c r="R16" s="51">
        <f t="shared" si="1"/>
        <v>0</v>
      </c>
    </row>
    <row r="17" spans="1:18" x14ac:dyDescent="0.3">
      <c r="A17" s="179"/>
      <c r="B17" s="62"/>
      <c r="C17" s="3"/>
      <c r="D17" s="21" t="s">
        <v>48</v>
      </c>
      <c r="E17" s="7" t="s">
        <v>12</v>
      </c>
      <c r="F17" s="8" t="s">
        <v>4</v>
      </c>
      <c r="G17" s="9" t="s">
        <v>23</v>
      </c>
      <c r="H17" s="7"/>
      <c r="I17" s="33"/>
      <c r="J17" s="33"/>
      <c r="K17" s="33"/>
      <c r="L17" s="33"/>
      <c r="M17" s="34"/>
      <c r="N17" s="112" t="str">
        <f t="shared" si="0"/>
        <v>select one</v>
      </c>
      <c r="O17" s="103"/>
      <c r="P17" s="109"/>
      <c r="Q17" s="107"/>
      <c r="R17" s="51">
        <f t="shared" si="1"/>
        <v>0</v>
      </c>
    </row>
    <row r="18" spans="1:18" x14ac:dyDescent="0.3">
      <c r="A18" s="179"/>
      <c r="B18" s="62"/>
      <c r="C18" s="3"/>
      <c r="D18" s="21" t="s">
        <v>49</v>
      </c>
      <c r="E18" s="7" t="s">
        <v>13</v>
      </c>
      <c r="F18" s="8" t="s">
        <v>5</v>
      </c>
      <c r="G18" s="9" t="s">
        <v>24</v>
      </c>
      <c r="H18" s="7"/>
      <c r="I18" s="33"/>
      <c r="J18" s="33"/>
      <c r="K18" s="33"/>
      <c r="L18" s="33"/>
      <c r="M18" s="34"/>
      <c r="N18" s="112" t="str">
        <f t="shared" si="0"/>
        <v>select one</v>
      </c>
      <c r="O18" s="103"/>
      <c r="P18" s="109"/>
      <c r="Q18" s="107"/>
      <c r="R18" s="51">
        <f t="shared" si="1"/>
        <v>0</v>
      </c>
    </row>
    <row r="19" spans="1:18" ht="15" thickBot="1" x14ac:dyDescent="0.35">
      <c r="A19" s="179"/>
      <c r="B19" s="158"/>
      <c r="C19" s="10"/>
      <c r="D19" s="22" t="s">
        <v>50</v>
      </c>
      <c r="E19" s="10" t="s">
        <v>34</v>
      </c>
      <c r="F19" s="11" t="s">
        <v>35</v>
      </c>
      <c r="G19" s="12" t="s">
        <v>36</v>
      </c>
      <c r="H19" s="10"/>
      <c r="I19" s="35"/>
      <c r="J19" s="35"/>
      <c r="K19" s="35"/>
      <c r="L19" s="35"/>
      <c r="M19" s="36"/>
      <c r="N19" s="112" t="str">
        <f t="shared" si="0"/>
        <v>select one</v>
      </c>
      <c r="O19" s="103"/>
      <c r="P19" s="109"/>
      <c r="Q19" s="107"/>
      <c r="R19" s="51">
        <f t="shared" si="1"/>
        <v>0</v>
      </c>
    </row>
    <row r="20" spans="1:18" ht="7.2" customHeight="1" x14ac:dyDescent="0.3">
      <c r="A20" s="124"/>
      <c r="B20" s="125"/>
      <c r="C20" s="126"/>
      <c r="D20" s="125"/>
      <c r="E20" s="126"/>
      <c r="F20" s="127"/>
      <c r="G20" s="128"/>
      <c r="H20" s="126"/>
      <c r="I20" s="129"/>
      <c r="J20" s="129"/>
      <c r="K20" s="129"/>
      <c r="L20" s="129"/>
      <c r="M20" s="129"/>
      <c r="N20" s="130"/>
      <c r="O20" s="109"/>
      <c r="P20" s="109"/>
      <c r="Q20" s="109"/>
      <c r="R20" s="51"/>
    </row>
    <row r="21" spans="1:18" ht="7.2" customHeight="1" thickBot="1" x14ac:dyDescent="0.35">
      <c r="A21" s="131"/>
      <c r="B21" s="132"/>
      <c r="C21" s="131"/>
      <c r="D21" s="133"/>
      <c r="E21" s="131"/>
      <c r="F21" s="131"/>
      <c r="G21" s="131"/>
      <c r="H21" s="131"/>
      <c r="I21" s="134"/>
      <c r="J21" s="134"/>
      <c r="K21" s="134"/>
      <c r="L21" s="134"/>
      <c r="M21" s="134"/>
      <c r="N21" s="131"/>
      <c r="O21" s="131"/>
      <c r="P21" s="131"/>
      <c r="Q21" s="131"/>
      <c r="R21" s="51"/>
    </row>
    <row r="22" spans="1:18" ht="14.4" customHeight="1" x14ac:dyDescent="0.3">
      <c r="A22" s="178" t="s">
        <v>111</v>
      </c>
      <c r="B22" s="159" t="s">
        <v>37</v>
      </c>
      <c r="C22" s="199" t="s">
        <v>118</v>
      </c>
      <c r="D22" s="199"/>
      <c r="E22" s="199"/>
      <c r="F22" s="199"/>
      <c r="G22" s="199"/>
      <c r="H22" s="13"/>
      <c r="I22" s="201" t="s">
        <v>27</v>
      </c>
      <c r="J22" s="201" t="s">
        <v>28</v>
      </c>
      <c r="K22" s="201" t="s">
        <v>26</v>
      </c>
      <c r="L22" s="25"/>
      <c r="M22" s="227" t="s">
        <v>70</v>
      </c>
      <c r="N22" s="227"/>
      <c r="O22" s="228"/>
      <c r="P22" s="121"/>
      <c r="Q22" s="122"/>
      <c r="R22" s="51"/>
    </row>
    <row r="23" spans="1:18" x14ac:dyDescent="0.3">
      <c r="A23" s="178"/>
      <c r="B23" s="62"/>
      <c r="C23" s="192"/>
      <c r="D23" s="192"/>
      <c r="E23" s="192"/>
      <c r="F23" s="192"/>
      <c r="G23" s="192"/>
      <c r="H23" s="14"/>
      <c r="I23" s="202"/>
      <c r="J23" s="202"/>
      <c r="K23" s="202"/>
      <c r="L23" s="26"/>
      <c r="M23" s="229"/>
      <c r="N23" s="229"/>
      <c r="O23" s="230"/>
      <c r="P23" s="121"/>
      <c r="Q23" s="122"/>
      <c r="R23" s="51"/>
    </row>
    <row r="24" spans="1:18" ht="14.4" customHeight="1" x14ac:dyDescent="0.3">
      <c r="A24" s="178"/>
      <c r="B24" s="62"/>
      <c r="C24" s="200"/>
      <c r="D24" s="200"/>
      <c r="E24" s="200"/>
      <c r="F24" s="200"/>
      <c r="G24" s="200"/>
      <c r="H24" s="15" t="s">
        <v>6</v>
      </c>
      <c r="I24" s="203"/>
      <c r="J24" s="203"/>
      <c r="K24" s="203"/>
      <c r="L24" s="27" t="s">
        <v>59</v>
      </c>
      <c r="M24" s="28"/>
      <c r="N24" s="28"/>
      <c r="O24" s="29"/>
      <c r="P24" s="121"/>
      <c r="Q24" s="122"/>
      <c r="R24" s="51"/>
    </row>
    <row r="25" spans="1:18" x14ac:dyDescent="0.3">
      <c r="A25" s="178"/>
      <c r="B25" s="62"/>
      <c r="C25" s="3"/>
      <c r="D25" s="20" t="s">
        <v>43</v>
      </c>
      <c r="E25" s="4" t="s">
        <v>9</v>
      </c>
      <c r="F25" s="5" t="s">
        <v>8</v>
      </c>
      <c r="G25" s="6" t="s">
        <v>7</v>
      </c>
      <c r="H25" s="4"/>
      <c r="I25" s="31"/>
      <c r="J25" s="31"/>
      <c r="K25" s="31"/>
      <c r="L25" s="216"/>
      <c r="M25" s="217"/>
      <c r="N25" s="217"/>
      <c r="O25" s="218"/>
      <c r="P25" s="115" t="str">
        <f>IF($R25=0,"select one",IF($R25=1,"ok","multiple answers"))</f>
        <v>select one</v>
      </c>
      <c r="Q25" s="122"/>
      <c r="R25" s="51">
        <f>COUNTA(I25:K25)</f>
        <v>0</v>
      </c>
    </row>
    <row r="26" spans="1:18" x14ac:dyDescent="0.3">
      <c r="A26" s="178"/>
      <c r="B26" s="62"/>
      <c r="C26" s="3"/>
      <c r="D26" s="21" t="s">
        <v>44</v>
      </c>
      <c r="E26" s="7" t="s">
        <v>54</v>
      </c>
      <c r="F26" s="8" t="s">
        <v>0</v>
      </c>
      <c r="G26" s="9" t="s">
        <v>19</v>
      </c>
      <c r="H26" s="7"/>
      <c r="I26" s="33"/>
      <c r="J26" s="33"/>
      <c r="K26" s="33"/>
      <c r="L26" s="207"/>
      <c r="M26" s="208"/>
      <c r="N26" s="208"/>
      <c r="O26" s="209"/>
      <c r="P26" s="115" t="str">
        <f t="shared" ref="P26:P31" si="2">IF($R26=0,"select one",IF($R26=1,"ok","multiple answers"))</f>
        <v>select one</v>
      </c>
      <c r="Q26" s="122"/>
      <c r="R26" s="51">
        <f t="shared" ref="R26:R31" si="3">COUNTA(I26:K26)</f>
        <v>0</v>
      </c>
    </row>
    <row r="27" spans="1:18" x14ac:dyDescent="0.3">
      <c r="A27" s="178"/>
      <c r="B27" s="62"/>
      <c r="C27" s="3"/>
      <c r="D27" s="21" t="s">
        <v>45</v>
      </c>
      <c r="E27" s="7" t="s">
        <v>10</v>
      </c>
      <c r="F27" s="8" t="s">
        <v>2</v>
      </c>
      <c r="G27" s="9" t="s">
        <v>20</v>
      </c>
      <c r="H27" s="7"/>
      <c r="I27" s="33"/>
      <c r="J27" s="33"/>
      <c r="K27" s="33"/>
      <c r="L27" s="207"/>
      <c r="M27" s="208"/>
      <c r="N27" s="208"/>
      <c r="O27" s="209"/>
      <c r="P27" s="115" t="str">
        <f t="shared" si="2"/>
        <v>select one</v>
      </c>
      <c r="Q27" s="122"/>
      <c r="R27" s="51">
        <f t="shared" si="3"/>
        <v>0</v>
      </c>
    </row>
    <row r="28" spans="1:18" x14ac:dyDescent="0.3">
      <c r="A28" s="178"/>
      <c r="B28" s="62"/>
      <c r="C28" s="3"/>
      <c r="D28" s="21" t="s">
        <v>46</v>
      </c>
      <c r="E28" s="7" t="s">
        <v>55</v>
      </c>
      <c r="F28" s="8" t="s">
        <v>1</v>
      </c>
      <c r="G28" s="9" t="s">
        <v>21</v>
      </c>
      <c r="H28" s="7"/>
      <c r="I28" s="33"/>
      <c r="J28" s="33"/>
      <c r="K28" s="33"/>
      <c r="L28" s="207"/>
      <c r="M28" s="208"/>
      <c r="N28" s="208"/>
      <c r="O28" s="209"/>
      <c r="P28" s="115" t="str">
        <f t="shared" si="2"/>
        <v>select one</v>
      </c>
      <c r="Q28" s="122"/>
      <c r="R28" s="51">
        <f t="shared" si="3"/>
        <v>0</v>
      </c>
    </row>
    <row r="29" spans="1:18" x14ac:dyDescent="0.3">
      <c r="A29" s="178"/>
      <c r="B29" s="62"/>
      <c r="C29" s="3"/>
      <c r="D29" s="21" t="s">
        <v>47</v>
      </c>
      <c r="E29" s="7" t="s">
        <v>11</v>
      </c>
      <c r="F29" s="8" t="s">
        <v>3</v>
      </c>
      <c r="G29" s="9" t="s">
        <v>22</v>
      </c>
      <c r="H29" s="7"/>
      <c r="I29" s="33"/>
      <c r="J29" s="33"/>
      <c r="K29" s="33"/>
      <c r="L29" s="207"/>
      <c r="M29" s="208"/>
      <c r="N29" s="208"/>
      <c r="O29" s="209"/>
      <c r="P29" s="115" t="str">
        <f t="shared" si="2"/>
        <v>select one</v>
      </c>
      <c r="Q29" s="122"/>
      <c r="R29" s="51">
        <f t="shared" si="3"/>
        <v>0</v>
      </c>
    </row>
    <row r="30" spans="1:18" x14ac:dyDescent="0.3">
      <c r="A30" s="178"/>
      <c r="B30" s="62"/>
      <c r="C30" s="3"/>
      <c r="D30" s="21" t="s">
        <v>48</v>
      </c>
      <c r="E30" s="7" t="s">
        <v>12</v>
      </c>
      <c r="F30" s="8" t="s">
        <v>4</v>
      </c>
      <c r="G30" s="9" t="s">
        <v>23</v>
      </c>
      <c r="H30" s="7"/>
      <c r="I30" s="33"/>
      <c r="J30" s="33"/>
      <c r="K30" s="33"/>
      <c r="L30" s="207"/>
      <c r="M30" s="208"/>
      <c r="N30" s="208"/>
      <c r="O30" s="209"/>
      <c r="P30" s="115" t="str">
        <f t="shared" si="2"/>
        <v>select one</v>
      </c>
      <c r="Q30" s="122"/>
      <c r="R30" s="51">
        <f t="shared" si="3"/>
        <v>0</v>
      </c>
    </row>
    <row r="31" spans="1:18" ht="15" thickBot="1" x14ac:dyDescent="0.35">
      <c r="A31" s="178"/>
      <c r="B31" s="158"/>
      <c r="C31" s="10"/>
      <c r="D31" s="23" t="s">
        <v>49</v>
      </c>
      <c r="E31" s="17" t="s">
        <v>13</v>
      </c>
      <c r="F31" s="18" t="s">
        <v>5</v>
      </c>
      <c r="G31" s="19" t="s">
        <v>24</v>
      </c>
      <c r="H31" s="17"/>
      <c r="I31" s="37"/>
      <c r="J31" s="37"/>
      <c r="K31" s="37"/>
      <c r="L31" s="210"/>
      <c r="M31" s="211"/>
      <c r="N31" s="211"/>
      <c r="O31" s="212"/>
      <c r="P31" s="115" t="str">
        <f t="shared" si="2"/>
        <v>select one</v>
      </c>
      <c r="Q31" s="122"/>
      <c r="R31" s="51">
        <f t="shared" si="3"/>
        <v>0</v>
      </c>
    </row>
    <row r="32" spans="1:18" ht="15" thickBot="1" x14ac:dyDescent="0.35">
      <c r="A32" s="131"/>
      <c r="B32" s="132"/>
      <c r="C32" s="131"/>
      <c r="D32" s="133"/>
      <c r="E32" s="131"/>
      <c r="F32" s="131"/>
      <c r="G32" s="131"/>
      <c r="H32" s="131"/>
      <c r="I32" s="134"/>
      <c r="J32" s="134"/>
      <c r="K32" s="134"/>
      <c r="L32" s="134"/>
      <c r="M32" s="134"/>
      <c r="N32" s="131"/>
      <c r="O32" s="131"/>
      <c r="P32" s="131"/>
      <c r="Q32" s="131"/>
      <c r="R32" s="51"/>
    </row>
    <row r="33" spans="1:18" ht="14.4" customHeight="1" x14ac:dyDescent="0.3">
      <c r="A33" s="178" t="s">
        <v>111</v>
      </c>
      <c r="B33" s="159" t="s">
        <v>38</v>
      </c>
      <c r="C33" s="199" t="s">
        <v>69</v>
      </c>
      <c r="D33" s="199"/>
      <c r="E33" s="199"/>
      <c r="F33" s="199"/>
      <c r="G33" s="199"/>
      <c r="H33" s="13"/>
      <c r="I33" s="213" t="s">
        <v>106</v>
      </c>
      <c r="J33" s="204" t="s">
        <v>26</v>
      </c>
      <c r="K33" s="121"/>
      <c r="L33" s="121"/>
      <c r="M33" s="121"/>
      <c r="N33" s="121"/>
      <c r="O33" s="121"/>
      <c r="P33" s="121"/>
      <c r="Q33" s="122"/>
      <c r="R33" s="51"/>
    </row>
    <row r="34" spans="1:18" x14ac:dyDescent="0.3">
      <c r="A34" s="178"/>
      <c r="B34" s="62"/>
      <c r="C34" s="192"/>
      <c r="D34" s="192"/>
      <c r="E34" s="192"/>
      <c r="F34" s="192"/>
      <c r="G34" s="192"/>
      <c r="H34" s="14"/>
      <c r="I34" s="214"/>
      <c r="J34" s="205"/>
      <c r="K34" s="121"/>
      <c r="L34" s="121"/>
      <c r="M34" s="121"/>
      <c r="N34" s="121"/>
      <c r="O34" s="121"/>
      <c r="P34" s="121"/>
      <c r="Q34" s="122"/>
      <c r="R34" s="51"/>
    </row>
    <row r="35" spans="1:18" x14ac:dyDescent="0.3">
      <c r="A35" s="178"/>
      <c r="B35" s="62"/>
      <c r="C35" s="200"/>
      <c r="D35" s="200"/>
      <c r="E35" s="200"/>
      <c r="F35" s="200"/>
      <c r="G35" s="200"/>
      <c r="H35" s="15" t="s">
        <v>6</v>
      </c>
      <c r="I35" s="215"/>
      <c r="J35" s="206"/>
      <c r="K35" s="121"/>
      <c r="L35" s="121"/>
      <c r="M35" s="121"/>
      <c r="N35" s="121"/>
      <c r="O35" s="121"/>
      <c r="P35" s="121"/>
      <c r="Q35" s="122"/>
      <c r="R35" s="51"/>
    </row>
    <row r="36" spans="1:18" x14ac:dyDescent="0.3">
      <c r="A36" s="178"/>
      <c r="B36" s="62"/>
      <c r="C36" s="3"/>
      <c r="D36" s="20" t="s">
        <v>43</v>
      </c>
      <c r="E36" s="4" t="s">
        <v>9</v>
      </c>
      <c r="F36" s="5" t="s">
        <v>8</v>
      </c>
      <c r="G36" s="6" t="s">
        <v>7</v>
      </c>
      <c r="H36" s="4"/>
      <c r="I36" s="33"/>
      <c r="J36" s="34"/>
      <c r="K36" s="115" t="str">
        <f t="shared" ref="K36:K42" si="4">IF(R36=0,"select one",IF(R36=1,"ok","multiple answers"))</f>
        <v>select one</v>
      </c>
      <c r="L36" s="123"/>
      <c r="M36" s="123"/>
      <c r="N36" s="123"/>
      <c r="O36" s="123"/>
      <c r="P36" s="121"/>
      <c r="Q36" s="122"/>
      <c r="R36" s="51">
        <f t="shared" ref="R36:R42" si="5">COUNTA(I36:J36)</f>
        <v>0</v>
      </c>
    </row>
    <row r="37" spans="1:18" x14ac:dyDescent="0.3">
      <c r="A37" s="178"/>
      <c r="B37" s="62"/>
      <c r="C37" s="3"/>
      <c r="D37" s="21" t="s">
        <v>44</v>
      </c>
      <c r="E37" s="7" t="s">
        <v>54</v>
      </c>
      <c r="F37" s="8" t="s">
        <v>0</v>
      </c>
      <c r="G37" s="9" t="s">
        <v>19</v>
      </c>
      <c r="H37" s="7"/>
      <c r="I37" s="33"/>
      <c r="J37" s="34"/>
      <c r="K37" s="115" t="str">
        <f t="shared" si="4"/>
        <v>select one</v>
      </c>
      <c r="L37" s="123"/>
      <c r="M37" s="123"/>
      <c r="N37" s="123"/>
      <c r="O37" s="123"/>
      <c r="P37" s="121"/>
      <c r="Q37" s="122"/>
      <c r="R37" s="51">
        <f t="shared" si="5"/>
        <v>0</v>
      </c>
    </row>
    <row r="38" spans="1:18" x14ac:dyDescent="0.3">
      <c r="A38" s="178"/>
      <c r="B38" s="62"/>
      <c r="C38" s="3"/>
      <c r="D38" s="21" t="s">
        <v>45</v>
      </c>
      <c r="E38" s="7" t="s">
        <v>10</v>
      </c>
      <c r="F38" s="8" t="s">
        <v>2</v>
      </c>
      <c r="G38" s="9" t="s">
        <v>20</v>
      </c>
      <c r="H38" s="7"/>
      <c r="I38" s="33"/>
      <c r="J38" s="34"/>
      <c r="K38" s="115" t="str">
        <f t="shared" si="4"/>
        <v>select one</v>
      </c>
      <c r="L38" s="123"/>
      <c r="M38" s="123"/>
      <c r="N38" s="123"/>
      <c r="O38" s="123"/>
      <c r="P38" s="121"/>
      <c r="Q38" s="122"/>
      <c r="R38" s="51">
        <f t="shared" si="5"/>
        <v>0</v>
      </c>
    </row>
    <row r="39" spans="1:18" x14ac:dyDescent="0.3">
      <c r="A39" s="178"/>
      <c r="B39" s="62"/>
      <c r="C39" s="3"/>
      <c r="D39" s="21" t="s">
        <v>46</v>
      </c>
      <c r="E39" s="7" t="s">
        <v>55</v>
      </c>
      <c r="F39" s="8" t="s">
        <v>1</v>
      </c>
      <c r="G39" s="9" t="s">
        <v>21</v>
      </c>
      <c r="H39" s="7"/>
      <c r="I39" s="33"/>
      <c r="J39" s="34"/>
      <c r="K39" s="115" t="str">
        <f t="shared" si="4"/>
        <v>select one</v>
      </c>
      <c r="L39" s="123"/>
      <c r="M39" s="123"/>
      <c r="N39" s="123"/>
      <c r="O39" s="123"/>
      <c r="P39" s="121"/>
      <c r="Q39" s="122"/>
      <c r="R39" s="51">
        <f t="shared" si="5"/>
        <v>0</v>
      </c>
    </row>
    <row r="40" spans="1:18" x14ac:dyDescent="0.3">
      <c r="A40" s="178"/>
      <c r="B40" s="62"/>
      <c r="C40" s="3"/>
      <c r="D40" s="21" t="s">
        <v>47</v>
      </c>
      <c r="E40" s="7" t="s">
        <v>11</v>
      </c>
      <c r="F40" s="8" t="s">
        <v>3</v>
      </c>
      <c r="G40" s="9" t="s">
        <v>22</v>
      </c>
      <c r="H40" s="7"/>
      <c r="I40" s="33"/>
      <c r="J40" s="34"/>
      <c r="K40" s="115" t="str">
        <f t="shared" si="4"/>
        <v>select one</v>
      </c>
      <c r="L40" s="123"/>
      <c r="M40" s="123"/>
      <c r="N40" s="123"/>
      <c r="O40" s="123"/>
      <c r="P40" s="121"/>
      <c r="Q40" s="122"/>
      <c r="R40" s="51">
        <f t="shared" si="5"/>
        <v>0</v>
      </c>
    </row>
    <row r="41" spans="1:18" x14ac:dyDescent="0.3">
      <c r="A41" s="178"/>
      <c r="B41" s="62"/>
      <c r="C41" s="3"/>
      <c r="D41" s="21" t="s">
        <v>48</v>
      </c>
      <c r="E41" s="7" t="s">
        <v>12</v>
      </c>
      <c r="F41" s="8" t="s">
        <v>4</v>
      </c>
      <c r="G41" s="9" t="s">
        <v>23</v>
      </c>
      <c r="H41" s="7"/>
      <c r="I41" s="33"/>
      <c r="J41" s="34"/>
      <c r="K41" s="115" t="str">
        <f t="shared" si="4"/>
        <v>select one</v>
      </c>
      <c r="L41" s="123"/>
      <c r="M41" s="123"/>
      <c r="N41" s="123"/>
      <c r="O41" s="123"/>
      <c r="P41" s="121"/>
      <c r="Q41" s="122"/>
      <c r="R41" s="51">
        <f t="shared" si="5"/>
        <v>0</v>
      </c>
    </row>
    <row r="42" spans="1:18" ht="15" thickBot="1" x14ac:dyDescent="0.35">
      <c r="A42" s="178"/>
      <c r="B42" s="158"/>
      <c r="C42" s="10"/>
      <c r="D42" s="23" t="s">
        <v>49</v>
      </c>
      <c r="E42" s="17" t="s">
        <v>13</v>
      </c>
      <c r="F42" s="18" t="s">
        <v>5</v>
      </c>
      <c r="G42" s="19" t="s">
        <v>24</v>
      </c>
      <c r="H42" s="17"/>
      <c r="I42" s="37"/>
      <c r="J42" s="38"/>
      <c r="K42" s="115" t="str">
        <f t="shared" si="4"/>
        <v>select one</v>
      </c>
      <c r="L42" s="123"/>
      <c r="M42" s="123"/>
      <c r="N42" s="123"/>
      <c r="O42" s="123"/>
      <c r="P42" s="121"/>
      <c r="Q42" s="122"/>
      <c r="R42" s="51">
        <f t="shared" si="5"/>
        <v>0</v>
      </c>
    </row>
    <row r="43" spans="1:18" ht="15" thickBot="1" x14ac:dyDescent="0.35">
      <c r="A43" s="131"/>
      <c r="B43" s="131"/>
      <c r="C43" s="131"/>
      <c r="D43" s="131"/>
      <c r="E43" s="131"/>
      <c r="F43" s="131"/>
      <c r="G43" s="131"/>
      <c r="H43" s="131"/>
      <c r="I43" s="131"/>
      <c r="J43" s="131"/>
      <c r="K43" s="131"/>
      <c r="L43" s="131"/>
      <c r="M43" s="131"/>
      <c r="N43" s="131"/>
      <c r="O43" s="131"/>
      <c r="P43" s="131"/>
      <c r="Q43" s="131"/>
      <c r="R43" s="51"/>
    </row>
    <row r="44" spans="1:18" ht="14.4" customHeight="1" x14ac:dyDescent="0.3">
      <c r="A44" s="178" t="s">
        <v>111</v>
      </c>
      <c r="B44" s="159" t="s">
        <v>39</v>
      </c>
      <c r="C44" s="199" t="s">
        <v>133</v>
      </c>
      <c r="D44" s="199"/>
      <c r="E44" s="199"/>
      <c r="F44" s="199"/>
      <c r="G44" s="199"/>
      <c r="H44" s="13"/>
      <c r="I44" s="201" t="s">
        <v>29</v>
      </c>
      <c r="J44" s="201" t="s">
        <v>30</v>
      </c>
      <c r="K44" s="201" t="s">
        <v>31</v>
      </c>
      <c r="L44" s="201" t="s">
        <v>32</v>
      </c>
      <c r="M44" s="201" t="s">
        <v>33</v>
      </c>
      <c r="N44" s="204" t="s">
        <v>26</v>
      </c>
      <c r="O44" s="121"/>
      <c r="P44" s="121"/>
      <c r="Q44" s="122"/>
      <c r="R44" s="51"/>
    </row>
    <row r="45" spans="1:18" x14ac:dyDescent="0.3">
      <c r="A45" s="178"/>
      <c r="B45" s="62"/>
      <c r="C45" s="192"/>
      <c r="D45" s="192"/>
      <c r="E45" s="192"/>
      <c r="F45" s="192"/>
      <c r="G45" s="192"/>
      <c r="H45" s="14"/>
      <c r="I45" s="202"/>
      <c r="J45" s="202"/>
      <c r="K45" s="202"/>
      <c r="L45" s="202"/>
      <c r="M45" s="202"/>
      <c r="N45" s="205"/>
      <c r="O45" s="121"/>
      <c r="P45" s="121"/>
      <c r="Q45" s="122"/>
      <c r="R45" s="51"/>
    </row>
    <row r="46" spans="1:18" x14ac:dyDescent="0.3">
      <c r="A46" s="178"/>
      <c r="B46" s="62"/>
      <c r="C46" s="200"/>
      <c r="D46" s="200"/>
      <c r="E46" s="200"/>
      <c r="F46" s="200"/>
      <c r="G46" s="200"/>
      <c r="H46" s="15" t="s">
        <v>6</v>
      </c>
      <c r="I46" s="203"/>
      <c r="J46" s="203"/>
      <c r="K46" s="203"/>
      <c r="L46" s="203"/>
      <c r="M46" s="203"/>
      <c r="N46" s="206"/>
      <c r="O46" s="121"/>
      <c r="P46" s="121"/>
      <c r="Q46" s="122"/>
      <c r="R46" s="51"/>
    </row>
    <row r="47" spans="1:18" x14ac:dyDescent="0.3">
      <c r="A47" s="178"/>
      <c r="B47" s="62"/>
      <c r="C47" s="3"/>
      <c r="D47" s="20" t="s">
        <v>43</v>
      </c>
      <c r="E47" s="4" t="s">
        <v>9</v>
      </c>
      <c r="F47" s="5" t="s">
        <v>8</v>
      </c>
      <c r="G47" s="6" t="s">
        <v>7</v>
      </c>
      <c r="H47" s="4"/>
      <c r="I47" s="33"/>
      <c r="J47" s="33"/>
      <c r="K47" s="33"/>
      <c r="L47" s="33"/>
      <c r="M47" s="33"/>
      <c r="N47" s="34"/>
      <c r="O47" s="115" t="str">
        <f t="shared" ref="O47:O53" si="6">IF($R47=0,"select one",IF($R47=1,"ok","multiple answers"))</f>
        <v>select one</v>
      </c>
      <c r="P47" s="121"/>
      <c r="Q47" s="122"/>
      <c r="R47" s="51">
        <f>COUNTA(I47:N47)</f>
        <v>0</v>
      </c>
    </row>
    <row r="48" spans="1:18" x14ac:dyDescent="0.3">
      <c r="A48" s="178"/>
      <c r="B48" s="62"/>
      <c r="C48" s="3"/>
      <c r="D48" s="21" t="s">
        <v>44</v>
      </c>
      <c r="E48" s="7" t="s">
        <v>54</v>
      </c>
      <c r="F48" s="8" t="s">
        <v>0</v>
      </c>
      <c r="G48" s="9" t="s">
        <v>19</v>
      </c>
      <c r="H48" s="7"/>
      <c r="I48" s="33"/>
      <c r="J48" s="33"/>
      <c r="K48" s="33"/>
      <c r="L48" s="33"/>
      <c r="M48" s="33"/>
      <c r="N48" s="34"/>
      <c r="O48" s="115" t="str">
        <f t="shared" si="6"/>
        <v>select one</v>
      </c>
      <c r="P48" s="121"/>
      <c r="Q48" s="122"/>
      <c r="R48" s="51">
        <f t="shared" ref="R48:R53" si="7">COUNTA(I48:N48)</f>
        <v>0</v>
      </c>
    </row>
    <row r="49" spans="1:18" x14ac:dyDescent="0.3">
      <c r="A49" s="178"/>
      <c r="B49" s="62"/>
      <c r="C49" s="3"/>
      <c r="D49" s="21" t="s">
        <v>45</v>
      </c>
      <c r="E49" s="7" t="s">
        <v>10</v>
      </c>
      <c r="F49" s="8" t="s">
        <v>2</v>
      </c>
      <c r="G49" s="9" t="s">
        <v>20</v>
      </c>
      <c r="H49" s="7"/>
      <c r="I49" s="33"/>
      <c r="J49" s="33"/>
      <c r="K49" s="33"/>
      <c r="L49" s="33"/>
      <c r="M49" s="33"/>
      <c r="N49" s="34"/>
      <c r="O49" s="115" t="str">
        <f t="shared" si="6"/>
        <v>select one</v>
      </c>
      <c r="P49" s="121"/>
      <c r="Q49" s="122"/>
      <c r="R49" s="51">
        <f t="shared" si="7"/>
        <v>0</v>
      </c>
    </row>
    <row r="50" spans="1:18" x14ac:dyDescent="0.3">
      <c r="A50" s="178"/>
      <c r="B50" s="62"/>
      <c r="C50" s="3"/>
      <c r="D50" s="21" t="s">
        <v>46</v>
      </c>
      <c r="E50" s="7" t="s">
        <v>55</v>
      </c>
      <c r="F50" s="8" t="s">
        <v>1</v>
      </c>
      <c r="G50" s="9" t="s">
        <v>21</v>
      </c>
      <c r="H50" s="7"/>
      <c r="I50" s="33"/>
      <c r="J50" s="33"/>
      <c r="K50" s="33"/>
      <c r="L50" s="33"/>
      <c r="M50" s="33"/>
      <c r="N50" s="34"/>
      <c r="O50" s="115" t="str">
        <f t="shared" si="6"/>
        <v>select one</v>
      </c>
      <c r="P50" s="121"/>
      <c r="Q50" s="122"/>
      <c r="R50" s="51">
        <f t="shared" si="7"/>
        <v>0</v>
      </c>
    </row>
    <row r="51" spans="1:18" x14ac:dyDescent="0.3">
      <c r="A51" s="178"/>
      <c r="B51" s="62"/>
      <c r="C51" s="3"/>
      <c r="D51" s="21" t="s">
        <v>47</v>
      </c>
      <c r="E51" s="7" t="s">
        <v>11</v>
      </c>
      <c r="F51" s="8" t="s">
        <v>3</v>
      </c>
      <c r="G51" s="9" t="s">
        <v>22</v>
      </c>
      <c r="H51" s="7"/>
      <c r="I51" s="33"/>
      <c r="J51" s="33"/>
      <c r="K51" s="33"/>
      <c r="L51" s="33"/>
      <c r="M51" s="33"/>
      <c r="N51" s="34"/>
      <c r="O51" s="115" t="str">
        <f t="shared" si="6"/>
        <v>select one</v>
      </c>
      <c r="P51" s="121"/>
      <c r="Q51" s="122"/>
      <c r="R51" s="51">
        <f t="shared" si="7"/>
        <v>0</v>
      </c>
    </row>
    <row r="52" spans="1:18" x14ac:dyDescent="0.3">
      <c r="A52" s="178"/>
      <c r="B52" s="62"/>
      <c r="C52" s="3"/>
      <c r="D52" s="21" t="s">
        <v>48</v>
      </c>
      <c r="E52" s="7" t="s">
        <v>12</v>
      </c>
      <c r="F52" s="8" t="s">
        <v>4</v>
      </c>
      <c r="G52" s="9" t="s">
        <v>23</v>
      </c>
      <c r="H52" s="7"/>
      <c r="I52" s="33"/>
      <c r="J52" s="33"/>
      <c r="K52" s="33"/>
      <c r="L52" s="33"/>
      <c r="M52" s="33"/>
      <c r="N52" s="34"/>
      <c r="O52" s="115" t="str">
        <f t="shared" si="6"/>
        <v>select one</v>
      </c>
      <c r="P52" s="121"/>
      <c r="Q52" s="122"/>
      <c r="R52" s="51">
        <f t="shared" si="7"/>
        <v>0</v>
      </c>
    </row>
    <row r="53" spans="1:18" ht="15" thickBot="1" x14ac:dyDescent="0.35">
      <c r="A53" s="178"/>
      <c r="B53" s="158"/>
      <c r="C53" s="10"/>
      <c r="D53" s="23" t="s">
        <v>49</v>
      </c>
      <c r="E53" s="17" t="s">
        <v>13</v>
      </c>
      <c r="F53" s="18" t="s">
        <v>5</v>
      </c>
      <c r="G53" s="19" t="s">
        <v>24</v>
      </c>
      <c r="H53" s="17"/>
      <c r="I53" s="37"/>
      <c r="J53" s="37"/>
      <c r="K53" s="37"/>
      <c r="L53" s="37"/>
      <c r="M53" s="37"/>
      <c r="N53" s="38"/>
      <c r="O53" s="115" t="str">
        <f t="shared" si="6"/>
        <v>select one</v>
      </c>
      <c r="P53" s="121"/>
      <c r="Q53" s="122"/>
      <c r="R53" s="51">
        <f t="shared" si="7"/>
        <v>0</v>
      </c>
    </row>
    <row r="54" spans="1:18" ht="7.2" customHeight="1" x14ac:dyDescent="0.3">
      <c r="A54" s="98"/>
      <c r="B54" s="116"/>
      <c r="C54" s="117"/>
      <c r="D54" s="116"/>
      <c r="E54" s="117"/>
      <c r="F54" s="118"/>
      <c r="G54" s="119"/>
      <c r="H54" s="117"/>
      <c r="I54" s="120"/>
      <c r="J54" s="120"/>
      <c r="K54" s="120"/>
      <c r="L54" s="120"/>
      <c r="M54" s="120"/>
      <c r="N54" s="120"/>
      <c r="O54" s="115"/>
      <c r="P54" s="121"/>
      <c r="Q54" s="122"/>
      <c r="R54" s="51"/>
    </row>
    <row r="55" spans="1:18" ht="7.2" customHeight="1" thickBot="1" x14ac:dyDescent="0.35">
      <c r="A55" s="141"/>
      <c r="B55" s="94"/>
      <c r="C55" s="96"/>
      <c r="D55" s="142"/>
      <c r="E55" s="96"/>
      <c r="F55" s="96"/>
      <c r="G55" s="96"/>
      <c r="H55" s="96"/>
      <c r="I55" s="143"/>
      <c r="J55" s="143"/>
      <c r="K55" s="143"/>
      <c r="L55" s="143"/>
      <c r="M55" s="143"/>
      <c r="N55" s="96"/>
      <c r="O55" s="96"/>
      <c r="P55" s="100"/>
      <c r="Q55" s="96"/>
      <c r="R55" s="51"/>
    </row>
    <row r="56" spans="1:18" ht="19.95" customHeight="1" x14ac:dyDescent="0.3">
      <c r="A56" s="177" t="s">
        <v>109</v>
      </c>
      <c r="B56" s="176" t="s">
        <v>40</v>
      </c>
      <c r="C56" s="199" t="s">
        <v>135</v>
      </c>
      <c r="D56" s="199"/>
      <c r="E56" s="199"/>
      <c r="F56" s="199"/>
      <c r="G56" s="199"/>
      <c r="H56" s="13"/>
      <c r="I56" s="201" t="s">
        <v>27</v>
      </c>
      <c r="J56" s="201" t="s">
        <v>28</v>
      </c>
      <c r="K56" s="201" t="s">
        <v>26</v>
      </c>
      <c r="L56" s="25"/>
      <c r="M56" s="227" t="s">
        <v>70</v>
      </c>
      <c r="N56" s="227"/>
      <c r="O56" s="228"/>
      <c r="P56" s="153"/>
      <c r="Q56" s="96"/>
      <c r="R56" s="51"/>
    </row>
    <row r="57" spans="1:18" ht="19.95" customHeight="1" x14ac:dyDescent="0.3">
      <c r="A57" s="177"/>
      <c r="B57" s="62"/>
      <c r="C57" s="192"/>
      <c r="D57" s="192"/>
      <c r="E57" s="192"/>
      <c r="F57" s="192"/>
      <c r="G57" s="192"/>
      <c r="H57" s="14"/>
      <c r="I57" s="202"/>
      <c r="J57" s="202"/>
      <c r="K57" s="202"/>
      <c r="L57" s="26"/>
      <c r="M57" s="229"/>
      <c r="N57" s="229"/>
      <c r="O57" s="230"/>
      <c r="P57" s="153"/>
      <c r="Q57" s="96"/>
      <c r="R57" s="51"/>
    </row>
    <row r="58" spans="1:18" ht="19.95" customHeight="1" x14ac:dyDescent="0.3">
      <c r="A58" s="177"/>
      <c r="B58" s="62"/>
      <c r="C58" s="200"/>
      <c r="D58" s="200"/>
      <c r="E58" s="200"/>
      <c r="F58" s="200"/>
      <c r="G58" s="200"/>
      <c r="H58" s="15" t="s">
        <v>6</v>
      </c>
      <c r="I58" s="203"/>
      <c r="J58" s="203"/>
      <c r="K58" s="203"/>
      <c r="L58" s="27" t="s">
        <v>59</v>
      </c>
      <c r="M58" s="28"/>
      <c r="N58" s="30"/>
      <c r="O58" s="29"/>
      <c r="P58" s="153"/>
      <c r="Q58" s="96"/>
      <c r="R58" s="51"/>
    </row>
    <row r="59" spans="1:18" x14ac:dyDescent="0.3">
      <c r="A59" s="177"/>
      <c r="B59" s="62"/>
      <c r="C59" s="3"/>
      <c r="D59" s="20" t="s">
        <v>43</v>
      </c>
      <c r="E59" s="4" t="s">
        <v>9</v>
      </c>
      <c r="F59" s="5" t="s">
        <v>8</v>
      </c>
      <c r="G59" s="6" t="s">
        <v>7</v>
      </c>
      <c r="H59" s="4"/>
      <c r="I59" s="33"/>
      <c r="J59" s="33"/>
      <c r="K59" s="33"/>
      <c r="L59" s="216"/>
      <c r="M59" s="217"/>
      <c r="N59" s="217"/>
      <c r="O59" s="218"/>
      <c r="P59" s="99" t="str">
        <f t="shared" ref="P59:P65" si="8">IF($R59=0,"select one",IF($R59=1,"ok","multiple answers"))</f>
        <v>select one</v>
      </c>
      <c r="Q59" s="96"/>
      <c r="R59" s="51">
        <f t="shared" ref="R59:R65" si="9">COUNTA(I59:K59)</f>
        <v>0</v>
      </c>
    </row>
    <row r="60" spans="1:18" x14ac:dyDescent="0.3">
      <c r="A60" s="177"/>
      <c r="B60" s="62"/>
      <c r="C60" s="3"/>
      <c r="D60" s="21" t="s">
        <v>44</v>
      </c>
      <c r="E60" s="7" t="s">
        <v>54</v>
      </c>
      <c r="F60" s="8" t="s">
        <v>0</v>
      </c>
      <c r="G60" s="9" t="s">
        <v>19</v>
      </c>
      <c r="H60" s="7"/>
      <c r="I60" s="33"/>
      <c r="J60" s="33"/>
      <c r="K60" s="33"/>
      <c r="L60" s="207"/>
      <c r="M60" s="208"/>
      <c r="N60" s="208"/>
      <c r="O60" s="209"/>
      <c r="P60" s="99" t="str">
        <f t="shared" si="8"/>
        <v>select one</v>
      </c>
      <c r="Q60" s="96"/>
      <c r="R60" s="51">
        <f t="shared" si="9"/>
        <v>0</v>
      </c>
    </row>
    <row r="61" spans="1:18" x14ac:dyDescent="0.3">
      <c r="A61" s="177"/>
      <c r="B61" s="62"/>
      <c r="C61" s="3"/>
      <c r="D61" s="21" t="s">
        <v>45</v>
      </c>
      <c r="E61" s="7" t="s">
        <v>10</v>
      </c>
      <c r="F61" s="8" t="s">
        <v>2</v>
      </c>
      <c r="G61" s="9" t="s">
        <v>20</v>
      </c>
      <c r="H61" s="7"/>
      <c r="I61" s="33"/>
      <c r="J61" s="33"/>
      <c r="K61" s="33"/>
      <c r="L61" s="207"/>
      <c r="M61" s="208"/>
      <c r="N61" s="208"/>
      <c r="O61" s="209"/>
      <c r="P61" s="99" t="str">
        <f t="shared" si="8"/>
        <v>select one</v>
      </c>
      <c r="Q61" s="96"/>
      <c r="R61" s="51">
        <f t="shared" si="9"/>
        <v>0</v>
      </c>
    </row>
    <row r="62" spans="1:18" x14ac:dyDescent="0.3">
      <c r="A62" s="177"/>
      <c r="B62" s="62"/>
      <c r="C62" s="3"/>
      <c r="D62" s="21" t="s">
        <v>46</v>
      </c>
      <c r="E62" s="7" t="s">
        <v>55</v>
      </c>
      <c r="F62" s="8" t="s">
        <v>1</v>
      </c>
      <c r="G62" s="9" t="s">
        <v>21</v>
      </c>
      <c r="H62" s="7"/>
      <c r="I62" s="33"/>
      <c r="J62" s="33"/>
      <c r="K62" s="33"/>
      <c r="L62" s="207"/>
      <c r="M62" s="208"/>
      <c r="N62" s="208"/>
      <c r="O62" s="209"/>
      <c r="P62" s="99" t="str">
        <f t="shared" si="8"/>
        <v>select one</v>
      </c>
      <c r="Q62" s="96"/>
      <c r="R62" s="51">
        <f t="shared" si="9"/>
        <v>0</v>
      </c>
    </row>
    <row r="63" spans="1:18" x14ac:dyDescent="0.3">
      <c r="A63" s="177"/>
      <c r="B63" s="62"/>
      <c r="C63" s="3"/>
      <c r="D63" s="21" t="s">
        <v>47</v>
      </c>
      <c r="E63" s="7" t="s">
        <v>11</v>
      </c>
      <c r="F63" s="8" t="s">
        <v>3</v>
      </c>
      <c r="G63" s="9" t="s">
        <v>22</v>
      </c>
      <c r="H63" s="7"/>
      <c r="I63" s="33"/>
      <c r="J63" s="33"/>
      <c r="K63" s="33"/>
      <c r="L63" s="207"/>
      <c r="M63" s="208"/>
      <c r="N63" s="208"/>
      <c r="O63" s="209"/>
      <c r="P63" s="99" t="str">
        <f t="shared" si="8"/>
        <v>select one</v>
      </c>
      <c r="Q63" s="96"/>
      <c r="R63" s="51">
        <f t="shared" si="9"/>
        <v>0</v>
      </c>
    </row>
    <row r="64" spans="1:18" x14ac:dyDescent="0.3">
      <c r="A64" s="177"/>
      <c r="B64" s="62"/>
      <c r="C64" s="3"/>
      <c r="D64" s="21" t="s">
        <v>48</v>
      </c>
      <c r="E64" s="7" t="s">
        <v>12</v>
      </c>
      <c r="F64" s="8" t="s">
        <v>4</v>
      </c>
      <c r="G64" s="9" t="s">
        <v>23</v>
      </c>
      <c r="H64" s="7"/>
      <c r="I64" s="33"/>
      <c r="J64" s="33"/>
      <c r="K64" s="33"/>
      <c r="L64" s="207"/>
      <c r="M64" s="208"/>
      <c r="N64" s="208"/>
      <c r="O64" s="209"/>
      <c r="P64" s="99" t="str">
        <f t="shared" si="8"/>
        <v>select one</v>
      </c>
      <c r="Q64" s="96"/>
      <c r="R64" s="51">
        <f t="shared" si="9"/>
        <v>0</v>
      </c>
    </row>
    <row r="65" spans="1:18" ht="15" thickBot="1" x14ac:dyDescent="0.35">
      <c r="A65" s="177"/>
      <c r="B65" s="158"/>
      <c r="C65" s="10"/>
      <c r="D65" s="23" t="s">
        <v>49</v>
      </c>
      <c r="E65" s="17" t="s">
        <v>13</v>
      </c>
      <c r="F65" s="18" t="s">
        <v>5</v>
      </c>
      <c r="G65" s="19" t="s">
        <v>24</v>
      </c>
      <c r="H65" s="17"/>
      <c r="I65" s="37"/>
      <c r="J65" s="37"/>
      <c r="K65" s="37"/>
      <c r="L65" s="210"/>
      <c r="M65" s="211"/>
      <c r="N65" s="211"/>
      <c r="O65" s="212"/>
      <c r="P65" s="99" t="str">
        <f t="shared" si="8"/>
        <v>select one</v>
      </c>
      <c r="Q65" s="96"/>
      <c r="R65" s="51">
        <f t="shared" si="9"/>
        <v>0</v>
      </c>
    </row>
    <row r="66" spans="1:18" ht="15" thickBot="1" x14ac:dyDescent="0.35">
      <c r="A66" s="144"/>
      <c r="B66" s="145"/>
      <c r="C66" s="144"/>
      <c r="D66" s="146"/>
      <c r="E66" s="144"/>
      <c r="F66" s="144"/>
      <c r="G66" s="144"/>
      <c r="H66" s="144"/>
      <c r="I66" s="147"/>
      <c r="J66" s="147"/>
      <c r="K66" s="147"/>
      <c r="L66" s="147"/>
      <c r="M66" s="147"/>
      <c r="N66" s="144"/>
      <c r="O66" s="144"/>
      <c r="P66" s="144"/>
      <c r="Q66" s="144"/>
      <c r="R66" s="51"/>
    </row>
    <row r="67" spans="1:18" ht="14.4" customHeight="1" x14ac:dyDescent="0.3">
      <c r="A67" s="177" t="s">
        <v>109</v>
      </c>
      <c r="B67" s="159" t="s">
        <v>41</v>
      </c>
      <c r="C67" s="199" t="s">
        <v>105</v>
      </c>
      <c r="D67" s="199"/>
      <c r="E67" s="199"/>
      <c r="F67" s="199"/>
      <c r="G67" s="199"/>
      <c r="H67" s="13"/>
      <c r="I67" s="213" t="s">
        <v>106</v>
      </c>
      <c r="J67" s="204" t="s">
        <v>26</v>
      </c>
      <c r="K67" s="97"/>
      <c r="L67" s="97"/>
      <c r="M67" s="97"/>
      <c r="N67" s="97"/>
      <c r="O67" s="97"/>
      <c r="P67" s="97"/>
      <c r="Q67" s="96"/>
      <c r="R67" s="51"/>
    </row>
    <row r="68" spans="1:18" x14ac:dyDescent="0.3">
      <c r="A68" s="177"/>
      <c r="B68" s="62"/>
      <c r="C68" s="192"/>
      <c r="D68" s="192"/>
      <c r="E68" s="192"/>
      <c r="F68" s="192"/>
      <c r="G68" s="192"/>
      <c r="H68" s="14"/>
      <c r="I68" s="214"/>
      <c r="J68" s="205"/>
      <c r="K68" s="97"/>
      <c r="L68" s="97"/>
      <c r="M68" s="97"/>
      <c r="N68" s="97"/>
      <c r="O68" s="97"/>
      <c r="P68" s="97"/>
      <c r="Q68" s="96"/>
      <c r="R68" s="51"/>
    </row>
    <row r="69" spans="1:18" x14ac:dyDescent="0.3">
      <c r="A69" s="177"/>
      <c r="B69" s="62"/>
      <c r="C69" s="200"/>
      <c r="D69" s="200"/>
      <c r="E69" s="200"/>
      <c r="F69" s="200"/>
      <c r="G69" s="200"/>
      <c r="H69" s="15" t="s">
        <v>6</v>
      </c>
      <c r="I69" s="215"/>
      <c r="J69" s="206"/>
      <c r="K69" s="97"/>
      <c r="L69" s="97"/>
      <c r="M69" s="97"/>
      <c r="N69" s="97"/>
      <c r="O69" s="97"/>
      <c r="P69" s="97"/>
      <c r="Q69" s="96"/>
      <c r="R69" s="51"/>
    </row>
    <row r="70" spans="1:18" x14ac:dyDescent="0.3">
      <c r="A70" s="177"/>
      <c r="B70" s="62"/>
      <c r="C70" s="3"/>
      <c r="D70" s="20" t="s">
        <v>43</v>
      </c>
      <c r="E70" s="4" t="s">
        <v>9</v>
      </c>
      <c r="F70" s="5" t="s">
        <v>8</v>
      </c>
      <c r="G70" s="6" t="s">
        <v>7</v>
      </c>
      <c r="H70" s="4"/>
      <c r="I70" s="33"/>
      <c r="J70" s="34"/>
      <c r="K70" s="99" t="str">
        <f t="shared" ref="K70:K76" si="10">IF(R70=0,"select one",IF(R70=1,"ok","multiple answers"))</f>
        <v>select one</v>
      </c>
      <c r="L70" s="95"/>
      <c r="M70" s="95"/>
      <c r="N70" s="95"/>
      <c r="O70" s="95"/>
      <c r="P70" s="97"/>
      <c r="Q70" s="96"/>
      <c r="R70" s="51">
        <f t="shared" ref="R70:R76" si="11">COUNTA(I70:J70)</f>
        <v>0</v>
      </c>
    </row>
    <row r="71" spans="1:18" x14ac:dyDescent="0.3">
      <c r="A71" s="177"/>
      <c r="B71" s="62"/>
      <c r="C71" s="3"/>
      <c r="D71" s="21" t="s">
        <v>44</v>
      </c>
      <c r="E71" s="7" t="s">
        <v>54</v>
      </c>
      <c r="F71" s="8" t="s">
        <v>0</v>
      </c>
      <c r="G71" s="9" t="s">
        <v>19</v>
      </c>
      <c r="H71" s="7"/>
      <c r="I71" s="33"/>
      <c r="J71" s="34"/>
      <c r="K71" s="99" t="str">
        <f t="shared" si="10"/>
        <v>select one</v>
      </c>
      <c r="L71" s="95"/>
      <c r="M71" s="95"/>
      <c r="N71" s="95"/>
      <c r="O71" s="95"/>
      <c r="P71" s="97"/>
      <c r="Q71" s="96"/>
      <c r="R71" s="51">
        <f t="shared" si="11"/>
        <v>0</v>
      </c>
    </row>
    <row r="72" spans="1:18" x14ac:dyDescent="0.3">
      <c r="A72" s="177"/>
      <c r="B72" s="62"/>
      <c r="C72" s="3"/>
      <c r="D72" s="21" t="s">
        <v>45</v>
      </c>
      <c r="E72" s="7" t="s">
        <v>10</v>
      </c>
      <c r="F72" s="8" t="s">
        <v>2</v>
      </c>
      <c r="G72" s="9" t="s">
        <v>20</v>
      </c>
      <c r="H72" s="7"/>
      <c r="I72" s="33"/>
      <c r="J72" s="34"/>
      <c r="K72" s="99" t="str">
        <f t="shared" si="10"/>
        <v>select one</v>
      </c>
      <c r="L72" s="95"/>
      <c r="M72" s="95"/>
      <c r="N72" s="95"/>
      <c r="O72" s="95"/>
      <c r="P72" s="97"/>
      <c r="Q72" s="96"/>
      <c r="R72" s="51">
        <f t="shared" si="11"/>
        <v>0</v>
      </c>
    </row>
    <row r="73" spans="1:18" x14ac:dyDescent="0.3">
      <c r="A73" s="177"/>
      <c r="B73" s="62"/>
      <c r="C73" s="3"/>
      <c r="D73" s="21" t="s">
        <v>46</v>
      </c>
      <c r="E73" s="7" t="s">
        <v>55</v>
      </c>
      <c r="F73" s="8" t="s">
        <v>1</v>
      </c>
      <c r="G73" s="9" t="s">
        <v>21</v>
      </c>
      <c r="H73" s="7"/>
      <c r="I73" s="33"/>
      <c r="J73" s="34"/>
      <c r="K73" s="99" t="str">
        <f t="shared" si="10"/>
        <v>select one</v>
      </c>
      <c r="L73" s="95"/>
      <c r="M73" s="95"/>
      <c r="N73" s="95"/>
      <c r="O73" s="95"/>
      <c r="P73" s="97"/>
      <c r="Q73" s="96"/>
      <c r="R73" s="51">
        <f t="shared" si="11"/>
        <v>0</v>
      </c>
    </row>
    <row r="74" spans="1:18" x14ac:dyDescent="0.3">
      <c r="A74" s="177"/>
      <c r="B74" s="62"/>
      <c r="C74" s="3"/>
      <c r="D74" s="21" t="s">
        <v>47</v>
      </c>
      <c r="E74" s="7" t="s">
        <v>11</v>
      </c>
      <c r="F74" s="8" t="s">
        <v>3</v>
      </c>
      <c r="G74" s="9" t="s">
        <v>22</v>
      </c>
      <c r="H74" s="7"/>
      <c r="I74" s="33"/>
      <c r="J74" s="34"/>
      <c r="K74" s="99" t="str">
        <f t="shared" si="10"/>
        <v>select one</v>
      </c>
      <c r="L74" s="95"/>
      <c r="M74" s="95"/>
      <c r="N74" s="95"/>
      <c r="O74" s="95"/>
      <c r="P74" s="97"/>
      <c r="Q74" s="96"/>
      <c r="R74" s="51">
        <f t="shared" si="11"/>
        <v>0</v>
      </c>
    </row>
    <row r="75" spans="1:18" x14ac:dyDescent="0.3">
      <c r="A75" s="177"/>
      <c r="B75" s="62"/>
      <c r="C75" s="3"/>
      <c r="D75" s="21" t="s">
        <v>48</v>
      </c>
      <c r="E75" s="7" t="s">
        <v>12</v>
      </c>
      <c r="F75" s="8" t="s">
        <v>4</v>
      </c>
      <c r="G75" s="9" t="s">
        <v>23</v>
      </c>
      <c r="H75" s="7"/>
      <c r="I75" s="33"/>
      <c r="J75" s="34"/>
      <c r="K75" s="99" t="str">
        <f t="shared" si="10"/>
        <v>select one</v>
      </c>
      <c r="L75" s="95"/>
      <c r="M75" s="95"/>
      <c r="N75" s="95"/>
      <c r="O75" s="95"/>
      <c r="P75" s="97"/>
      <c r="Q75" s="96"/>
      <c r="R75" s="51">
        <f t="shared" si="11"/>
        <v>0</v>
      </c>
    </row>
    <row r="76" spans="1:18" ht="15" thickBot="1" x14ac:dyDescent="0.35">
      <c r="A76" s="177"/>
      <c r="B76" s="158"/>
      <c r="C76" s="10"/>
      <c r="D76" s="23" t="s">
        <v>49</v>
      </c>
      <c r="E76" s="17" t="s">
        <v>13</v>
      </c>
      <c r="F76" s="18" t="s">
        <v>5</v>
      </c>
      <c r="G76" s="19" t="s">
        <v>24</v>
      </c>
      <c r="H76" s="17"/>
      <c r="I76" s="37"/>
      <c r="J76" s="38"/>
      <c r="K76" s="99" t="str">
        <f t="shared" si="10"/>
        <v>select one</v>
      </c>
      <c r="L76" s="95"/>
      <c r="M76" s="95"/>
      <c r="N76" s="95"/>
      <c r="O76" s="95"/>
      <c r="P76" s="97"/>
      <c r="Q76" s="96"/>
      <c r="R76" s="51">
        <f t="shared" si="11"/>
        <v>0</v>
      </c>
    </row>
    <row r="77" spans="1:18" ht="15" thickBot="1" x14ac:dyDescent="0.35">
      <c r="A77" s="144"/>
      <c r="B77" s="145"/>
      <c r="C77" s="144"/>
      <c r="D77" s="146"/>
      <c r="E77" s="144"/>
      <c r="F77" s="144"/>
      <c r="G77" s="144"/>
      <c r="H77" s="144"/>
      <c r="I77" s="147"/>
      <c r="J77" s="147"/>
      <c r="K77" s="147"/>
      <c r="L77" s="147"/>
      <c r="M77" s="147"/>
      <c r="N77" s="144"/>
      <c r="O77" s="144"/>
      <c r="P77" s="144"/>
      <c r="Q77" s="144"/>
      <c r="R77" s="51"/>
    </row>
    <row r="78" spans="1:18" ht="19.95" customHeight="1" x14ac:dyDescent="0.3">
      <c r="A78" s="177" t="s">
        <v>109</v>
      </c>
      <c r="B78" s="176" t="s">
        <v>42</v>
      </c>
      <c r="C78" s="199" t="s">
        <v>131</v>
      </c>
      <c r="D78" s="199"/>
      <c r="E78" s="199"/>
      <c r="F78" s="199"/>
      <c r="G78" s="199"/>
      <c r="H78" s="13"/>
      <c r="I78" s="201" t="s">
        <v>128</v>
      </c>
      <c r="J78" s="201" t="s">
        <v>127</v>
      </c>
      <c r="K78" s="201" t="s">
        <v>63</v>
      </c>
      <c r="L78" s="201" t="s">
        <v>129</v>
      </c>
      <c r="M78" s="201" t="s">
        <v>80</v>
      </c>
      <c r="N78" s="204" t="s">
        <v>130</v>
      </c>
      <c r="O78" s="97"/>
      <c r="P78" s="97"/>
      <c r="Q78" s="96"/>
      <c r="R78" s="51"/>
    </row>
    <row r="79" spans="1:18" ht="19.95" customHeight="1" x14ac:dyDescent="0.3">
      <c r="A79" s="177"/>
      <c r="B79" s="62"/>
      <c r="C79" s="192"/>
      <c r="D79" s="192"/>
      <c r="E79" s="192"/>
      <c r="F79" s="192"/>
      <c r="G79" s="192"/>
      <c r="H79" s="14"/>
      <c r="I79" s="202"/>
      <c r="J79" s="202"/>
      <c r="K79" s="202"/>
      <c r="L79" s="202"/>
      <c r="M79" s="202"/>
      <c r="N79" s="205"/>
      <c r="O79" s="97"/>
      <c r="P79" s="97"/>
      <c r="Q79" s="96"/>
      <c r="R79" s="51"/>
    </row>
    <row r="80" spans="1:18" ht="19.95" customHeight="1" x14ac:dyDescent="0.3">
      <c r="A80" s="177"/>
      <c r="B80" s="62"/>
      <c r="C80" s="200"/>
      <c r="D80" s="200"/>
      <c r="E80" s="200"/>
      <c r="F80" s="200"/>
      <c r="G80" s="200"/>
      <c r="H80" s="15" t="s">
        <v>6</v>
      </c>
      <c r="I80" s="203"/>
      <c r="J80" s="203"/>
      <c r="K80" s="203"/>
      <c r="L80" s="203"/>
      <c r="M80" s="203"/>
      <c r="N80" s="206"/>
      <c r="O80" s="97"/>
      <c r="P80" s="97"/>
      <c r="Q80" s="96"/>
      <c r="R80" s="51"/>
    </row>
    <row r="81" spans="1:18" x14ac:dyDescent="0.3">
      <c r="A81" s="177"/>
      <c r="B81" s="62"/>
      <c r="C81" s="3"/>
      <c r="D81" s="20" t="s">
        <v>43</v>
      </c>
      <c r="E81" s="4" t="s">
        <v>9</v>
      </c>
      <c r="F81" s="5" t="s">
        <v>8</v>
      </c>
      <c r="G81" s="6" t="s">
        <v>7</v>
      </c>
      <c r="H81" s="4"/>
      <c r="I81" s="31"/>
      <c r="J81" s="31"/>
      <c r="K81" s="31"/>
      <c r="L81" s="31"/>
      <c r="M81" s="31"/>
      <c r="N81" s="32"/>
      <c r="O81" s="99" t="str">
        <f>IF($R81=0,"fill in all cells",IF($R81=6,"ok","missing answers"))</f>
        <v>fill in all cells</v>
      </c>
      <c r="P81" s="97"/>
      <c r="Q81" s="96"/>
      <c r="R81" s="51">
        <f>COUNTA(I81:N81)</f>
        <v>0</v>
      </c>
    </row>
    <row r="82" spans="1:18" x14ac:dyDescent="0.3">
      <c r="A82" s="177"/>
      <c r="B82" s="62"/>
      <c r="C82" s="3"/>
      <c r="D82" s="21" t="s">
        <v>44</v>
      </c>
      <c r="E82" s="7" t="s">
        <v>54</v>
      </c>
      <c r="F82" s="8" t="s">
        <v>0</v>
      </c>
      <c r="G82" s="9" t="s">
        <v>19</v>
      </c>
      <c r="H82" s="7"/>
      <c r="I82" s="33"/>
      <c r="J82" s="33"/>
      <c r="K82" s="33"/>
      <c r="L82" s="33"/>
      <c r="M82" s="33"/>
      <c r="N82" s="34"/>
      <c r="O82" s="99" t="str">
        <f t="shared" ref="O82:O87" si="12">IF($R82=0,"fill in all cells",IF($R82=6,"ok","missing answers"))</f>
        <v>fill in all cells</v>
      </c>
      <c r="P82" s="97"/>
      <c r="Q82" s="96"/>
      <c r="R82" s="51">
        <f t="shared" ref="R82:R87" si="13">COUNTA(I82:N82)</f>
        <v>0</v>
      </c>
    </row>
    <row r="83" spans="1:18" x14ac:dyDescent="0.3">
      <c r="A83" s="177"/>
      <c r="B83" s="62"/>
      <c r="C83" s="3"/>
      <c r="D83" s="21" t="s">
        <v>45</v>
      </c>
      <c r="E83" s="7" t="s">
        <v>10</v>
      </c>
      <c r="F83" s="8" t="s">
        <v>2</v>
      </c>
      <c r="G83" s="9" t="s">
        <v>20</v>
      </c>
      <c r="H83" s="7"/>
      <c r="I83" s="33"/>
      <c r="J83" s="33"/>
      <c r="K83" s="33"/>
      <c r="L83" s="33"/>
      <c r="M83" s="33"/>
      <c r="N83" s="34"/>
      <c r="O83" s="99" t="str">
        <f t="shared" si="12"/>
        <v>fill in all cells</v>
      </c>
      <c r="P83" s="97"/>
      <c r="Q83" s="96"/>
      <c r="R83" s="51">
        <f t="shared" si="13"/>
        <v>0</v>
      </c>
    </row>
    <row r="84" spans="1:18" x14ac:dyDescent="0.3">
      <c r="A84" s="177"/>
      <c r="B84" s="62"/>
      <c r="C84" s="3"/>
      <c r="D84" s="21" t="s">
        <v>46</v>
      </c>
      <c r="E84" s="7" t="s">
        <v>55</v>
      </c>
      <c r="F84" s="8" t="s">
        <v>1</v>
      </c>
      <c r="G84" s="9" t="s">
        <v>21</v>
      </c>
      <c r="H84" s="7"/>
      <c r="I84" s="33"/>
      <c r="J84" s="33"/>
      <c r="K84" s="33"/>
      <c r="L84" s="33"/>
      <c r="M84" s="33"/>
      <c r="N84" s="34"/>
      <c r="O84" s="99" t="str">
        <f t="shared" si="12"/>
        <v>fill in all cells</v>
      </c>
      <c r="P84" s="97"/>
      <c r="Q84" s="96"/>
      <c r="R84" s="51">
        <f t="shared" si="13"/>
        <v>0</v>
      </c>
    </row>
    <row r="85" spans="1:18" x14ac:dyDescent="0.3">
      <c r="A85" s="177"/>
      <c r="B85" s="62"/>
      <c r="C85" s="3"/>
      <c r="D85" s="21" t="s">
        <v>47</v>
      </c>
      <c r="E85" s="7" t="s">
        <v>11</v>
      </c>
      <c r="F85" s="8" t="s">
        <v>3</v>
      </c>
      <c r="G85" s="9" t="s">
        <v>22</v>
      </c>
      <c r="H85" s="7"/>
      <c r="I85" s="33"/>
      <c r="J85" s="33"/>
      <c r="K85" s="33"/>
      <c r="L85" s="33"/>
      <c r="M85" s="33"/>
      <c r="N85" s="34"/>
      <c r="O85" s="99" t="str">
        <f t="shared" si="12"/>
        <v>fill in all cells</v>
      </c>
      <c r="P85" s="97"/>
      <c r="Q85" s="96"/>
      <c r="R85" s="51">
        <f t="shared" si="13"/>
        <v>0</v>
      </c>
    </row>
    <row r="86" spans="1:18" x14ac:dyDescent="0.3">
      <c r="A86" s="177"/>
      <c r="B86" s="62"/>
      <c r="C86" s="3"/>
      <c r="D86" s="21" t="s">
        <v>48</v>
      </c>
      <c r="E86" s="7" t="s">
        <v>12</v>
      </c>
      <c r="F86" s="8" t="s">
        <v>4</v>
      </c>
      <c r="G86" s="9" t="s">
        <v>23</v>
      </c>
      <c r="H86" s="7"/>
      <c r="I86" s="33"/>
      <c r="J86" s="33"/>
      <c r="K86" s="33"/>
      <c r="L86" s="33"/>
      <c r="M86" s="33"/>
      <c r="N86" s="34"/>
      <c r="O86" s="99" t="str">
        <f t="shared" si="12"/>
        <v>fill in all cells</v>
      </c>
      <c r="P86" s="97"/>
      <c r="Q86" s="96"/>
      <c r="R86" s="51">
        <f t="shared" si="13"/>
        <v>0</v>
      </c>
    </row>
    <row r="87" spans="1:18" ht="15" thickBot="1" x14ac:dyDescent="0.35">
      <c r="A87" s="177"/>
      <c r="B87" s="158"/>
      <c r="C87" s="10"/>
      <c r="D87" s="23" t="s">
        <v>49</v>
      </c>
      <c r="E87" s="17" t="s">
        <v>13</v>
      </c>
      <c r="F87" s="18" t="s">
        <v>5</v>
      </c>
      <c r="G87" s="19" t="s">
        <v>24</v>
      </c>
      <c r="H87" s="17"/>
      <c r="I87" s="37"/>
      <c r="J87" s="37"/>
      <c r="K87" s="37"/>
      <c r="L87" s="37"/>
      <c r="M87" s="37"/>
      <c r="N87" s="38"/>
      <c r="O87" s="99" t="str">
        <f t="shared" si="12"/>
        <v>fill in all cells</v>
      </c>
      <c r="P87" s="97"/>
      <c r="Q87" s="96"/>
      <c r="R87" s="51">
        <f t="shared" si="13"/>
        <v>0</v>
      </c>
    </row>
    <row r="88" spans="1:18" ht="15" thickBot="1" x14ac:dyDescent="0.35">
      <c r="A88" s="144"/>
      <c r="B88" s="145"/>
      <c r="C88" s="144"/>
      <c r="D88" s="146"/>
      <c r="E88" s="144"/>
      <c r="F88" s="144"/>
      <c r="G88" s="144"/>
      <c r="H88" s="144"/>
      <c r="I88" s="147"/>
      <c r="J88" s="147"/>
      <c r="K88" s="147"/>
      <c r="L88" s="147"/>
      <c r="M88" s="147"/>
      <c r="N88" s="144"/>
      <c r="O88" s="144"/>
      <c r="P88" s="144"/>
      <c r="Q88" s="144"/>
      <c r="R88" s="51"/>
    </row>
    <row r="89" spans="1:18" ht="19.95" customHeight="1" x14ac:dyDescent="0.3">
      <c r="A89" s="177" t="s">
        <v>109</v>
      </c>
      <c r="B89" s="176" t="s">
        <v>60</v>
      </c>
      <c r="C89" s="199" t="s">
        <v>107</v>
      </c>
      <c r="D89" s="199"/>
      <c r="E89" s="199"/>
      <c r="F89" s="199"/>
      <c r="G89" s="199"/>
      <c r="H89" s="13"/>
      <c r="I89" s="201" t="s">
        <v>62</v>
      </c>
      <c r="J89" s="201" t="s">
        <v>63</v>
      </c>
      <c r="K89" s="201" t="s">
        <v>65</v>
      </c>
      <c r="L89" s="204" t="s">
        <v>64</v>
      </c>
      <c r="M89" s="101"/>
      <c r="N89" s="101"/>
      <c r="O89" s="97"/>
      <c r="P89" s="97"/>
      <c r="Q89" s="96"/>
      <c r="R89" s="51"/>
    </row>
    <row r="90" spans="1:18" ht="19.95" customHeight="1" x14ac:dyDescent="0.3">
      <c r="A90" s="177"/>
      <c r="B90" s="62"/>
      <c r="C90" s="192"/>
      <c r="D90" s="192"/>
      <c r="E90" s="192"/>
      <c r="F90" s="192"/>
      <c r="G90" s="192"/>
      <c r="H90" s="14"/>
      <c r="I90" s="202"/>
      <c r="J90" s="202"/>
      <c r="K90" s="202"/>
      <c r="L90" s="205"/>
      <c r="M90" s="101"/>
      <c r="N90" s="101"/>
      <c r="O90" s="97"/>
      <c r="P90" s="97"/>
      <c r="Q90" s="96"/>
      <c r="R90" s="51"/>
    </row>
    <row r="91" spans="1:18" ht="19.95" customHeight="1" x14ac:dyDescent="0.3">
      <c r="A91" s="177"/>
      <c r="B91" s="62"/>
      <c r="C91" s="200"/>
      <c r="D91" s="200"/>
      <c r="E91" s="200"/>
      <c r="F91" s="200"/>
      <c r="G91" s="200"/>
      <c r="H91" s="15" t="s">
        <v>6</v>
      </c>
      <c r="I91" s="203"/>
      <c r="J91" s="203"/>
      <c r="K91" s="203"/>
      <c r="L91" s="206"/>
      <c r="M91" s="101"/>
      <c r="N91" s="101"/>
      <c r="O91" s="97"/>
      <c r="P91" s="97"/>
      <c r="Q91" s="96"/>
      <c r="R91" s="51"/>
    </row>
    <row r="92" spans="1:18" x14ac:dyDescent="0.3">
      <c r="A92" s="177"/>
      <c r="B92" s="62"/>
      <c r="C92" s="3"/>
      <c r="D92" s="20" t="s">
        <v>43</v>
      </c>
      <c r="E92" s="4" t="s">
        <v>9</v>
      </c>
      <c r="F92" s="5" t="s">
        <v>8</v>
      </c>
      <c r="G92" s="6" t="s">
        <v>7</v>
      </c>
      <c r="H92" s="4"/>
      <c r="I92" s="33"/>
      <c r="J92" s="33"/>
      <c r="K92" s="33"/>
      <c r="L92" s="34"/>
      <c r="M92" s="99" t="str">
        <f>IF($R92=0,"select one or more",IF($R92=1,"ok","multiple answers"))</f>
        <v>select one or more</v>
      </c>
      <c r="N92" s="102"/>
      <c r="O92" s="97"/>
      <c r="P92" s="97"/>
      <c r="Q92" s="96"/>
      <c r="R92" s="51">
        <f>IF(COUNTA(I92:L92)&gt;0,1,0)</f>
        <v>0</v>
      </c>
    </row>
    <row r="93" spans="1:18" x14ac:dyDescent="0.3">
      <c r="A93" s="177"/>
      <c r="B93" s="62"/>
      <c r="C93" s="3"/>
      <c r="D93" s="21" t="s">
        <v>44</v>
      </c>
      <c r="E93" s="7" t="s">
        <v>54</v>
      </c>
      <c r="F93" s="8" t="s">
        <v>0</v>
      </c>
      <c r="G93" s="9" t="s">
        <v>19</v>
      </c>
      <c r="H93" s="7"/>
      <c r="I93" s="33"/>
      <c r="J93" s="33"/>
      <c r="K93" s="33"/>
      <c r="L93" s="34"/>
      <c r="M93" s="99" t="str">
        <f t="shared" ref="M93:M98" si="14">IF($R93=0,"select one or more",IF($R93=1,"ok","multiple answers"))</f>
        <v>select one or more</v>
      </c>
      <c r="N93" s="102"/>
      <c r="O93" s="97"/>
      <c r="P93" s="97"/>
      <c r="Q93" s="96"/>
      <c r="R93" s="51">
        <f t="shared" ref="R93:R98" si="15">IF(COUNTA(I93:L93)&gt;0,1,0)</f>
        <v>0</v>
      </c>
    </row>
    <row r="94" spans="1:18" x14ac:dyDescent="0.3">
      <c r="A94" s="177"/>
      <c r="B94" s="62"/>
      <c r="C94" s="3"/>
      <c r="D94" s="21" t="s">
        <v>45</v>
      </c>
      <c r="E94" s="7" t="s">
        <v>10</v>
      </c>
      <c r="F94" s="8" t="s">
        <v>2</v>
      </c>
      <c r="G94" s="9" t="s">
        <v>20</v>
      </c>
      <c r="H94" s="7"/>
      <c r="I94" s="33"/>
      <c r="J94" s="33"/>
      <c r="K94" s="33"/>
      <c r="L94" s="34"/>
      <c r="M94" s="99" t="str">
        <f t="shared" si="14"/>
        <v>select one or more</v>
      </c>
      <c r="N94" s="102"/>
      <c r="O94" s="97"/>
      <c r="P94" s="97"/>
      <c r="Q94" s="96"/>
      <c r="R94" s="51">
        <f t="shared" si="15"/>
        <v>0</v>
      </c>
    </row>
    <row r="95" spans="1:18" x14ac:dyDescent="0.3">
      <c r="A95" s="177"/>
      <c r="B95" s="62"/>
      <c r="C95" s="3"/>
      <c r="D95" s="21" t="s">
        <v>46</v>
      </c>
      <c r="E95" s="7" t="s">
        <v>55</v>
      </c>
      <c r="F95" s="8" t="s">
        <v>1</v>
      </c>
      <c r="G95" s="9" t="s">
        <v>21</v>
      </c>
      <c r="H95" s="7"/>
      <c r="I95" s="33"/>
      <c r="J95" s="33"/>
      <c r="K95" s="33"/>
      <c r="L95" s="34"/>
      <c r="M95" s="99" t="str">
        <f t="shared" si="14"/>
        <v>select one or more</v>
      </c>
      <c r="N95" s="102"/>
      <c r="O95" s="97"/>
      <c r="P95" s="97"/>
      <c r="Q95" s="96"/>
      <c r="R95" s="51">
        <f t="shared" si="15"/>
        <v>0</v>
      </c>
    </row>
    <row r="96" spans="1:18" x14ac:dyDescent="0.3">
      <c r="A96" s="177"/>
      <c r="B96" s="62"/>
      <c r="C96" s="3"/>
      <c r="D96" s="21" t="s">
        <v>47</v>
      </c>
      <c r="E96" s="7" t="s">
        <v>11</v>
      </c>
      <c r="F96" s="8" t="s">
        <v>3</v>
      </c>
      <c r="G96" s="9" t="s">
        <v>22</v>
      </c>
      <c r="H96" s="7"/>
      <c r="I96" s="33"/>
      <c r="J96" s="33"/>
      <c r="K96" s="33"/>
      <c r="L96" s="34"/>
      <c r="M96" s="99" t="str">
        <f t="shared" si="14"/>
        <v>select one or more</v>
      </c>
      <c r="N96" s="102"/>
      <c r="O96" s="97"/>
      <c r="P96" s="97"/>
      <c r="Q96" s="96"/>
      <c r="R96" s="51">
        <f t="shared" si="15"/>
        <v>0</v>
      </c>
    </row>
    <row r="97" spans="1:18" x14ac:dyDescent="0.3">
      <c r="A97" s="177"/>
      <c r="B97" s="62"/>
      <c r="C97" s="3"/>
      <c r="D97" s="21" t="s">
        <v>48</v>
      </c>
      <c r="E97" s="7" t="s">
        <v>12</v>
      </c>
      <c r="F97" s="8" t="s">
        <v>4</v>
      </c>
      <c r="G97" s="9" t="s">
        <v>23</v>
      </c>
      <c r="H97" s="7"/>
      <c r="I97" s="33"/>
      <c r="J97" s="33"/>
      <c r="K97" s="33"/>
      <c r="L97" s="34"/>
      <c r="M97" s="99" t="str">
        <f t="shared" si="14"/>
        <v>select one or more</v>
      </c>
      <c r="N97" s="102"/>
      <c r="O97" s="97"/>
      <c r="P97" s="97"/>
      <c r="Q97" s="96"/>
      <c r="R97" s="51">
        <f t="shared" si="15"/>
        <v>0</v>
      </c>
    </row>
    <row r="98" spans="1:18" ht="15" thickBot="1" x14ac:dyDescent="0.35">
      <c r="A98" s="177"/>
      <c r="B98" s="158"/>
      <c r="C98" s="10"/>
      <c r="D98" s="23" t="s">
        <v>49</v>
      </c>
      <c r="E98" s="17" t="s">
        <v>13</v>
      </c>
      <c r="F98" s="18" t="s">
        <v>5</v>
      </c>
      <c r="G98" s="19" t="s">
        <v>24</v>
      </c>
      <c r="H98" s="17"/>
      <c r="I98" s="37"/>
      <c r="J98" s="37"/>
      <c r="K98" s="37"/>
      <c r="L98" s="38"/>
      <c r="M98" s="99" t="str">
        <f t="shared" si="14"/>
        <v>select one or more</v>
      </c>
      <c r="N98" s="102"/>
      <c r="O98" s="97"/>
      <c r="P98" s="97"/>
      <c r="Q98" s="96"/>
      <c r="R98" s="51">
        <f t="shared" si="15"/>
        <v>0</v>
      </c>
    </row>
    <row r="99" spans="1:18" ht="15" thickBot="1" x14ac:dyDescent="0.35">
      <c r="A99" s="144"/>
      <c r="B99" s="145"/>
      <c r="C99" s="144"/>
      <c r="D99" s="146"/>
      <c r="E99" s="144"/>
      <c r="F99" s="144"/>
      <c r="G99" s="144"/>
      <c r="H99" s="144"/>
      <c r="I99" s="147"/>
      <c r="J99" s="147"/>
      <c r="K99" s="147"/>
      <c r="L99" s="147"/>
      <c r="M99" s="147"/>
      <c r="N99" s="144"/>
      <c r="O99" s="144"/>
      <c r="P99" s="144"/>
      <c r="Q99" s="144"/>
      <c r="R99" s="51"/>
    </row>
    <row r="100" spans="1:18" ht="14.4" customHeight="1" x14ac:dyDescent="0.3">
      <c r="A100" s="177" t="s">
        <v>109</v>
      </c>
      <c r="B100" s="159" t="s">
        <v>61</v>
      </c>
      <c r="C100" s="199" t="s">
        <v>108</v>
      </c>
      <c r="D100" s="199"/>
      <c r="E100" s="199"/>
      <c r="F100" s="199"/>
      <c r="G100" s="199"/>
      <c r="H100" s="13"/>
      <c r="I100" s="201" t="s">
        <v>71</v>
      </c>
      <c r="J100" s="201" t="s">
        <v>72</v>
      </c>
      <c r="K100" s="201" t="s">
        <v>76</v>
      </c>
      <c r="L100" s="201" t="s">
        <v>73</v>
      </c>
      <c r="M100" s="201" t="s">
        <v>74</v>
      </c>
      <c r="N100" s="204" t="s">
        <v>26</v>
      </c>
      <c r="O100" s="97"/>
      <c r="P100" s="97"/>
      <c r="Q100" s="96"/>
      <c r="R100" s="51"/>
    </row>
    <row r="101" spans="1:18" x14ac:dyDescent="0.3">
      <c r="A101" s="177"/>
      <c r="B101" s="62"/>
      <c r="C101" s="192"/>
      <c r="D101" s="192"/>
      <c r="E101" s="192"/>
      <c r="F101" s="192"/>
      <c r="G101" s="192"/>
      <c r="H101" s="14"/>
      <c r="I101" s="202"/>
      <c r="J101" s="202"/>
      <c r="K101" s="202"/>
      <c r="L101" s="202"/>
      <c r="M101" s="202"/>
      <c r="N101" s="205"/>
      <c r="O101" s="97"/>
      <c r="P101" s="97"/>
      <c r="Q101" s="96"/>
      <c r="R101" s="51"/>
    </row>
    <row r="102" spans="1:18" x14ac:dyDescent="0.3">
      <c r="A102" s="177"/>
      <c r="B102" s="62"/>
      <c r="C102" s="200"/>
      <c r="D102" s="200"/>
      <c r="E102" s="200"/>
      <c r="F102" s="200"/>
      <c r="G102" s="200"/>
      <c r="H102" s="15" t="s">
        <v>6</v>
      </c>
      <c r="I102" s="203"/>
      <c r="J102" s="203"/>
      <c r="K102" s="203"/>
      <c r="L102" s="203"/>
      <c r="M102" s="203"/>
      <c r="N102" s="206"/>
      <c r="O102" s="97"/>
      <c r="P102" s="97"/>
      <c r="Q102" s="96"/>
      <c r="R102" s="51"/>
    </row>
    <row r="103" spans="1:18" x14ac:dyDescent="0.3">
      <c r="A103" s="177"/>
      <c r="B103" s="62"/>
      <c r="C103" s="3"/>
      <c r="D103" s="20" t="s">
        <v>43</v>
      </c>
      <c r="E103" s="4" t="s">
        <v>9</v>
      </c>
      <c r="F103" s="5" t="s">
        <v>8</v>
      </c>
      <c r="G103" s="6" t="s">
        <v>7</v>
      </c>
      <c r="H103" s="4"/>
      <c r="I103" s="33"/>
      <c r="J103" s="33"/>
      <c r="K103" s="33"/>
      <c r="L103" s="33"/>
      <c r="M103" s="33"/>
      <c r="N103" s="34"/>
      <c r="O103" s="99" t="str">
        <f t="shared" ref="O103:O109" si="16">IF($R103=0,"select one",IF($R103=1,"ok","multiple answers"))</f>
        <v>select one</v>
      </c>
      <c r="P103" s="97"/>
      <c r="Q103" s="96"/>
      <c r="R103" s="51">
        <f>COUNTA(I103:N103)</f>
        <v>0</v>
      </c>
    </row>
    <row r="104" spans="1:18" x14ac:dyDescent="0.3">
      <c r="A104" s="177"/>
      <c r="B104" s="62"/>
      <c r="C104" s="3"/>
      <c r="D104" s="21" t="s">
        <v>44</v>
      </c>
      <c r="E104" s="7" t="s">
        <v>54</v>
      </c>
      <c r="F104" s="8" t="s">
        <v>0</v>
      </c>
      <c r="G104" s="9" t="s">
        <v>19</v>
      </c>
      <c r="H104" s="7"/>
      <c r="I104" s="33"/>
      <c r="J104" s="33"/>
      <c r="K104" s="33"/>
      <c r="L104" s="33"/>
      <c r="M104" s="33"/>
      <c r="N104" s="34"/>
      <c r="O104" s="99" t="str">
        <f t="shared" si="16"/>
        <v>select one</v>
      </c>
      <c r="P104" s="97"/>
      <c r="Q104" s="96"/>
      <c r="R104" s="51">
        <f t="shared" ref="R104:R109" si="17">COUNTA(I104:N104)</f>
        <v>0</v>
      </c>
    </row>
    <row r="105" spans="1:18" x14ac:dyDescent="0.3">
      <c r="A105" s="177"/>
      <c r="B105" s="62"/>
      <c r="C105" s="3"/>
      <c r="D105" s="21" t="s">
        <v>45</v>
      </c>
      <c r="E105" s="7" t="s">
        <v>10</v>
      </c>
      <c r="F105" s="8" t="s">
        <v>2</v>
      </c>
      <c r="G105" s="9" t="s">
        <v>20</v>
      </c>
      <c r="H105" s="7"/>
      <c r="I105" s="33"/>
      <c r="J105" s="33"/>
      <c r="K105" s="33"/>
      <c r="L105" s="33"/>
      <c r="M105" s="33"/>
      <c r="N105" s="34"/>
      <c r="O105" s="99" t="str">
        <f t="shared" si="16"/>
        <v>select one</v>
      </c>
      <c r="P105" s="97"/>
      <c r="Q105" s="96"/>
      <c r="R105" s="51">
        <f t="shared" si="17"/>
        <v>0</v>
      </c>
    </row>
    <row r="106" spans="1:18" x14ac:dyDescent="0.3">
      <c r="A106" s="177"/>
      <c r="B106" s="62"/>
      <c r="C106" s="3"/>
      <c r="D106" s="21" t="s">
        <v>46</v>
      </c>
      <c r="E106" s="7" t="s">
        <v>55</v>
      </c>
      <c r="F106" s="8" t="s">
        <v>1</v>
      </c>
      <c r="G106" s="9" t="s">
        <v>21</v>
      </c>
      <c r="H106" s="7"/>
      <c r="I106" s="33"/>
      <c r="J106" s="33"/>
      <c r="K106" s="33"/>
      <c r="L106" s="33"/>
      <c r="M106" s="33"/>
      <c r="N106" s="34"/>
      <c r="O106" s="99" t="str">
        <f t="shared" si="16"/>
        <v>select one</v>
      </c>
      <c r="P106" s="97"/>
      <c r="Q106" s="96"/>
      <c r="R106" s="51">
        <f t="shared" si="17"/>
        <v>0</v>
      </c>
    </row>
    <row r="107" spans="1:18" x14ac:dyDescent="0.3">
      <c r="A107" s="177"/>
      <c r="B107" s="62"/>
      <c r="C107" s="3"/>
      <c r="D107" s="21" t="s">
        <v>47</v>
      </c>
      <c r="E107" s="7" t="s">
        <v>11</v>
      </c>
      <c r="F107" s="8" t="s">
        <v>3</v>
      </c>
      <c r="G107" s="9" t="s">
        <v>22</v>
      </c>
      <c r="H107" s="7"/>
      <c r="I107" s="33"/>
      <c r="J107" s="33"/>
      <c r="K107" s="33"/>
      <c r="L107" s="33"/>
      <c r="M107" s="33"/>
      <c r="N107" s="34"/>
      <c r="O107" s="99" t="str">
        <f t="shared" si="16"/>
        <v>select one</v>
      </c>
      <c r="P107" s="97"/>
      <c r="Q107" s="96"/>
      <c r="R107" s="51">
        <f t="shared" si="17"/>
        <v>0</v>
      </c>
    </row>
    <row r="108" spans="1:18" x14ac:dyDescent="0.3">
      <c r="A108" s="177"/>
      <c r="B108" s="62"/>
      <c r="C108" s="3"/>
      <c r="D108" s="21" t="s">
        <v>48</v>
      </c>
      <c r="E108" s="7" t="s">
        <v>12</v>
      </c>
      <c r="F108" s="8" t="s">
        <v>4</v>
      </c>
      <c r="G108" s="9" t="s">
        <v>23</v>
      </c>
      <c r="H108" s="7"/>
      <c r="I108" s="33"/>
      <c r="J108" s="33"/>
      <c r="K108" s="33"/>
      <c r="L108" s="33"/>
      <c r="M108" s="33"/>
      <c r="N108" s="34"/>
      <c r="O108" s="99" t="str">
        <f t="shared" si="16"/>
        <v>select one</v>
      </c>
      <c r="P108" s="97"/>
      <c r="Q108" s="96"/>
      <c r="R108" s="51">
        <f t="shared" si="17"/>
        <v>0</v>
      </c>
    </row>
    <row r="109" spans="1:18" ht="15" thickBot="1" x14ac:dyDescent="0.35">
      <c r="A109" s="177"/>
      <c r="B109" s="158"/>
      <c r="C109" s="10"/>
      <c r="D109" s="23" t="s">
        <v>49</v>
      </c>
      <c r="E109" s="17" t="s">
        <v>13</v>
      </c>
      <c r="F109" s="18" t="s">
        <v>5</v>
      </c>
      <c r="G109" s="19" t="s">
        <v>24</v>
      </c>
      <c r="H109" s="17"/>
      <c r="I109" s="37"/>
      <c r="J109" s="37"/>
      <c r="K109" s="37"/>
      <c r="L109" s="37"/>
      <c r="M109" s="37"/>
      <c r="N109" s="38"/>
      <c r="O109" s="99" t="str">
        <f t="shared" si="16"/>
        <v>select one</v>
      </c>
      <c r="P109" s="97"/>
      <c r="Q109" s="96"/>
      <c r="R109" s="51">
        <f t="shared" si="17"/>
        <v>0</v>
      </c>
    </row>
    <row r="110" spans="1:18" ht="15" thickBot="1" x14ac:dyDescent="0.35">
      <c r="A110" s="144"/>
      <c r="B110" s="145"/>
      <c r="C110" s="144"/>
      <c r="D110" s="146"/>
      <c r="E110" s="144"/>
      <c r="F110" s="144"/>
      <c r="G110" s="144"/>
      <c r="H110" s="144"/>
      <c r="I110" s="147"/>
      <c r="J110" s="147"/>
      <c r="K110" s="147"/>
      <c r="L110" s="147"/>
      <c r="M110" s="147"/>
      <c r="N110" s="144"/>
      <c r="O110" s="144"/>
      <c r="P110" s="144"/>
      <c r="Q110" s="144"/>
      <c r="R110" s="51"/>
    </row>
    <row r="111" spans="1:18" ht="14.4" customHeight="1" x14ac:dyDescent="0.3">
      <c r="A111" s="177" t="s">
        <v>109</v>
      </c>
      <c r="B111" s="159" t="s">
        <v>66</v>
      </c>
      <c r="C111" s="199" t="s">
        <v>126</v>
      </c>
      <c r="D111" s="199"/>
      <c r="E111" s="199"/>
      <c r="F111" s="199"/>
      <c r="G111" s="199"/>
      <c r="H111" s="13"/>
      <c r="I111" s="201" t="s">
        <v>120</v>
      </c>
      <c r="J111" s="201" t="s">
        <v>121</v>
      </c>
      <c r="K111" s="201" t="s">
        <v>122</v>
      </c>
      <c r="L111" s="201" t="s">
        <v>123</v>
      </c>
      <c r="M111" s="201" t="s">
        <v>124</v>
      </c>
      <c r="N111" s="204" t="s">
        <v>26</v>
      </c>
      <c r="O111" s="97"/>
      <c r="P111" s="97"/>
      <c r="Q111" s="96"/>
      <c r="R111" s="51"/>
    </row>
    <row r="112" spans="1:18" x14ac:dyDescent="0.3">
      <c r="A112" s="177"/>
      <c r="B112" s="62"/>
      <c r="C112" s="192"/>
      <c r="D112" s="192"/>
      <c r="E112" s="192"/>
      <c r="F112" s="192"/>
      <c r="G112" s="192"/>
      <c r="H112" s="14"/>
      <c r="I112" s="202"/>
      <c r="J112" s="202"/>
      <c r="K112" s="202"/>
      <c r="L112" s="202"/>
      <c r="M112" s="202"/>
      <c r="N112" s="205"/>
      <c r="O112" s="97"/>
      <c r="P112" s="97"/>
      <c r="Q112" s="96"/>
      <c r="R112" s="51"/>
    </row>
    <row r="113" spans="1:18" x14ac:dyDescent="0.3">
      <c r="A113" s="177"/>
      <c r="B113" s="62"/>
      <c r="C113" s="200"/>
      <c r="D113" s="200"/>
      <c r="E113" s="200"/>
      <c r="F113" s="200"/>
      <c r="G113" s="200"/>
      <c r="H113" s="15" t="s">
        <v>6</v>
      </c>
      <c r="I113" s="203"/>
      <c r="J113" s="203"/>
      <c r="K113" s="203"/>
      <c r="L113" s="203"/>
      <c r="M113" s="203"/>
      <c r="N113" s="206"/>
      <c r="O113" s="97"/>
      <c r="P113" s="97"/>
      <c r="Q113" s="96"/>
      <c r="R113" s="51"/>
    </row>
    <row r="114" spans="1:18" x14ac:dyDescent="0.3">
      <c r="A114" s="177"/>
      <c r="B114" s="62"/>
      <c r="C114" s="3"/>
      <c r="D114" s="20" t="s">
        <v>43</v>
      </c>
      <c r="E114" s="4" t="s">
        <v>9</v>
      </c>
      <c r="F114" s="5" t="s">
        <v>8</v>
      </c>
      <c r="G114" s="6" t="s">
        <v>7</v>
      </c>
      <c r="H114" s="4"/>
      <c r="I114" s="33"/>
      <c r="J114" s="33"/>
      <c r="K114" s="33"/>
      <c r="L114" s="33"/>
      <c r="M114" s="33"/>
      <c r="N114" s="34"/>
      <c r="O114" s="99" t="str">
        <f t="shared" ref="O114:O120" si="18">IF($R114=0,"select one",IF($R114=1,"ok","multiple answers"))</f>
        <v>select one</v>
      </c>
      <c r="P114" s="97"/>
      <c r="Q114" s="96"/>
      <c r="R114" s="51">
        <f>COUNTA(I114:N114)</f>
        <v>0</v>
      </c>
    </row>
    <row r="115" spans="1:18" x14ac:dyDescent="0.3">
      <c r="A115" s="177"/>
      <c r="B115" s="62"/>
      <c r="C115" s="3"/>
      <c r="D115" s="21" t="s">
        <v>44</v>
      </c>
      <c r="E115" s="7" t="s">
        <v>54</v>
      </c>
      <c r="F115" s="8" t="s">
        <v>0</v>
      </c>
      <c r="G115" s="9" t="s">
        <v>19</v>
      </c>
      <c r="H115" s="7"/>
      <c r="I115" s="33"/>
      <c r="J115" s="33"/>
      <c r="K115" s="33"/>
      <c r="L115" s="33"/>
      <c r="M115" s="33"/>
      <c r="N115" s="34"/>
      <c r="O115" s="99" t="str">
        <f t="shared" si="18"/>
        <v>select one</v>
      </c>
      <c r="P115" s="97"/>
      <c r="Q115" s="96"/>
      <c r="R115" s="51">
        <f t="shared" ref="R115:R120" si="19">COUNTA(I115:N115)</f>
        <v>0</v>
      </c>
    </row>
    <row r="116" spans="1:18" x14ac:dyDescent="0.3">
      <c r="A116" s="177"/>
      <c r="B116" s="62"/>
      <c r="C116" s="3"/>
      <c r="D116" s="21" t="s">
        <v>45</v>
      </c>
      <c r="E116" s="7" t="s">
        <v>10</v>
      </c>
      <c r="F116" s="8" t="s">
        <v>2</v>
      </c>
      <c r="G116" s="9" t="s">
        <v>20</v>
      </c>
      <c r="H116" s="7"/>
      <c r="I116" s="33"/>
      <c r="J116" s="33"/>
      <c r="K116" s="33"/>
      <c r="L116" s="33"/>
      <c r="M116" s="33"/>
      <c r="N116" s="34"/>
      <c r="O116" s="99" t="str">
        <f t="shared" si="18"/>
        <v>select one</v>
      </c>
      <c r="P116" s="97"/>
      <c r="Q116" s="96"/>
      <c r="R116" s="51">
        <f t="shared" si="19"/>
        <v>0</v>
      </c>
    </row>
    <row r="117" spans="1:18" x14ac:dyDescent="0.3">
      <c r="A117" s="177"/>
      <c r="B117" s="62"/>
      <c r="C117" s="3"/>
      <c r="D117" s="21" t="s">
        <v>46</v>
      </c>
      <c r="E117" s="7" t="s">
        <v>55</v>
      </c>
      <c r="F117" s="8" t="s">
        <v>1</v>
      </c>
      <c r="G117" s="9" t="s">
        <v>21</v>
      </c>
      <c r="H117" s="7"/>
      <c r="I117" s="33"/>
      <c r="J117" s="33"/>
      <c r="K117" s="33"/>
      <c r="L117" s="33"/>
      <c r="M117" s="33"/>
      <c r="N117" s="34"/>
      <c r="O117" s="99" t="str">
        <f t="shared" si="18"/>
        <v>select one</v>
      </c>
      <c r="P117" s="97"/>
      <c r="Q117" s="96"/>
      <c r="R117" s="51">
        <f t="shared" si="19"/>
        <v>0</v>
      </c>
    </row>
    <row r="118" spans="1:18" x14ac:dyDescent="0.3">
      <c r="A118" s="177"/>
      <c r="B118" s="62"/>
      <c r="C118" s="3"/>
      <c r="D118" s="21" t="s">
        <v>47</v>
      </c>
      <c r="E118" s="7" t="s">
        <v>11</v>
      </c>
      <c r="F118" s="8" t="s">
        <v>3</v>
      </c>
      <c r="G118" s="9" t="s">
        <v>22</v>
      </c>
      <c r="H118" s="7"/>
      <c r="I118" s="33"/>
      <c r="J118" s="33"/>
      <c r="K118" s="33"/>
      <c r="L118" s="33"/>
      <c r="M118" s="33"/>
      <c r="N118" s="34"/>
      <c r="O118" s="99" t="str">
        <f t="shared" si="18"/>
        <v>select one</v>
      </c>
      <c r="P118" s="97"/>
      <c r="Q118" s="96"/>
      <c r="R118" s="51">
        <f t="shared" si="19"/>
        <v>0</v>
      </c>
    </row>
    <row r="119" spans="1:18" x14ac:dyDescent="0.3">
      <c r="A119" s="177"/>
      <c r="B119" s="62"/>
      <c r="C119" s="3"/>
      <c r="D119" s="21" t="s">
        <v>48</v>
      </c>
      <c r="E119" s="7" t="s">
        <v>12</v>
      </c>
      <c r="F119" s="8" t="s">
        <v>4</v>
      </c>
      <c r="G119" s="9" t="s">
        <v>23</v>
      </c>
      <c r="H119" s="7"/>
      <c r="I119" s="33"/>
      <c r="J119" s="33"/>
      <c r="K119" s="33"/>
      <c r="L119" s="33"/>
      <c r="M119" s="33"/>
      <c r="N119" s="34"/>
      <c r="O119" s="99" t="str">
        <f t="shared" si="18"/>
        <v>select one</v>
      </c>
      <c r="P119" s="97"/>
      <c r="Q119" s="96"/>
      <c r="R119" s="51">
        <f t="shared" si="19"/>
        <v>0</v>
      </c>
    </row>
    <row r="120" spans="1:18" ht="15" thickBot="1" x14ac:dyDescent="0.35">
      <c r="A120" s="177"/>
      <c r="B120" s="158"/>
      <c r="C120" s="10"/>
      <c r="D120" s="23" t="s">
        <v>49</v>
      </c>
      <c r="E120" s="17" t="s">
        <v>13</v>
      </c>
      <c r="F120" s="18" t="s">
        <v>5</v>
      </c>
      <c r="G120" s="19" t="s">
        <v>24</v>
      </c>
      <c r="H120" s="17"/>
      <c r="I120" s="37"/>
      <c r="J120" s="37"/>
      <c r="K120" s="37"/>
      <c r="L120" s="37"/>
      <c r="M120" s="37"/>
      <c r="N120" s="38"/>
      <c r="O120" s="99" t="str">
        <f t="shared" si="18"/>
        <v>select one</v>
      </c>
      <c r="P120" s="97"/>
      <c r="Q120" s="96"/>
      <c r="R120" s="51">
        <f t="shared" si="19"/>
        <v>0</v>
      </c>
    </row>
    <row r="121" spans="1:18" ht="15" thickBot="1" x14ac:dyDescent="0.35">
      <c r="A121" s="144"/>
      <c r="B121" s="145"/>
      <c r="C121" s="144"/>
      <c r="D121" s="146"/>
      <c r="E121" s="144"/>
      <c r="F121" s="144"/>
      <c r="G121" s="144"/>
      <c r="H121" s="144"/>
      <c r="I121" s="147"/>
      <c r="J121" s="147"/>
      <c r="K121" s="147"/>
      <c r="L121" s="147"/>
      <c r="M121" s="147"/>
      <c r="N121" s="144"/>
      <c r="O121" s="144"/>
      <c r="P121" s="144"/>
      <c r="Q121" s="144"/>
      <c r="R121" s="51"/>
    </row>
    <row r="122" spans="1:18" ht="14.4" customHeight="1" x14ac:dyDescent="0.3">
      <c r="A122" s="181" t="s">
        <v>110</v>
      </c>
      <c r="B122" s="160" t="s">
        <v>67</v>
      </c>
      <c r="C122" s="231" t="s">
        <v>132</v>
      </c>
      <c r="D122" s="231"/>
      <c r="E122" s="231"/>
      <c r="F122" s="231"/>
      <c r="G122" s="231"/>
      <c r="H122" s="65"/>
      <c r="I122" s="83" t="s">
        <v>93</v>
      </c>
      <c r="J122" s="66" t="s">
        <v>77</v>
      </c>
      <c r="K122" s="67" t="s">
        <v>78</v>
      </c>
      <c r="L122" s="67" t="s">
        <v>79</v>
      </c>
      <c r="M122" s="67" t="s">
        <v>80</v>
      </c>
      <c r="N122" s="67" t="s">
        <v>125</v>
      </c>
      <c r="O122" s="68" t="s">
        <v>97</v>
      </c>
      <c r="P122" s="95"/>
      <c r="Q122" s="97"/>
      <c r="R122" s="51"/>
    </row>
    <row r="123" spans="1:18" ht="21" customHeight="1" x14ac:dyDescent="0.3">
      <c r="A123" s="181"/>
      <c r="B123" s="156"/>
      <c r="C123" s="192"/>
      <c r="D123" s="192"/>
      <c r="E123" s="192"/>
      <c r="F123" s="192"/>
      <c r="G123" s="192"/>
      <c r="H123" s="3"/>
      <c r="I123" s="239" t="s">
        <v>94</v>
      </c>
      <c r="J123" s="237" t="s">
        <v>81</v>
      </c>
      <c r="K123" s="235" t="s">
        <v>98</v>
      </c>
      <c r="L123" s="235" t="s">
        <v>102</v>
      </c>
      <c r="M123" s="235" t="s">
        <v>99</v>
      </c>
      <c r="N123" s="235" t="s">
        <v>100</v>
      </c>
      <c r="O123" s="233" t="s">
        <v>100</v>
      </c>
      <c r="P123" s="95"/>
      <c r="Q123" s="97"/>
      <c r="R123" s="51"/>
    </row>
    <row r="124" spans="1:18" ht="21" customHeight="1" x14ac:dyDescent="0.3">
      <c r="A124" s="181"/>
      <c r="B124" s="156"/>
      <c r="C124" s="192"/>
      <c r="D124" s="192"/>
      <c r="E124" s="192"/>
      <c r="F124" s="192"/>
      <c r="G124" s="192"/>
      <c r="H124" s="3" t="s">
        <v>6</v>
      </c>
      <c r="I124" s="240"/>
      <c r="J124" s="238"/>
      <c r="K124" s="236"/>
      <c r="L124" s="236"/>
      <c r="M124" s="236"/>
      <c r="N124" s="236"/>
      <c r="O124" s="234"/>
      <c r="P124" s="96"/>
      <c r="Q124" s="96"/>
      <c r="R124" s="51"/>
    </row>
    <row r="125" spans="1:18" ht="15" customHeight="1" x14ac:dyDescent="0.3">
      <c r="A125" s="181"/>
      <c r="B125" s="156"/>
      <c r="C125" s="192"/>
      <c r="D125" s="192"/>
      <c r="E125" s="192"/>
      <c r="F125" s="192"/>
      <c r="G125" s="192"/>
      <c r="H125" s="3"/>
      <c r="I125" s="84" t="s">
        <v>95</v>
      </c>
      <c r="J125" s="78" t="s">
        <v>82</v>
      </c>
      <c r="K125" s="79" t="s">
        <v>83</v>
      </c>
      <c r="L125" s="79" t="s">
        <v>84</v>
      </c>
      <c r="M125" s="79" t="s">
        <v>85</v>
      </c>
      <c r="N125" s="79" t="s">
        <v>86</v>
      </c>
      <c r="O125" s="80" t="s">
        <v>87</v>
      </c>
      <c r="P125" s="96"/>
      <c r="Q125" s="96"/>
      <c r="R125" s="51"/>
    </row>
    <row r="126" spans="1:18" ht="14.4" customHeight="1" x14ac:dyDescent="0.3">
      <c r="A126" s="181"/>
      <c r="B126" s="156"/>
      <c r="C126" s="232"/>
      <c r="D126" s="232"/>
      <c r="E126" s="232"/>
      <c r="F126" s="232"/>
      <c r="G126" s="232"/>
      <c r="H126" s="64"/>
      <c r="I126" s="85" t="s">
        <v>96</v>
      </c>
      <c r="J126" s="81" t="s">
        <v>101</v>
      </c>
      <c r="K126" s="81" t="s">
        <v>88</v>
      </c>
      <c r="L126" s="81" t="s">
        <v>89</v>
      </c>
      <c r="M126" s="81" t="s">
        <v>90</v>
      </c>
      <c r="N126" s="81" t="s">
        <v>91</v>
      </c>
      <c r="O126" s="82" t="s">
        <v>92</v>
      </c>
      <c r="P126" s="96"/>
      <c r="Q126" s="96"/>
      <c r="R126" s="51"/>
    </row>
    <row r="127" spans="1:18" x14ac:dyDescent="0.3">
      <c r="A127" s="181"/>
      <c r="B127" s="156"/>
      <c r="C127" s="3"/>
      <c r="D127" s="20" t="s">
        <v>43</v>
      </c>
      <c r="E127" s="4" t="s">
        <v>9</v>
      </c>
      <c r="F127" s="5" t="s">
        <v>8</v>
      </c>
      <c r="G127" s="6" t="s">
        <v>7</v>
      </c>
      <c r="H127" s="4"/>
      <c r="I127" s="4"/>
      <c r="J127" s="31"/>
      <c r="K127" s="31"/>
      <c r="L127" s="31"/>
      <c r="M127" s="31"/>
      <c r="N127" s="31"/>
      <c r="O127" s="69"/>
      <c r="P127" s="99" t="str">
        <f>IF($R127=0,"fill in all cells",IF($R127=6,"ok","missing answers"))</f>
        <v>fill in all cells</v>
      </c>
      <c r="Q127" s="97"/>
      <c r="R127" s="51">
        <f t="shared" ref="R127:R133" si="20">COUNTA(J127:O127)</f>
        <v>0</v>
      </c>
    </row>
    <row r="128" spans="1:18" x14ac:dyDescent="0.3">
      <c r="A128" s="181"/>
      <c r="B128" s="156"/>
      <c r="C128" s="3"/>
      <c r="D128" s="21" t="s">
        <v>44</v>
      </c>
      <c r="E128" s="7" t="s">
        <v>54</v>
      </c>
      <c r="F128" s="8" t="s">
        <v>0</v>
      </c>
      <c r="G128" s="9" t="s">
        <v>19</v>
      </c>
      <c r="H128" s="7"/>
      <c r="I128" s="7"/>
      <c r="J128" s="33"/>
      <c r="K128" s="33"/>
      <c r="L128" s="33"/>
      <c r="M128" s="33"/>
      <c r="N128" s="33"/>
      <c r="O128" s="70"/>
      <c r="P128" s="99" t="str">
        <f t="shared" ref="P128:P133" si="21">IF($R128=0,"fill in all cells",IF($R128=6,"ok","missing answers"))</f>
        <v>fill in all cells</v>
      </c>
      <c r="Q128" s="97"/>
      <c r="R128" s="51">
        <f t="shared" si="20"/>
        <v>0</v>
      </c>
    </row>
    <row r="129" spans="1:18" x14ac:dyDescent="0.3">
      <c r="A129" s="181"/>
      <c r="B129" s="156"/>
      <c r="C129" s="3"/>
      <c r="D129" s="21" t="s">
        <v>45</v>
      </c>
      <c r="E129" s="7" t="s">
        <v>10</v>
      </c>
      <c r="F129" s="8" t="s">
        <v>2</v>
      </c>
      <c r="G129" s="9" t="s">
        <v>20</v>
      </c>
      <c r="H129" s="7"/>
      <c r="I129" s="7"/>
      <c r="J129" s="33"/>
      <c r="K129" s="33"/>
      <c r="L129" s="33"/>
      <c r="M129" s="33"/>
      <c r="N129" s="33"/>
      <c r="O129" s="70"/>
      <c r="P129" s="99" t="str">
        <f t="shared" si="21"/>
        <v>fill in all cells</v>
      </c>
      <c r="Q129" s="97"/>
      <c r="R129" s="51">
        <f t="shared" si="20"/>
        <v>0</v>
      </c>
    </row>
    <row r="130" spans="1:18" x14ac:dyDescent="0.3">
      <c r="A130" s="181"/>
      <c r="B130" s="156"/>
      <c r="C130" s="3"/>
      <c r="D130" s="21" t="s">
        <v>46</v>
      </c>
      <c r="E130" s="7" t="s">
        <v>55</v>
      </c>
      <c r="F130" s="8" t="s">
        <v>1</v>
      </c>
      <c r="G130" s="9" t="s">
        <v>21</v>
      </c>
      <c r="H130" s="7"/>
      <c r="I130" s="7"/>
      <c r="J130" s="33"/>
      <c r="K130" s="33"/>
      <c r="L130" s="33"/>
      <c r="M130" s="33"/>
      <c r="N130" s="33"/>
      <c r="O130" s="70"/>
      <c r="P130" s="99" t="str">
        <f t="shared" si="21"/>
        <v>fill in all cells</v>
      </c>
      <c r="Q130" s="97"/>
      <c r="R130" s="51">
        <f t="shared" si="20"/>
        <v>0</v>
      </c>
    </row>
    <row r="131" spans="1:18" x14ac:dyDescent="0.3">
      <c r="A131" s="181"/>
      <c r="B131" s="156"/>
      <c r="C131" s="3"/>
      <c r="D131" s="21" t="s">
        <v>47</v>
      </c>
      <c r="E131" s="7" t="s">
        <v>11</v>
      </c>
      <c r="F131" s="8" t="s">
        <v>3</v>
      </c>
      <c r="G131" s="9" t="s">
        <v>22</v>
      </c>
      <c r="H131" s="7"/>
      <c r="I131" s="7"/>
      <c r="J131" s="33"/>
      <c r="K131" s="33"/>
      <c r="L131" s="33"/>
      <c r="M131" s="33"/>
      <c r="N131" s="33"/>
      <c r="O131" s="70"/>
      <c r="P131" s="99" t="str">
        <f t="shared" si="21"/>
        <v>fill in all cells</v>
      </c>
      <c r="Q131" s="97"/>
      <c r="R131" s="51">
        <f t="shared" si="20"/>
        <v>0</v>
      </c>
    </row>
    <row r="132" spans="1:18" x14ac:dyDescent="0.3">
      <c r="A132" s="181"/>
      <c r="B132" s="156"/>
      <c r="C132" s="3"/>
      <c r="D132" s="21" t="s">
        <v>48</v>
      </c>
      <c r="E132" s="7" t="s">
        <v>12</v>
      </c>
      <c r="F132" s="8" t="s">
        <v>4</v>
      </c>
      <c r="G132" s="9" t="s">
        <v>23</v>
      </c>
      <c r="H132" s="7"/>
      <c r="I132" s="7"/>
      <c r="J132" s="33"/>
      <c r="K132" s="33"/>
      <c r="L132" s="33"/>
      <c r="M132" s="33"/>
      <c r="N132" s="33"/>
      <c r="O132" s="70"/>
      <c r="P132" s="99" t="str">
        <f t="shared" si="21"/>
        <v>fill in all cells</v>
      </c>
      <c r="Q132" s="97"/>
      <c r="R132" s="51">
        <f t="shared" si="20"/>
        <v>0</v>
      </c>
    </row>
    <row r="133" spans="1:18" ht="15" thickBot="1" x14ac:dyDescent="0.35">
      <c r="A133" s="181"/>
      <c r="B133" s="157"/>
      <c r="C133" s="71"/>
      <c r="D133" s="72" t="s">
        <v>49</v>
      </c>
      <c r="E133" s="73" t="s">
        <v>13</v>
      </c>
      <c r="F133" s="74" t="s">
        <v>5</v>
      </c>
      <c r="G133" s="75" t="s">
        <v>24</v>
      </c>
      <c r="H133" s="73"/>
      <c r="I133" s="73"/>
      <c r="J133" s="76"/>
      <c r="K133" s="76"/>
      <c r="L133" s="76"/>
      <c r="M133" s="76"/>
      <c r="N133" s="76"/>
      <c r="O133" s="77"/>
      <c r="P133" s="99" t="str">
        <f t="shared" si="21"/>
        <v>fill in all cells</v>
      </c>
      <c r="Q133" s="97"/>
      <c r="R133" s="51">
        <f t="shared" si="20"/>
        <v>0</v>
      </c>
    </row>
    <row r="134" spans="1:18" ht="7.2" customHeight="1" x14ac:dyDescent="0.3">
      <c r="A134" s="148"/>
      <c r="B134" s="149"/>
      <c r="C134" s="150"/>
      <c r="D134" s="149"/>
      <c r="E134" s="150"/>
      <c r="F134" s="151"/>
      <c r="G134" s="152"/>
      <c r="H134" s="150"/>
      <c r="I134" s="150"/>
      <c r="J134" s="102"/>
      <c r="K134" s="102"/>
      <c r="L134" s="102"/>
      <c r="M134" s="102"/>
      <c r="N134" s="102"/>
      <c r="O134" s="102"/>
      <c r="P134" s="153"/>
      <c r="Q134" s="97"/>
      <c r="R134" s="51"/>
    </row>
    <row r="135" spans="1:18" ht="7.2" customHeight="1" thickBot="1" x14ac:dyDescent="0.35">
      <c r="A135" s="135"/>
      <c r="B135" s="136"/>
      <c r="C135" s="135"/>
      <c r="D135" s="137"/>
      <c r="E135" s="135"/>
      <c r="F135" s="135"/>
      <c r="G135" s="135"/>
      <c r="H135" s="135"/>
      <c r="I135" s="138"/>
      <c r="J135" s="138"/>
      <c r="K135" s="138"/>
      <c r="L135" s="138"/>
      <c r="M135" s="138"/>
      <c r="N135" s="135"/>
      <c r="O135" s="135"/>
      <c r="P135" s="135"/>
      <c r="Q135" s="135"/>
      <c r="R135" s="51"/>
    </row>
    <row r="136" spans="1:18" ht="14.4" customHeight="1" x14ac:dyDescent="0.3">
      <c r="A136" s="180" t="s">
        <v>113</v>
      </c>
      <c r="B136" s="161" t="s">
        <v>68</v>
      </c>
      <c r="C136" s="190" t="s">
        <v>119</v>
      </c>
      <c r="D136" s="190"/>
      <c r="E136" s="190"/>
      <c r="F136" s="190"/>
      <c r="G136" s="190"/>
      <c r="H136" s="190"/>
      <c r="I136" s="190"/>
      <c r="J136" s="190"/>
      <c r="K136" s="190"/>
      <c r="L136" s="190"/>
      <c r="M136" s="190"/>
      <c r="N136" s="190"/>
      <c r="O136" s="190"/>
      <c r="P136" s="191"/>
      <c r="Q136" s="107"/>
      <c r="R136" s="51"/>
    </row>
    <row r="137" spans="1:18" x14ac:dyDescent="0.3">
      <c r="A137" s="180"/>
      <c r="B137" s="154"/>
      <c r="C137" s="192"/>
      <c r="D137" s="192"/>
      <c r="E137" s="192"/>
      <c r="F137" s="192"/>
      <c r="G137" s="192"/>
      <c r="H137" s="192"/>
      <c r="I137" s="192"/>
      <c r="J137" s="192"/>
      <c r="K137" s="192"/>
      <c r="L137" s="192"/>
      <c r="M137" s="192"/>
      <c r="N137" s="192"/>
      <c r="O137" s="192"/>
      <c r="P137" s="193"/>
      <c r="Q137" s="107"/>
      <c r="R137" s="51"/>
    </row>
    <row r="138" spans="1:18" x14ac:dyDescent="0.3">
      <c r="A138" s="180"/>
      <c r="B138" s="154"/>
      <c r="C138" s="194"/>
      <c r="D138" s="194"/>
      <c r="E138" s="194"/>
      <c r="F138" s="194"/>
      <c r="G138" s="194"/>
      <c r="H138" s="194"/>
      <c r="I138" s="194"/>
      <c r="J138" s="194"/>
      <c r="K138" s="194"/>
      <c r="L138" s="194"/>
      <c r="M138" s="194"/>
      <c r="N138" s="194"/>
      <c r="O138" s="194"/>
      <c r="P138" s="195"/>
      <c r="Q138" s="107"/>
      <c r="R138" s="51"/>
    </row>
    <row r="139" spans="1:18" ht="28.95" customHeight="1" x14ac:dyDescent="0.3">
      <c r="A139" s="180"/>
      <c r="B139" s="154"/>
      <c r="C139" s="3"/>
      <c r="D139" s="20" t="s">
        <v>43</v>
      </c>
      <c r="E139" s="3" t="s">
        <v>9</v>
      </c>
      <c r="F139" s="5" t="s">
        <v>8</v>
      </c>
      <c r="G139" s="6" t="s">
        <v>7</v>
      </c>
      <c r="H139" s="4"/>
      <c r="I139" s="184"/>
      <c r="J139" s="185"/>
      <c r="K139" s="185"/>
      <c r="L139" s="185"/>
      <c r="M139" s="185"/>
      <c r="N139" s="185"/>
      <c r="O139" s="185"/>
      <c r="P139" s="186"/>
      <c r="Q139" s="107"/>
      <c r="R139" s="51"/>
    </row>
    <row r="140" spans="1:18" ht="28.95" customHeight="1" x14ac:dyDescent="0.3">
      <c r="A140" s="180"/>
      <c r="B140" s="154"/>
      <c r="C140" s="3"/>
      <c r="D140" s="21" t="s">
        <v>44</v>
      </c>
      <c r="E140" s="44" t="s">
        <v>54</v>
      </c>
      <c r="F140" s="8" t="s">
        <v>0</v>
      </c>
      <c r="G140" s="9" t="s">
        <v>19</v>
      </c>
      <c r="H140" s="45"/>
      <c r="I140" s="182"/>
      <c r="J140" s="182"/>
      <c r="K140" s="182"/>
      <c r="L140" s="182"/>
      <c r="M140" s="182"/>
      <c r="N140" s="182"/>
      <c r="O140" s="182"/>
      <c r="P140" s="183"/>
      <c r="Q140" s="107"/>
      <c r="R140" s="51"/>
    </row>
    <row r="141" spans="1:18" ht="28.95" customHeight="1" x14ac:dyDescent="0.3">
      <c r="A141" s="180"/>
      <c r="B141" s="154"/>
      <c r="C141" s="3"/>
      <c r="D141" s="21" t="s">
        <v>45</v>
      </c>
      <c r="E141" s="7" t="s">
        <v>10</v>
      </c>
      <c r="F141" s="8" t="s">
        <v>2</v>
      </c>
      <c r="G141" s="9" t="s">
        <v>20</v>
      </c>
      <c r="H141" s="45"/>
      <c r="I141" s="182"/>
      <c r="J141" s="182"/>
      <c r="K141" s="182"/>
      <c r="L141" s="182"/>
      <c r="M141" s="182"/>
      <c r="N141" s="182"/>
      <c r="O141" s="182"/>
      <c r="P141" s="183"/>
      <c r="Q141" s="107"/>
      <c r="R141" s="51"/>
    </row>
    <row r="142" spans="1:18" ht="28.95" customHeight="1" x14ac:dyDescent="0.3">
      <c r="A142" s="180"/>
      <c r="B142" s="154"/>
      <c r="C142" s="3"/>
      <c r="D142" s="21" t="s">
        <v>46</v>
      </c>
      <c r="E142" s="7" t="s">
        <v>55</v>
      </c>
      <c r="F142" s="8" t="s">
        <v>1</v>
      </c>
      <c r="G142" s="9" t="s">
        <v>21</v>
      </c>
      <c r="H142" s="7"/>
      <c r="I142" s="184"/>
      <c r="J142" s="185"/>
      <c r="K142" s="185"/>
      <c r="L142" s="185"/>
      <c r="M142" s="185"/>
      <c r="N142" s="185"/>
      <c r="O142" s="185"/>
      <c r="P142" s="186"/>
      <c r="Q142" s="107"/>
      <c r="R142" s="51"/>
    </row>
    <row r="143" spans="1:18" ht="28.95" customHeight="1" x14ac:dyDescent="0.3">
      <c r="A143" s="180"/>
      <c r="B143" s="154"/>
      <c r="C143" s="3"/>
      <c r="D143" s="21" t="s">
        <v>47</v>
      </c>
      <c r="E143" s="7" t="s">
        <v>11</v>
      </c>
      <c r="F143" s="8" t="s">
        <v>3</v>
      </c>
      <c r="G143" s="9" t="s">
        <v>22</v>
      </c>
      <c r="H143" s="7"/>
      <c r="I143" s="184"/>
      <c r="J143" s="185"/>
      <c r="K143" s="185"/>
      <c r="L143" s="185"/>
      <c r="M143" s="185"/>
      <c r="N143" s="185"/>
      <c r="O143" s="185"/>
      <c r="P143" s="186"/>
      <c r="Q143" s="107"/>
      <c r="R143" s="51"/>
    </row>
    <row r="144" spans="1:18" ht="28.95" customHeight="1" x14ac:dyDescent="0.3">
      <c r="A144" s="180"/>
      <c r="B144" s="154"/>
      <c r="C144" s="3"/>
      <c r="D144" s="21" t="s">
        <v>48</v>
      </c>
      <c r="E144" s="7" t="s">
        <v>12</v>
      </c>
      <c r="F144" s="8" t="s">
        <v>4</v>
      </c>
      <c r="G144" s="9" t="s">
        <v>23</v>
      </c>
      <c r="H144" s="7"/>
      <c r="I144" s="184"/>
      <c r="J144" s="185"/>
      <c r="K144" s="185"/>
      <c r="L144" s="185"/>
      <c r="M144" s="185"/>
      <c r="N144" s="185"/>
      <c r="O144" s="185"/>
      <c r="P144" s="186"/>
      <c r="Q144" s="107"/>
      <c r="R144" s="51"/>
    </row>
    <row r="145" spans="1:18" ht="28.95" customHeight="1" thickBot="1" x14ac:dyDescent="0.35">
      <c r="A145" s="180"/>
      <c r="B145" s="155"/>
      <c r="C145" s="46"/>
      <c r="D145" s="47" t="s">
        <v>49</v>
      </c>
      <c r="E145" s="48" t="s">
        <v>13</v>
      </c>
      <c r="F145" s="49" t="s">
        <v>5</v>
      </c>
      <c r="G145" s="50" t="s">
        <v>24</v>
      </c>
      <c r="H145" s="48"/>
      <c r="I145" s="187"/>
      <c r="J145" s="188"/>
      <c r="K145" s="188"/>
      <c r="L145" s="188"/>
      <c r="M145" s="188"/>
      <c r="N145" s="188"/>
      <c r="O145" s="188"/>
      <c r="P145" s="189"/>
      <c r="Q145" s="107"/>
      <c r="R145" s="51"/>
    </row>
    <row r="146" spans="1:18" x14ac:dyDescent="0.3">
      <c r="A146" s="103"/>
      <c r="B146" s="108"/>
      <c r="C146" s="103"/>
      <c r="D146" s="105"/>
      <c r="E146" s="103"/>
      <c r="F146" s="103"/>
      <c r="G146" s="103"/>
      <c r="H146" s="103"/>
      <c r="I146" s="106"/>
      <c r="J146" s="106"/>
      <c r="K146" s="106"/>
      <c r="L146" s="106"/>
      <c r="M146" s="106"/>
      <c r="N146" s="103"/>
      <c r="O146" s="103"/>
      <c r="P146" s="103"/>
      <c r="Q146" s="107"/>
      <c r="R146" s="51"/>
    </row>
    <row r="147" spans="1:18" x14ac:dyDescent="0.3">
      <c r="A147" s="103"/>
      <c r="B147" s="108"/>
      <c r="C147" s="103"/>
      <c r="D147" s="105"/>
      <c r="E147" s="103"/>
      <c r="F147" s="103"/>
      <c r="G147" s="103"/>
      <c r="H147" s="103"/>
      <c r="I147" s="106"/>
      <c r="J147" s="106"/>
      <c r="K147" s="106"/>
      <c r="L147" s="106"/>
      <c r="M147" s="106"/>
      <c r="N147" s="103"/>
      <c r="O147" s="103"/>
      <c r="P147" s="103"/>
      <c r="Q147" s="107"/>
      <c r="R147" s="51"/>
    </row>
    <row r="148" spans="1:18" x14ac:dyDescent="0.3">
      <c r="A148" s="107"/>
      <c r="B148" s="104"/>
      <c r="C148" s="109"/>
      <c r="D148" s="110"/>
      <c r="E148" s="109"/>
      <c r="F148" s="109"/>
      <c r="G148" s="109"/>
      <c r="H148" s="109"/>
      <c r="I148" s="111"/>
      <c r="J148" s="111"/>
      <c r="K148" s="111"/>
      <c r="L148" s="111"/>
      <c r="M148" s="111"/>
      <c r="N148" s="107"/>
      <c r="O148" s="107"/>
      <c r="P148" s="107"/>
      <c r="Q148" s="107"/>
      <c r="R148" s="51"/>
    </row>
    <row r="149" spans="1:18" x14ac:dyDescent="0.3">
      <c r="A149" s="52"/>
      <c r="B149" s="53"/>
      <c r="C149" s="52"/>
      <c r="D149" s="54"/>
      <c r="E149" s="52"/>
      <c r="F149" s="52"/>
      <c r="G149" s="52"/>
      <c r="H149" s="52"/>
      <c r="I149" s="55"/>
      <c r="J149" s="55"/>
      <c r="K149" s="55"/>
      <c r="L149" s="55"/>
      <c r="M149" s="55"/>
      <c r="N149" s="52"/>
      <c r="O149" s="52"/>
      <c r="P149" s="52"/>
      <c r="Q149" s="52"/>
      <c r="R149" s="51"/>
    </row>
    <row r="150" spans="1:18" x14ac:dyDescent="0.3">
      <c r="A150" s="52"/>
      <c r="B150" s="53"/>
      <c r="C150" s="52"/>
      <c r="D150" s="54"/>
      <c r="E150" s="52"/>
      <c r="F150" s="52"/>
      <c r="G150" s="52"/>
      <c r="H150" s="52"/>
      <c r="I150" s="55"/>
      <c r="J150" s="55"/>
      <c r="K150" s="55"/>
      <c r="L150" s="55"/>
      <c r="M150" s="55"/>
      <c r="N150" s="52"/>
      <c r="O150" s="52"/>
      <c r="P150" s="52"/>
      <c r="Q150" s="52"/>
      <c r="R150" s="51"/>
    </row>
    <row r="151" spans="1:18" x14ac:dyDescent="0.3">
      <c r="A151" s="52"/>
      <c r="B151" s="53"/>
      <c r="C151" s="52"/>
      <c r="D151" s="54"/>
      <c r="E151" s="52"/>
      <c r="F151" s="52"/>
      <c r="G151" s="52"/>
      <c r="H151" s="52"/>
      <c r="I151" s="55"/>
      <c r="J151" s="55"/>
      <c r="K151" s="55"/>
      <c r="L151" s="55"/>
      <c r="M151" s="55"/>
      <c r="N151" s="52"/>
      <c r="O151" s="52"/>
      <c r="P151" s="52"/>
      <c r="Q151" s="52"/>
      <c r="R151" s="51"/>
    </row>
    <row r="152" spans="1:18" x14ac:dyDescent="0.3">
      <c r="A152" s="52"/>
      <c r="B152" s="53"/>
      <c r="C152" s="52"/>
      <c r="D152" s="54"/>
      <c r="E152" s="52"/>
      <c r="F152" s="52"/>
      <c r="G152" s="52"/>
      <c r="H152" s="52"/>
      <c r="I152" s="55"/>
      <c r="J152" s="55"/>
      <c r="K152" s="55"/>
      <c r="L152" s="55"/>
      <c r="M152" s="55"/>
      <c r="N152" s="52"/>
      <c r="O152" s="52"/>
      <c r="P152" s="52"/>
      <c r="Q152" s="52"/>
      <c r="R152" s="51"/>
    </row>
  </sheetData>
  <sheetProtection selectLockedCells="1"/>
  <protectedRanges>
    <protectedRange algorithmName="SHA-512" hashValue="uDHGBFVFrHZZoBUR9P/VVypxSLRAEET/kDI7u34H4DeAeuL/n2RhGuIY+ZmcnC5EglJgKCL+SzU4wRk5Fc7GxQ==" saltValue="DA7mKdByzOO+kmbZ5jFbpQ==" spinCount="100000" sqref="R2:R134" name="Count answers"/>
  </protectedRanges>
  <mergeCells count="106">
    <mergeCell ref="C122:G126"/>
    <mergeCell ref="O123:O124"/>
    <mergeCell ref="N123:N124"/>
    <mergeCell ref="M123:M124"/>
    <mergeCell ref="L123:L124"/>
    <mergeCell ref="K123:K124"/>
    <mergeCell ref="J123:J124"/>
    <mergeCell ref="I123:I124"/>
    <mergeCell ref="L27:O27"/>
    <mergeCell ref="L28:O28"/>
    <mergeCell ref="M100:M102"/>
    <mergeCell ref="N100:N102"/>
    <mergeCell ref="C100:G102"/>
    <mergeCell ref="I100:I102"/>
    <mergeCell ref="J100:J102"/>
    <mergeCell ref="K100:K102"/>
    <mergeCell ref="L100:L102"/>
    <mergeCell ref="C89:G91"/>
    <mergeCell ref="I89:I91"/>
    <mergeCell ref="J89:J91"/>
    <mergeCell ref="K89:K91"/>
    <mergeCell ref="L89:L91"/>
    <mergeCell ref="L62:O62"/>
    <mergeCell ref="L63:O63"/>
    <mergeCell ref="P5:Q5"/>
    <mergeCell ref="B2:D2"/>
    <mergeCell ref="E2:L3"/>
    <mergeCell ref="B4:D4"/>
    <mergeCell ref="E4:L6"/>
    <mergeCell ref="P6:Q6"/>
    <mergeCell ref="I78:I80"/>
    <mergeCell ref="J78:J80"/>
    <mergeCell ref="K78:K80"/>
    <mergeCell ref="C56:G58"/>
    <mergeCell ref="C44:G46"/>
    <mergeCell ref="C22:G24"/>
    <mergeCell ref="I22:I24"/>
    <mergeCell ref="J22:J24"/>
    <mergeCell ref="K22:K24"/>
    <mergeCell ref="C33:G35"/>
    <mergeCell ref="I33:I35"/>
    <mergeCell ref="J33:J35"/>
    <mergeCell ref="M56:O57"/>
    <mergeCell ref="M22:O23"/>
    <mergeCell ref="L25:O25"/>
    <mergeCell ref="L26:O26"/>
    <mergeCell ref="I56:I58"/>
    <mergeCell ref="J56:J58"/>
    <mergeCell ref="L64:O64"/>
    <mergeCell ref="L65:O65"/>
    <mergeCell ref="C67:G69"/>
    <mergeCell ref="C78:G80"/>
    <mergeCell ref="I67:I69"/>
    <mergeCell ref="J67:J69"/>
    <mergeCell ref="I9:I11"/>
    <mergeCell ref="J9:J11"/>
    <mergeCell ref="K9:K11"/>
    <mergeCell ref="L9:L11"/>
    <mergeCell ref="M9:M11"/>
    <mergeCell ref="L30:O30"/>
    <mergeCell ref="L31:O31"/>
    <mergeCell ref="C9:G11"/>
    <mergeCell ref="L29:O29"/>
    <mergeCell ref="K56:K58"/>
    <mergeCell ref="I44:I46"/>
    <mergeCell ref="J44:J46"/>
    <mergeCell ref="K44:K46"/>
    <mergeCell ref="L59:O59"/>
    <mergeCell ref="L60:O60"/>
    <mergeCell ref="L61:O61"/>
    <mergeCell ref="I141:P141"/>
    <mergeCell ref="I142:P142"/>
    <mergeCell ref="I143:P143"/>
    <mergeCell ref="I144:P144"/>
    <mergeCell ref="I145:P145"/>
    <mergeCell ref="C136:P138"/>
    <mergeCell ref="I139:P139"/>
    <mergeCell ref="I140:P140"/>
    <mergeCell ref="E1:G1"/>
    <mergeCell ref="O1:P1"/>
    <mergeCell ref="I1:N1"/>
    <mergeCell ref="C111:G113"/>
    <mergeCell ref="I111:I113"/>
    <mergeCell ref="J111:J113"/>
    <mergeCell ref="K111:K113"/>
    <mergeCell ref="L111:L113"/>
    <mergeCell ref="L44:L46"/>
    <mergeCell ref="M44:M46"/>
    <mergeCell ref="N44:N46"/>
    <mergeCell ref="L78:L80"/>
    <mergeCell ref="M78:M80"/>
    <mergeCell ref="N78:N80"/>
    <mergeCell ref="M111:M113"/>
    <mergeCell ref="N111:N113"/>
    <mergeCell ref="A111:A120"/>
    <mergeCell ref="A67:A76"/>
    <mergeCell ref="A78:A87"/>
    <mergeCell ref="A56:A65"/>
    <mergeCell ref="A44:A53"/>
    <mergeCell ref="A33:A42"/>
    <mergeCell ref="A22:A31"/>
    <mergeCell ref="A9:A19"/>
    <mergeCell ref="A136:A145"/>
    <mergeCell ref="A122:A133"/>
    <mergeCell ref="A100:A109"/>
    <mergeCell ref="A89:A98"/>
  </mergeCells>
  <conditionalFormatting sqref="N12:N20 O110:O120">
    <cfRule type="containsText" dxfId="30" priority="45" operator="containsText" text="select one">
      <formula>NOT(ISERROR(SEARCH("select one",N12)))</formula>
    </cfRule>
    <cfRule type="containsText" dxfId="29" priority="61" operator="containsText" text="ok">
      <formula>NOT(ISERROR(SEARCH("ok",N12)))</formula>
    </cfRule>
  </conditionalFormatting>
  <conditionalFormatting sqref="P55:P58">
    <cfRule type="expression" dxfId="28" priority="56">
      <formula>"IF($M$6='ok',1,2)"</formula>
    </cfRule>
    <cfRule type="containsText" dxfId="27" priority="57" operator="containsText" text="ok">
      <formula>NOT(ISERROR(SEARCH("ok",P55)))</formula>
    </cfRule>
  </conditionalFormatting>
  <conditionalFormatting sqref="O11">
    <cfRule type="cellIs" dxfId="26" priority="50" operator="equal">
      <formula>0</formula>
    </cfRule>
  </conditionalFormatting>
  <conditionalFormatting sqref="K70:K76">
    <cfRule type="containsText" dxfId="25" priority="41" operator="containsText" text="select one">
      <formula>NOT(ISERROR(SEARCH("select one",K70)))</formula>
    </cfRule>
    <cfRule type="containsText" dxfId="24" priority="42" operator="containsText" text="ok">
      <formula>NOT(ISERROR(SEARCH("ok",K70)))</formula>
    </cfRule>
  </conditionalFormatting>
  <conditionalFormatting sqref="P59:P76">
    <cfRule type="containsText" dxfId="23" priority="37" operator="containsText" text="select one">
      <formula>NOT(ISERROR(SEARCH("select one",P59)))</formula>
    </cfRule>
    <cfRule type="containsText" dxfId="22" priority="38" operator="containsText" text="ok">
      <formula>NOT(ISERROR(SEARCH("ok",P59)))</formula>
    </cfRule>
  </conditionalFormatting>
  <conditionalFormatting sqref="O54">
    <cfRule type="containsText" dxfId="21" priority="35" operator="containsText" text="select one">
      <formula>NOT(ISERROR(SEARCH("select one",O54)))</formula>
    </cfRule>
    <cfRule type="containsText" dxfId="20" priority="36" operator="containsText" text="ok">
      <formula>NOT(ISERROR(SEARCH("ok",O54)))</formula>
    </cfRule>
  </conditionalFormatting>
  <conditionalFormatting sqref="O114:O120">
    <cfRule type="containsText" dxfId="19" priority="33" operator="containsText" text="select one">
      <formula>NOT(ISERROR(SEARCH("select one",O114)))</formula>
    </cfRule>
    <cfRule type="containsText" dxfId="18" priority="34" operator="containsText" text="ok">
      <formula>NOT(ISERROR(SEARCH("ok",O114)))</formula>
    </cfRule>
  </conditionalFormatting>
  <conditionalFormatting sqref="O8">
    <cfRule type="cellIs" dxfId="17" priority="32" operator="equal">
      <formula>0</formula>
    </cfRule>
  </conditionalFormatting>
  <conditionalFormatting sqref="M92:M98">
    <cfRule type="containsText" dxfId="16" priority="26" operator="containsText" text="select one">
      <formula>NOT(ISERROR(SEARCH("select one",M92)))</formula>
    </cfRule>
    <cfRule type="containsText" dxfId="15" priority="27" operator="containsText" text="ok">
      <formula>NOT(ISERROR(SEARCH("ok",M92)))</formula>
    </cfRule>
  </conditionalFormatting>
  <conditionalFormatting sqref="O103:O109">
    <cfRule type="containsText" dxfId="14" priority="24" operator="containsText" text="select one">
      <formula>NOT(ISERROR(SEARCH("select one",O103)))</formula>
    </cfRule>
    <cfRule type="containsText" dxfId="13" priority="25" operator="containsText" text="ok">
      <formula>NOT(ISERROR(SEARCH("ok",O103)))</formula>
    </cfRule>
  </conditionalFormatting>
  <conditionalFormatting sqref="O6:O7">
    <cfRule type="cellIs" dxfId="12" priority="13" operator="equal">
      <formula>0</formula>
    </cfRule>
  </conditionalFormatting>
  <conditionalFormatting sqref="P127:P134">
    <cfRule type="containsText" dxfId="11" priority="11" operator="containsText" text="fill in all cells">
      <formula>NOT(ISERROR(SEARCH("fill in all cells",P127)))</formula>
    </cfRule>
    <cfRule type="containsText" dxfId="10" priority="12" operator="containsText" text="ok">
      <formula>NOT(ISERROR(SEARCH("ok",P127)))</formula>
    </cfRule>
  </conditionalFormatting>
  <conditionalFormatting sqref="P25:P31">
    <cfRule type="containsText" dxfId="9" priority="7" operator="containsText" text="select one">
      <formula>NOT(ISERROR(SEARCH("select one",P25)))</formula>
    </cfRule>
    <cfRule type="containsText" dxfId="8" priority="8" operator="containsText" text="ok">
      <formula>NOT(ISERROR(SEARCH("ok",P25)))</formula>
    </cfRule>
  </conditionalFormatting>
  <conditionalFormatting sqref="K36:K42">
    <cfRule type="containsText" dxfId="7" priority="5" operator="containsText" text="select one">
      <formula>NOT(ISERROR(SEARCH("select one",K36)))</formula>
    </cfRule>
    <cfRule type="containsText" dxfId="6" priority="6" operator="containsText" text="ok">
      <formula>NOT(ISERROR(SEARCH("ok",K36)))</formula>
    </cfRule>
  </conditionalFormatting>
  <conditionalFormatting sqref="O47:O53">
    <cfRule type="containsText" dxfId="5" priority="3" operator="containsText" text="select one">
      <formula>NOT(ISERROR(SEARCH("select one",O47)))</formula>
    </cfRule>
    <cfRule type="containsText" dxfId="4" priority="4" operator="containsText" text="ok">
      <formula>NOT(ISERROR(SEARCH("ok",O47)))</formula>
    </cfRule>
  </conditionalFormatting>
  <conditionalFormatting sqref="O2:O5">
    <cfRule type="cellIs" dxfId="3" priority="62" operator="equal">
      <formula>COUNTA($R$12:$R$121)</formula>
    </cfRule>
  </conditionalFormatting>
  <conditionalFormatting sqref="O81:O87">
    <cfRule type="containsText" dxfId="2" priority="1" operator="containsText" text="fill in all cells">
      <formula>NOT(ISERROR(SEARCH("fill in all cells",O81)))</formula>
    </cfRule>
    <cfRule type="containsText" dxfId="1" priority="2" operator="containsText" text="ok">
      <formula>NOT(ISERROR(SEARCH("ok",O81)))</formula>
    </cfRule>
  </conditionalFormatting>
  <conditionalFormatting sqref="O9">
    <cfRule type="cellIs" dxfId="0" priority="63" operator="equal">
      <formula>COUNTA(R12:R120)</formula>
    </cfRule>
  </conditionalFormatting>
  <pageMargins left="0.25" right="0.25" top="0.25" bottom="0.25" header="0" footer="0"/>
  <pageSetup paperSize="12" orientation="landscape" r:id="rId1"/>
  <rowBreaks count="1" manualBreakCount="1">
    <brk id="42" max="16383" man="1"/>
  </rowBreaks>
  <ignoredErrors>
    <ignoredError sqref="J126" twoDigitTextYea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McElderry</dc:creator>
  <cp:lastModifiedBy>Robert McElderry</cp:lastModifiedBy>
  <cp:lastPrinted>2020-10-09T19:27:40Z</cp:lastPrinted>
  <dcterms:created xsi:type="dcterms:W3CDTF">2020-09-02T00:04:39Z</dcterms:created>
  <dcterms:modified xsi:type="dcterms:W3CDTF">2021-05-18T21:19:11Z</dcterms:modified>
</cp:coreProperties>
</file>