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TianQi\Desktop\"/>
    </mc:Choice>
  </mc:AlternateContent>
  <xr:revisionPtr revIDLastSave="0" documentId="13_ncr:1_{CB3EA58C-F3DF-4267-BBE4-61F3B09C198A}" xr6:coauthVersionLast="45" xr6:coauthVersionMax="45" xr10:uidLastSave="{00000000-0000-0000-0000-000000000000}"/>
  <bookViews>
    <workbookView xWindow="-98" yWindow="-98" windowWidth="19396" windowHeight="11596" activeTab="3" xr2:uid="{00000000-000D-0000-FFFF-FFFF00000000}"/>
  </bookViews>
  <sheets>
    <sheet name="PCR-1" sheetId="1" r:id="rId1"/>
    <sheet name="PCR-2" sheetId="2" r:id="rId2"/>
    <sheet name="PCR-3" sheetId="3" r:id="rId3"/>
    <sheet name="Sheet3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3" l="1"/>
  <c r="J28" i="3" s="1"/>
  <c r="K28" i="3" s="1"/>
  <c r="I29" i="3"/>
  <c r="I30" i="3"/>
  <c r="I32" i="3"/>
  <c r="I33" i="3"/>
  <c r="I34" i="3"/>
  <c r="I35" i="3"/>
  <c r="I24" i="3"/>
  <c r="E35" i="3"/>
  <c r="E34" i="3"/>
  <c r="E33" i="3"/>
  <c r="E32" i="3"/>
  <c r="E30" i="3"/>
  <c r="E29" i="3"/>
  <c r="E28" i="3"/>
  <c r="I27" i="3"/>
  <c r="E27" i="3"/>
  <c r="I25" i="3"/>
  <c r="E25" i="3"/>
  <c r="E24" i="3"/>
  <c r="I23" i="3"/>
  <c r="E23" i="3"/>
  <c r="I22" i="3"/>
  <c r="E22" i="3"/>
  <c r="I20" i="3"/>
  <c r="E20" i="3"/>
  <c r="I19" i="3"/>
  <c r="E19" i="3"/>
  <c r="I18" i="3"/>
  <c r="E18" i="3"/>
  <c r="I17" i="3"/>
  <c r="E17" i="3"/>
  <c r="I15" i="3"/>
  <c r="E15" i="3"/>
  <c r="I14" i="3"/>
  <c r="E14" i="3"/>
  <c r="I13" i="3"/>
  <c r="E13" i="3"/>
  <c r="I12" i="3"/>
  <c r="E12" i="3"/>
  <c r="I10" i="3"/>
  <c r="J10" i="3" s="1"/>
  <c r="K10" i="3" s="1"/>
  <c r="E10" i="3"/>
  <c r="I9" i="3"/>
  <c r="E9" i="3"/>
  <c r="I8" i="3"/>
  <c r="E8" i="3"/>
  <c r="I7" i="3"/>
  <c r="E7" i="3"/>
  <c r="I5" i="3"/>
  <c r="E5" i="3"/>
  <c r="I4" i="3"/>
  <c r="E4" i="3"/>
  <c r="I3" i="3"/>
  <c r="E3" i="3"/>
  <c r="I2" i="3"/>
  <c r="E2" i="3"/>
  <c r="L35" i="2"/>
  <c r="L33" i="2"/>
  <c r="L30" i="2"/>
  <c r="L28" i="2"/>
  <c r="L25" i="2"/>
  <c r="L23" i="2"/>
  <c r="L20" i="2"/>
  <c r="L15" i="2"/>
  <c r="L13" i="2"/>
  <c r="L10" i="2"/>
  <c r="K3" i="2"/>
  <c r="K4" i="2"/>
  <c r="K5" i="2"/>
  <c r="L5" i="2"/>
  <c r="J34" i="3" l="1"/>
  <c r="K34" i="3" s="1"/>
  <c r="J30" i="3"/>
  <c r="K30" i="3" s="1"/>
  <c r="J27" i="3"/>
  <c r="K27" i="3" s="1"/>
  <c r="L28" i="3" s="1"/>
  <c r="J25" i="3"/>
  <c r="K25" i="3" s="1"/>
  <c r="J19" i="3"/>
  <c r="K19" i="3" s="1"/>
  <c r="J18" i="3"/>
  <c r="K18" i="3" s="1"/>
  <c r="J14" i="3"/>
  <c r="K14" i="3" s="1"/>
  <c r="J7" i="3"/>
  <c r="K7" i="3" s="1"/>
  <c r="J5" i="3"/>
  <c r="K5" i="3" s="1"/>
  <c r="J32" i="3"/>
  <c r="K32" i="3" s="1"/>
  <c r="J33" i="3"/>
  <c r="K33" i="3" s="1"/>
  <c r="J35" i="3"/>
  <c r="K35" i="3" s="1"/>
  <c r="J29" i="3"/>
  <c r="K29" i="3" s="1"/>
  <c r="J22" i="3"/>
  <c r="K22" i="3" s="1"/>
  <c r="L23" i="3" s="1"/>
  <c r="J23" i="3"/>
  <c r="K23" i="3" s="1"/>
  <c r="J24" i="3"/>
  <c r="K24" i="3" s="1"/>
  <c r="J17" i="3"/>
  <c r="K17" i="3" s="1"/>
  <c r="J20" i="3"/>
  <c r="K20" i="3" s="1"/>
  <c r="L20" i="3" s="1"/>
  <c r="J15" i="3"/>
  <c r="K15" i="3" s="1"/>
  <c r="J12" i="3"/>
  <c r="K12" i="3" s="1"/>
  <c r="J13" i="3"/>
  <c r="K13" i="3" s="1"/>
  <c r="J8" i="3"/>
  <c r="K8" i="3" s="1"/>
  <c r="L8" i="3" s="1"/>
  <c r="J9" i="3"/>
  <c r="K9" i="3" s="1"/>
  <c r="L10" i="3" s="1"/>
  <c r="J4" i="3"/>
  <c r="K4" i="3" s="1"/>
  <c r="L5" i="3" s="1"/>
  <c r="J3" i="3"/>
  <c r="K3" i="3" s="1"/>
  <c r="J2" i="3"/>
  <c r="K2" i="3" s="1"/>
  <c r="K2" i="2"/>
  <c r="J4" i="2"/>
  <c r="J5" i="2"/>
  <c r="J2" i="2"/>
  <c r="I3" i="2"/>
  <c r="J3" i="2" s="1"/>
  <c r="L3" i="2" s="1"/>
  <c r="I4" i="2"/>
  <c r="I5" i="2"/>
  <c r="I7" i="2"/>
  <c r="J7" i="2" s="1"/>
  <c r="K7" i="2" s="1"/>
  <c r="I8" i="2"/>
  <c r="J8" i="2" s="1"/>
  <c r="K8" i="2" s="1"/>
  <c r="L8" i="2" s="1"/>
  <c r="I9" i="2"/>
  <c r="J9" i="2" s="1"/>
  <c r="K9" i="2" s="1"/>
  <c r="I10" i="2"/>
  <c r="J10" i="2" s="1"/>
  <c r="K10" i="2" s="1"/>
  <c r="I12" i="2"/>
  <c r="J12" i="2" s="1"/>
  <c r="K12" i="2" s="1"/>
  <c r="I13" i="2"/>
  <c r="J13" i="2" s="1"/>
  <c r="K13" i="2" s="1"/>
  <c r="I14" i="2"/>
  <c r="J14" i="2" s="1"/>
  <c r="K14" i="2" s="1"/>
  <c r="I15" i="2"/>
  <c r="J15" i="2" s="1"/>
  <c r="K15" i="2" s="1"/>
  <c r="I17" i="2"/>
  <c r="J17" i="2" s="1"/>
  <c r="K17" i="2" s="1"/>
  <c r="I18" i="2"/>
  <c r="J18" i="2" s="1"/>
  <c r="K18" i="2" s="1"/>
  <c r="L18" i="2" s="1"/>
  <c r="I19" i="2"/>
  <c r="J19" i="2" s="1"/>
  <c r="K19" i="2" s="1"/>
  <c r="I20" i="2"/>
  <c r="J20" i="2" s="1"/>
  <c r="K20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I27" i="2"/>
  <c r="J27" i="2" s="1"/>
  <c r="K27" i="2" s="1"/>
  <c r="I28" i="2"/>
  <c r="J28" i="2" s="1"/>
  <c r="K28" i="2" s="1"/>
  <c r="I29" i="2"/>
  <c r="J29" i="2" s="1"/>
  <c r="K29" i="2" s="1"/>
  <c r="I30" i="2"/>
  <c r="J30" i="2" s="1"/>
  <c r="K30" i="2" s="1"/>
  <c r="I32" i="2"/>
  <c r="J32" i="2" s="1"/>
  <c r="K32" i="2" s="1"/>
  <c r="I33" i="2"/>
  <c r="J33" i="2" s="1"/>
  <c r="K33" i="2" s="1"/>
  <c r="I34" i="2"/>
  <c r="J34" i="2" s="1"/>
  <c r="K34" i="2" s="1"/>
  <c r="I35" i="2"/>
  <c r="J35" i="2" s="1"/>
  <c r="K35" i="2" s="1"/>
  <c r="I2" i="2"/>
  <c r="E3" i="2"/>
  <c r="E4" i="2"/>
  <c r="E5" i="2"/>
  <c r="E7" i="2"/>
  <c r="E8" i="2"/>
  <c r="E9" i="2"/>
  <c r="E10" i="2"/>
  <c r="E12" i="2"/>
  <c r="E13" i="2"/>
  <c r="E14" i="2"/>
  <c r="E15" i="2"/>
  <c r="E17" i="2"/>
  <c r="E18" i="2"/>
  <c r="E19" i="2"/>
  <c r="E20" i="2"/>
  <c r="E22" i="2"/>
  <c r="E23" i="2"/>
  <c r="E24" i="2"/>
  <c r="E25" i="2"/>
  <c r="E27" i="2"/>
  <c r="E28" i="2"/>
  <c r="E29" i="2"/>
  <c r="E30" i="2"/>
  <c r="E32" i="2"/>
  <c r="E33" i="2"/>
  <c r="E34" i="2"/>
  <c r="E35" i="2"/>
  <c r="E2" i="2"/>
  <c r="L35" i="1"/>
  <c r="L33" i="1"/>
  <c r="K32" i="1"/>
  <c r="K33" i="1"/>
  <c r="K34" i="1"/>
  <c r="K35" i="1"/>
  <c r="J32" i="1"/>
  <c r="J33" i="1"/>
  <c r="J34" i="1"/>
  <c r="J35" i="1"/>
  <c r="I32" i="1"/>
  <c r="I33" i="1"/>
  <c r="I34" i="1"/>
  <c r="I35" i="1"/>
  <c r="L30" i="1"/>
  <c r="L28" i="1"/>
  <c r="K27" i="1"/>
  <c r="K28" i="1"/>
  <c r="K29" i="1"/>
  <c r="K30" i="1"/>
  <c r="J27" i="1"/>
  <c r="J28" i="1"/>
  <c r="J29" i="1"/>
  <c r="J30" i="1"/>
  <c r="I27" i="1"/>
  <c r="I28" i="1"/>
  <c r="I29" i="1"/>
  <c r="I30" i="1"/>
  <c r="L25" i="1"/>
  <c r="L23" i="1"/>
  <c r="K22" i="1"/>
  <c r="K23" i="1"/>
  <c r="K24" i="1"/>
  <c r="K25" i="1"/>
  <c r="J22" i="1"/>
  <c r="J23" i="1"/>
  <c r="J24" i="1"/>
  <c r="J25" i="1"/>
  <c r="I22" i="1"/>
  <c r="I23" i="1"/>
  <c r="I24" i="1"/>
  <c r="I25" i="1"/>
  <c r="L20" i="1"/>
  <c r="L18" i="1"/>
  <c r="K17" i="1"/>
  <c r="K18" i="1"/>
  <c r="K19" i="1"/>
  <c r="K20" i="1"/>
  <c r="J17" i="1"/>
  <c r="J18" i="1"/>
  <c r="J19" i="1"/>
  <c r="J20" i="1"/>
  <c r="I17" i="1"/>
  <c r="I18" i="1"/>
  <c r="I19" i="1"/>
  <c r="I20" i="1"/>
  <c r="L15" i="1"/>
  <c r="L13" i="1"/>
  <c r="K12" i="1"/>
  <c r="K13" i="1"/>
  <c r="K14" i="1"/>
  <c r="K15" i="1"/>
  <c r="J12" i="1"/>
  <c r="J13" i="1"/>
  <c r="J14" i="1"/>
  <c r="J15" i="1"/>
  <c r="I12" i="1"/>
  <c r="I13" i="1"/>
  <c r="I14" i="1"/>
  <c r="I15" i="1"/>
  <c r="K7" i="1"/>
  <c r="K9" i="1"/>
  <c r="J7" i="1"/>
  <c r="J9" i="1"/>
  <c r="I7" i="1"/>
  <c r="I8" i="1"/>
  <c r="J8" i="1" s="1"/>
  <c r="K8" i="1" s="1"/>
  <c r="L8" i="1" s="1"/>
  <c r="I9" i="1"/>
  <c r="I10" i="1"/>
  <c r="J10" i="1" s="1"/>
  <c r="K10" i="1" s="1"/>
  <c r="L10" i="1" s="1"/>
  <c r="L5" i="1"/>
  <c r="L3" i="1"/>
  <c r="K3" i="1"/>
  <c r="K4" i="1"/>
  <c r="K5" i="1"/>
  <c r="J3" i="1"/>
  <c r="J4" i="1"/>
  <c r="J5" i="1"/>
  <c r="K2" i="1"/>
  <c r="J2" i="1"/>
  <c r="I3" i="1"/>
  <c r="I4" i="1"/>
  <c r="I5" i="1"/>
  <c r="I2" i="1"/>
  <c r="E4" i="1"/>
  <c r="E5" i="1"/>
  <c r="E3" i="1"/>
  <c r="E2" i="1"/>
  <c r="L35" i="3" l="1"/>
  <c r="L33" i="3"/>
  <c r="L30" i="3"/>
  <c r="L25" i="3"/>
  <c r="L18" i="3"/>
  <c r="L15" i="3"/>
  <c r="L13" i="3"/>
  <c r="L3" i="3"/>
</calcChain>
</file>

<file path=xl/sharedStrings.xml><?xml version="1.0" encoding="utf-8"?>
<sst xmlns="http://schemas.openxmlformats.org/spreadsheetml/2006/main" count="167" uniqueCount="34">
  <si>
    <t>A549-Control</t>
  </si>
  <si>
    <t>A549-Control</t>
    <phoneticPr fontId="1" type="noConversion"/>
  </si>
  <si>
    <t>A549-Erastin</t>
  </si>
  <si>
    <t>A549-Erastin</t>
    <phoneticPr fontId="1" type="noConversion"/>
  </si>
  <si>
    <t>GAPDH</t>
  </si>
  <si>
    <t>GAPDH</t>
    <phoneticPr fontId="1" type="noConversion"/>
  </si>
  <si>
    <t>MEAN</t>
  </si>
  <si>
    <t>MEAN</t>
    <phoneticPr fontId="1" type="noConversion"/>
  </si>
  <si>
    <t>ALOX12B</t>
  </si>
  <si>
    <t>ALOX12B</t>
    <phoneticPr fontId="1" type="noConversion"/>
  </si>
  <si>
    <t>DCT</t>
  </si>
  <si>
    <t>DCT</t>
    <phoneticPr fontId="1" type="noConversion"/>
  </si>
  <si>
    <t>2^-DCT</t>
  </si>
  <si>
    <t>2^-DCT</t>
    <phoneticPr fontId="1" type="noConversion"/>
  </si>
  <si>
    <t>2^-DDCT</t>
  </si>
  <si>
    <t>2^-DDCT</t>
    <phoneticPr fontId="1" type="noConversion"/>
  </si>
  <si>
    <t>H1299-Control</t>
  </si>
  <si>
    <t>H1299-Control</t>
    <phoneticPr fontId="1" type="noConversion"/>
  </si>
  <si>
    <t>H1299-Erastin</t>
  </si>
  <si>
    <t>H1299-Erastin</t>
    <phoneticPr fontId="1" type="noConversion"/>
  </si>
  <si>
    <t>ALOX15</t>
  </si>
  <si>
    <t>ALOX15</t>
    <phoneticPr fontId="1" type="noConversion"/>
  </si>
  <si>
    <t>GPX2</t>
  </si>
  <si>
    <t>GPX2</t>
    <phoneticPr fontId="1" type="noConversion"/>
  </si>
  <si>
    <t>DDIT4</t>
  </si>
  <si>
    <t>DDIT4</t>
    <phoneticPr fontId="1" type="noConversion"/>
  </si>
  <si>
    <t>GDF15</t>
  </si>
  <si>
    <t>GDF15</t>
    <phoneticPr fontId="1" type="noConversion"/>
  </si>
  <si>
    <t>SLC2A1</t>
  </si>
  <si>
    <t>SLC2A1</t>
    <phoneticPr fontId="1" type="noConversion"/>
  </si>
  <si>
    <t>RRM2</t>
  </si>
  <si>
    <t>RRM2</t>
    <phoneticPr fontId="1" type="noConversion"/>
  </si>
  <si>
    <t>Gene</t>
  </si>
  <si>
    <t>Gene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</si>
</sst>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zoomScale="90" zoomScaleNormal="90" workbookViewId="0">
      <selection activeCell="L1" sqref="L1:L1048576"/>
    </sheetView>
  </sheetViews>
  <sheetFormatPr defaultRowHeight="13.9" x14ac:dyDescent="0.4"/>
  <cols>
    <col min="1" max="1" width="13.46484375" customWidth="1"/>
    <col min="2" max="4" width="9.06640625" style="1"/>
    <col min="6" max="8" width="9.06640625" style="1"/>
    <col min="9" max="9" width="9.06640625" style="2"/>
  </cols>
  <sheetData>
    <row r="1" spans="1:12" x14ac:dyDescent="0.4">
      <c r="C1" s="1" t="s">
        <v>5</v>
      </c>
      <c r="E1" t="s">
        <v>7</v>
      </c>
      <c r="G1" s="1" t="s">
        <v>9</v>
      </c>
      <c r="I1" s="2" t="s">
        <v>7</v>
      </c>
      <c r="J1" t="s">
        <v>11</v>
      </c>
      <c r="K1" t="s">
        <v>13</v>
      </c>
      <c r="L1" t="s">
        <v>15</v>
      </c>
    </row>
    <row r="2" spans="1:12" x14ac:dyDescent="0.4">
      <c r="A2" t="s">
        <v>1</v>
      </c>
      <c r="B2" s="1">
        <v>14.35</v>
      </c>
      <c r="C2" s="1">
        <v>14.68</v>
      </c>
      <c r="D2" s="1">
        <v>14.97</v>
      </c>
      <c r="E2">
        <f>AVERAGE(B2:D2)</f>
        <v>14.666666666666666</v>
      </c>
      <c r="F2" s="1">
        <v>26.45</v>
      </c>
      <c r="G2" s="1">
        <v>27.12</v>
      </c>
      <c r="H2" s="1">
        <v>27.08</v>
      </c>
      <c r="I2" s="2">
        <f>AVERAGE(F2:H2)</f>
        <v>26.883333333333336</v>
      </c>
      <c r="J2">
        <f>I2-E2</f>
        <v>12.21666666666667</v>
      </c>
      <c r="K2">
        <f>2^(-J2)</f>
        <v>2.1009556573347866E-4</v>
      </c>
      <c r="L2">
        <v>1</v>
      </c>
    </row>
    <row r="3" spans="1:12" x14ac:dyDescent="0.4">
      <c r="A3" t="s">
        <v>3</v>
      </c>
      <c r="B3" s="1">
        <v>15.65</v>
      </c>
      <c r="C3" s="1">
        <v>15.48</v>
      </c>
      <c r="D3" s="1">
        <v>15.78</v>
      </c>
      <c r="E3">
        <f>AVERAGE(B3:D3)</f>
        <v>15.636666666666668</v>
      </c>
      <c r="F3" s="1">
        <v>25.25</v>
      </c>
      <c r="G3" s="1">
        <v>25.45</v>
      </c>
      <c r="H3" s="1">
        <v>25.86</v>
      </c>
      <c r="I3" s="2">
        <f t="shared" ref="I3:I35" si="0">AVERAGE(F3:H3)</f>
        <v>25.52</v>
      </c>
      <c r="J3">
        <f t="shared" ref="J3:J35" si="1">I3-E3</f>
        <v>9.8833333333333311</v>
      </c>
      <c r="K3">
        <f t="shared" ref="K3:K35" si="2">2^(-J3)</f>
        <v>1.0588153030287306E-3</v>
      </c>
      <c r="L3">
        <f>K3/K2</f>
        <v>5.0396841995795096</v>
      </c>
    </row>
    <row r="4" spans="1:12" x14ac:dyDescent="0.4">
      <c r="A4" t="s">
        <v>17</v>
      </c>
      <c r="B4" s="1">
        <v>13.25</v>
      </c>
      <c r="C4" s="1">
        <v>13.84</v>
      </c>
      <c r="D4" s="1">
        <v>13.68</v>
      </c>
      <c r="E4">
        <f>AVERAGE(B4:D4)</f>
        <v>13.589999999999998</v>
      </c>
      <c r="F4" s="1">
        <v>22.87</v>
      </c>
      <c r="G4" s="1">
        <v>23.45</v>
      </c>
      <c r="H4" s="1">
        <v>23.12</v>
      </c>
      <c r="I4" s="2">
        <f t="shared" si="0"/>
        <v>23.146666666666665</v>
      </c>
      <c r="J4">
        <f t="shared" si="1"/>
        <v>9.5566666666666666</v>
      </c>
      <c r="K4">
        <f t="shared" si="2"/>
        <v>1.3278734109500492E-3</v>
      </c>
      <c r="L4">
        <v>1</v>
      </c>
    </row>
    <row r="5" spans="1:12" x14ac:dyDescent="0.4">
      <c r="A5" t="s">
        <v>19</v>
      </c>
      <c r="B5" s="1">
        <v>13.48</v>
      </c>
      <c r="C5" s="1">
        <v>13.47</v>
      </c>
      <c r="D5" s="1">
        <v>13.98</v>
      </c>
      <c r="E5">
        <f>AVERAGE(B5:D5)</f>
        <v>13.643333333333336</v>
      </c>
      <c r="F5" s="1">
        <v>21.48</v>
      </c>
      <c r="G5" s="1">
        <v>21.35</v>
      </c>
      <c r="H5" s="1">
        <v>21.32</v>
      </c>
      <c r="I5" s="2">
        <f t="shared" si="0"/>
        <v>21.383333333333336</v>
      </c>
      <c r="J5">
        <f t="shared" si="1"/>
        <v>7.74</v>
      </c>
      <c r="K5">
        <f t="shared" si="2"/>
        <v>4.6776511899176898E-3</v>
      </c>
      <c r="L5">
        <f>K5/K4</f>
        <v>3.5226634943845938</v>
      </c>
    </row>
    <row r="6" spans="1:12" x14ac:dyDescent="0.4">
      <c r="C6" s="1" t="s">
        <v>4</v>
      </c>
      <c r="E6" t="s">
        <v>6</v>
      </c>
      <c r="G6" s="1" t="s">
        <v>21</v>
      </c>
    </row>
    <row r="7" spans="1:12" x14ac:dyDescent="0.4">
      <c r="A7" t="s">
        <v>0</v>
      </c>
      <c r="B7" s="1">
        <v>14.35</v>
      </c>
      <c r="C7" s="1">
        <v>14.68</v>
      </c>
      <c r="D7" s="1">
        <v>14.97</v>
      </c>
      <c r="E7">
        <v>14.666666666666666</v>
      </c>
      <c r="F7" s="1">
        <v>24.22</v>
      </c>
      <c r="G7" s="1">
        <v>25.12</v>
      </c>
      <c r="H7" s="1">
        <v>24.89</v>
      </c>
      <c r="I7" s="2">
        <f t="shared" si="0"/>
        <v>24.743333333333336</v>
      </c>
      <c r="J7">
        <f t="shared" si="1"/>
        <v>10.07666666666667</v>
      </c>
      <c r="K7">
        <f t="shared" si="2"/>
        <v>9.260215148188429E-4</v>
      </c>
      <c r="L7">
        <v>1</v>
      </c>
    </row>
    <row r="8" spans="1:12" x14ac:dyDescent="0.4">
      <c r="A8" t="s">
        <v>2</v>
      </c>
      <c r="B8" s="1">
        <v>15.65</v>
      </c>
      <c r="C8" s="1">
        <v>15.48</v>
      </c>
      <c r="D8" s="1">
        <v>15.78</v>
      </c>
      <c r="E8">
        <v>15.636666666666668</v>
      </c>
      <c r="F8" s="1">
        <v>23.97</v>
      </c>
      <c r="G8" s="1">
        <v>23.45</v>
      </c>
      <c r="H8" s="1">
        <v>23.47</v>
      </c>
      <c r="I8" s="2">
        <f t="shared" si="0"/>
        <v>23.63</v>
      </c>
      <c r="J8">
        <f t="shared" si="1"/>
        <v>7.9933333333333305</v>
      </c>
      <c r="K8">
        <f t="shared" si="2"/>
        <v>3.9243424781330322E-3</v>
      </c>
      <c r="L8">
        <f>K8/K7</f>
        <v>4.2378523774372017</v>
      </c>
    </row>
    <row r="9" spans="1:12" x14ac:dyDescent="0.4">
      <c r="A9" t="s">
        <v>16</v>
      </c>
      <c r="B9" s="1">
        <v>13.25</v>
      </c>
      <c r="C9" s="1">
        <v>13.84</v>
      </c>
      <c r="D9" s="1">
        <v>13.68</v>
      </c>
      <c r="E9">
        <v>13.589999999999998</v>
      </c>
      <c r="F9" s="1">
        <v>23.12</v>
      </c>
      <c r="G9" s="1">
        <v>23.45</v>
      </c>
      <c r="H9" s="1">
        <v>23.15</v>
      </c>
      <c r="I9" s="2">
        <f t="shared" si="0"/>
        <v>23.24</v>
      </c>
      <c r="J9">
        <f t="shared" si="1"/>
        <v>9.65</v>
      </c>
      <c r="K9">
        <f t="shared" si="2"/>
        <v>1.2446881126164664E-3</v>
      </c>
      <c r="L9">
        <v>1</v>
      </c>
    </row>
    <row r="10" spans="1:12" x14ac:dyDescent="0.4">
      <c r="A10" t="s">
        <v>18</v>
      </c>
      <c r="B10" s="1">
        <v>13.48</v>
      </c>
      <c r="C10" s="1">
        <v>13.47</v>
      </c>
      <c r="D10" s="1">
        <v>13.98</v>
      </c>
      <c r="E10">
        <v>13.643333333333336</v>
      </c>
      <c r="F10" s="1">
        <v>22.18</v>
      </c>
      <c r="G10" s="1">
        <v>22.47</v>
      </c>
      <c r="H10" s="1">
        <v>22.46</v>
      </c>
      <c r="I10" s="2">
        <f t="shared" si="0"/>
        <v>22.37</v>
      </c>
      <c r="J10">
        <f t="shared" si="1"/>
        <v>8.7266666666666648</v>
      </c>
      <c r="K10">
        <f t="shared" si="2"/>
        <v>2.3605411256772857E-3</v>
      </c>
      <c r="L10">
        <f>K10/K9</f>
        <v>1.8964920623489991</v>
      </c>
    </row>
    <row r="11" spans="1:12" x14ac:dyDescent="0.4">
      <c r="C11" s="1" t="s">
        <v>4</v>
      </c>
      <c r="E11" t="s">
        <v>6</v>
      </c>
      <c r="G11" s="1" t="s">
        <v>23</v>
      </c>
    </row>
    <row r="12" spans="1:12" x14ac:dyDescent="0.4">
      <c r="A12" t="s">
        <v>0</v>
      </c>
      <c r="B12" s="1">
        <v>14.35</v>
      </c>
      <c r="C12" s="1">
        <v>14.68</v>
      </c>
      <c r="D12" s="1">
        <v>14.97</v>
      </c>
      <c r="E12">
        <v>14.666666666666666</v>
      </c>
      <c r="F12" s="1">
        <v>19.87</v>
      </c>
      <c r="G12" s="1">
        <v>19.649999999999999</v>
      </c>
      <c r="H12" s="1">
        <v>19.45</v>
      </c>
      <c r="I12" s="2">
        <f t="shared" si="0"/>
        <v>19.656666666666666</v>
      </c>
      <c r="J12">
        <f t="shared" si="1"/>
        <v>4.99</v>
      </c>
      <c r="K12">
        <f t="shared" si="2"/>
        <v>3.1467360939272458E-2</v>
      </c>
      <c r="L12">
        <v>1</v>
      </c>
    </row>
    <row r="13" spans="1:12" x14ac:dyDescent="0.4">
      <c r="A13" t="s">
        <v>2</v>
      </c>
      <c r="B13" s="1">
        <v>15.65</v>
      </c>
      <c r="C13" s="1">
        <v>15.48</v>
      </c>
      <c r="D13" s="1">
        <v>15.78</v>
      </c>
      <c r="E13">
        <v>15.636666666666668</v>
      </c>
      <c r="F13" s="1">
        <v>19.12</v>
      </c>
      <c r="G13" s="1">
        <v>19.23</v>
      </c>
      <c r="H13" s="1">
        <v>19.41</v>
      </c>
      <c r="I13" s="2">
        <f t="shared" si="0"/>
        <v>19.253333333333334</v>
      </c>
      <c r="J13">
        <f t="shared" si="1"/>
        <v>3.6166666666666654</v>
      </c>
      <c r="K13">
        <f t="shared" si="2"/>
        <v>8.1522004360347858E-2</v>
      </c>
      <c r="L13">
        <f>K13/K12</f>
        <v>2.5906845037838973</v>
      </c>
    </row>
    <row r="14" spans="1:12" x14ac:dyDescent="0.4">
      <c r="A14" t="s">
        <v>16</v>
      </c>
      <c r="B14" s="1">
        <v>13.25</v>
      </c>
      <c r="C14" s="1">
        <v>13.84</v>
      </c>
      <c r="D14" s="1">
        <v>13.68</v>
      </c>
      <c r="E14">
        <v>13.589999999999998</v>
      </c>
      <c r="F14" s="1">
        <v>18.739999999999998</v>
      </c>
      <c r="G14" s="1">
        <v>17.98</v>
      </c>
      <c r="H14" s="1">
        <v>17.86</v>
      </c>
      <c r="I14" s="2">
        <f t="shared" si="0"/>
        <v>18.193333333333332</v>
      </c>
      <c r="J14">
        <f t="shared" si="1"/>
        <v>4.6033333333333335</v>
      </c>
      <c r="K14">
        <f t="shared" si="2"/>
        <v>4.1139459982613556E-2</v>
      </c>
      <c r="L14">
        <v>1</v>
      </c>
    </row>
    <row r="15" spans="1:12" x14ac:dyDescent="0.4">
      <c r="A15" t="s">
        <v>18</v>
      </c>
      <c r="B15" s="1">
        <v>13.48</v>
      </c>
      <c r="C15" s="1">
        <v>13.47</v>
      </c>
      <c r="D15" s="1">
        <v>13.98</v>
      </c>
      <c r="E15">
        <v>13.643333333333336</v>
      </c>
      <c r="F15" s="1">
        <v>17.45</v>
      </c>
      <c r="G15" s="1">
        <v>17.66</v>
      </c>
      <c r="H15" s="1">
        <v>17.47</v>
      </c>
      <c r="I15" s="2">
        <f t="shared" si="0"/>
        <v>17.526666666666667</v>
      </c>
      <c r="J15">
        <f t="shared" si="1"/>
        <v>3.8833333333333311</v>
      </c>
      <c r="K15">
        <f t="shared" si="2"/>
        <v>6.7764179393838761E-2</v>
      </c>
      <c r="L15">
        <f>K15/K14</f>
        <v>1.6471820345351493</v>
      </c>
    </row>
    <row r="16" spans="1:12" x14ac:dyDescent="0.4">
      <c r="C16" s="1" t="s">
        <v>4</v>
      </c>
      <c r="E16" t="s">
        <v>6</v>
      </c>
      <c r="G16" s="1" t="s">
        <v>25</v>
      </c>
    </row>
    <row r="17" spans="1:12" x14ac:dyDescent="0.4">
      <c r="A17" t="s">
        <v>0</v>
      </c>
      <c r="B17" s="1">
        <v>14.35</v>
      </c>
      <c r="C17" s="1">
        <v>14.68</v>
      </c>
      <c r="D17" s="1">
        <v>14.97</v>
      </c>
      <c r="E17">
        <v>14.666666666666666</v>
      </c>
      <c r="F17" s="1">
        <v>28.56</v>
      </c>
      <c r="G17" s="1">
        <v>28.74</v>
      </c>
      <c r="H17" s="1">
        <v>28.45</v>
      </c>
      <c r="I17" s="2">
        <f t="shared" si="0"/>
        <v>28.583333333333332</v>
      </c>
      <c r="J17">
        <f t="shared" si="1"/>
        <v>13.916666666666666</v>
      </c>
      <c r="K17">
        <f t="shared" si="2"/>
        <v>6.4664495505328124E-5</v>
      </c>
      <c r="L17">
        <v>1</v>
      </c>
    </row>
    <row r="18" spans="1:12" x14ac:dyDescent="0.4">
      <c r="A18" t="s">
        <v>2</v>
      </c>
      <c r="B18" s="1">
        <v>15.65</v>
      </c>
      <c r="C18" s="1">
        <v>15.48</v>
      </c>
      <c r="D18" s="1">
        <v>15.78</v>
      </c>
      <c r="E18">
        <v>15.636666666666668</v>
      </c>
      <c r="F18" s="1">
        <v>27.89</v>
      </c>
      <c r="G18" s="1">
        <v>27.84</v>
      </c>
      <c r="H18" s="1">
        <v>27.98</v>
      </c>
      <c r="I18" s="2">
        <f t="shared" si="0"/>
        <v>27.903333333333336</v>
      </c>
      <c r="J18">
        <f t="shared" si="1"/>
        <v>12.266666666666667</v>
      </c>
      <c r="K18">
        <f t="shared" si="2"/>
        <v>2.0293893948798518E-4</v>
      </c>
      <c r="L18">
        <f>K18/K17</f>
        <v>3.1383363915869991</v>
      </c>
    </row>
    <row r="19" spans="1:12" x14ac:dyDescent="0.4">
      <c r="A19" t="s">
        <v>16</v>
      </c>
      <c r="B19" s="1">
        <v>13.25</v>
      </c>
      <c r="C19" s="1">
        <v>13.84</v>
      </c>
      <c r="D19" s="1">
        <v>13.68</v>
      </c>
      <c r="E19">
        <v>13.589999999999998</v>
      </c>
      <c r="F19" s="1">
        <v>26.45</v>
      </c>
      <c r="G19" s="1">
        <v>26.78</v>
      </c>
      <c r="H19" s="1">
        <v>26.38</v>
      </c>
      <c r="I19" s="2">
        <f t="shared" si="0"/>
        <v>26.536666666666665</v>
      </c>
      <c r="J19">
        <f t="shared" si="1"/>
        <v>12.946666666666667</v>
      </c>
      <c r="K19">
        <f t="shared" si="2"/>
        <v>1.2666743886227374E-4</v>
      </c>
      <c r="L19">
        <v>1</v>
      </c>
    </row>
    <row r="20" spans="1:12" x14ac:dyDescent="0.4">
      <c r="A20" t="s">
        <v>18</v>
      </c>
      <c r="B20" s="1">
        <v>13.48</v>
      </c>
      <c r="C20" s="1">
        <v>13.47</v>
      </c>
      <c r="D20" s="1">
        <v>13.98</v>
      </c>
      <c r="E20">
        <v>13.643333333333336</v>
      </c>
      <c r="F20" s="1">
        <v>25.97</v>
      </c>
      <c r="G20" s="1">
        <v>25.94</v>
      </c>
      <c r="H20" s="1">
        <v>25.55</v>
      </c>
      <c r="I20" s="2">
        <f t="shared" si="0"/>
        <v>25.819999999999997</v>
      </c>
      <c r="J20">
        <f t="shared" si="1"/>
        <v>12.176666666666661</v>
      </c>
      <c r="K20">
        <f t="shared" si="2"/>
        <v>2.1600215604971926E-4</v>
      </c>
      <c r="L20">
        <f>K20/K19</f>
        <v>1.7052697835359227</v>
      </c>
    </row>
    <row r="21" spans="1:12" x14ac:dyDescent="0.4">
      <c r="C21" s="1" t="s">
        <v>4</v>
      </c>
      <c r="E21" t="s">
        <v>6</v>
      </c>
      <c r="G21" s="1" t="s">
        <v>27</v>
      </c>
    </row>
    <row r="22" spans="1:12" x14ac:dyDescent="0.4">
      <c r="A22" t="s">
        <v>0</v>
      </c>
      <c r="B22" s="1">
        <v>14.35</v>
      </c>
      <c r="C22" s="1">
        <v>14.68</v>
      </c>
      <c r="D22" s="1">
        <v>14.97</v>
      </c>
      <c r="E22">
        <v>14.666666666666666</v>
      </c>
      <c r="F22" s="1">
        <v>25.12</v>
      </c>
      <c r="G22" s="1">
        <v>25.32</v>
      </c>
      <c r="H22" s="1">
        <v>25.66</v>
      </c>
      <c r="I22" s="2">
        <f t="shared" si="0"/>
        <v>25.366666666666664</v>
      </c>
      <c r="J22">
        <f t="shared" si="1"/>
        <v>10.699999999999998</v>
      </c>
      <c r="K22">
        <f t="shared" si="2"/>
        <v>6.0114473307857339E-4</v>
      </c>
      <c r="L22">
        <v>1</v>
      </c>
    </row>
    <row r="23" spans="1:12" x14ac:dyDescent="0.4">
      <c r="A23" t="s">
        <v>2</v>
      </c>
      <c r="B23" s="1">
        <v>15.65</v>
      </c>
      <c r="C23" s="1">
        <v>15.48</v>
      </c>
      <c r="D23" s="1">
        <v>15.78</v>
      </c>
      <c r="E23">
        <v>15.636666666666668</v>
      </c>
      <c r="F23" s="1">
        <v>25.14</v>
      </c>
      <c r="G23" s="1">
        <v>25.17</v>
      </c>
      <c r="H23" s="1">
        <v>25.29</v>
      </c>
      <c r="I23" s="2">
        <f t="shared" si="0"/>
        <v>25.2</v>
      </c>
      <c r="J23">
        <f t="shared" si="1"/>
        <v>9.5633333333333308</v>
      </c>
      <c r="K23">
        <f t="shared" si="2"/>
        <v>1.3217514884152827E-3</v>
      </c>
      <c r="L23">
        <f>K23/K22</f>
        <v>2.1987242267703966</v>
      </c>
    </row>
    <row r="24" spans="1:12" x14ac:dyDescent="0.4">
      <c r="A24" t="s">
        <v>16</v>
      </c>
      <c r="B24" s="1">
        <v>13.25</v>
      </c>
      <c r="C24" s="1">
        <v>13.84</v>
      </c>
      <c r="D24" s="1">
        <v>13.68</v>
      </c>
      <c r="E24">
        <v>13.589999999999998</v>
      </c>
      <c r="F24" s="1">
        <v>24.22</v>
      </c>
      <c r="G24" s="1">
        <v>24.38</v>
      </c>
      <c r="H24" s="1">
        <v>24.39</v>
      </c>
      <c r="I24" s="2">
        <f t="shared" si="0"/>
        <v>24.33</v>
      </c>
      <c r="J24">
        <f t="shared" si="1"/>
        <v>10.74</v>
      </c>
      <c r="K24">
        <f t="shared" si="2"/>
        <v>5.8470639873971111E-4</v>
      </c>
      <c r="L24">
        <v>1</v>
      </c>
    </row>
    <row r="25" spans="1:12" x14ac:dyDescent="0.4">
      <c r="A25" t="s">
        <v>18</v>
      </c>
      <c r="B25" s="1">
        <v>13.48</v>
      </c>
      <c r="C25" s="1">
        <v>13.47</v>
      </c>
      <c r="D25" s="1">
        <v>13.98</v>
      </c>
      <c r="E25">
        <v>13.643333333333336</v>
      </c>
      <c r="F25" s="1">
        <v>24.1</v>
      </c>
      <c r="G25" s="1">
        <v>23.88</v>
      </c>
      <c r="H25" s="1">
        <v>23.98</v>
      </c>
      <c r="I25" s="2">
        <f t="shared" si="0"/>
        <v>23.986666666666668</v>
      </c>
      <c r="J25">
        <f t="shared" si="1"/>
        <v>10.343333333333332</v>
      </c>
      <c r="K25">
        <f t="shared" si="2"/>
        <v>7.6974417576097483E-4</v>
      </c>
      <c r="L25">
        <f>K25/K24</f>
        <v>1.3164627194436356</v>
      </c>
    </row>
    <row r="26" spans="1:12" x14ac:dyDescent="0.4">
      <c r="C26" s="1" t="s">
        <v>4</v>
      </c>
      <c r="E26" t="s">
        <v>6</v>
      </c>
      <c r="G26" s="1" t="s">
        <v>29</v>
      </c>
    </row>
    <row r="27" spans="1:12" x14ac:dyDescent="0.4">
      <c r="A27" t="s">
        <v>0</v>
      </c>
      <c r="B27" s="1">
        <v>14.35</v>
      </c>
      <c r="C27" s="1">
        <v>14.68</v>
      </c>
      <c r="D27" s="1">
        <v>14.97</v>
      </c>
      <c r="E27">
        <v>14.666666666666666</v>
      </c>
      <c r="F27" s="1">
        <v>25.78</v>
      </c>
      <c r="G27" s="1">
        <v>25.99</v>
      </c>
      <c r="H27" s="1">
        <v>25.66</v>
      </c>
      <c r="I27" s="2">
        <f t="shared" si="0"/>
        <v>25.81</v>
      </c>
      <c r="J27">
        <f t="shared" si="1"/>
        <v>11.143333333333333</v>
      </c>
      <c r="K27">
        <f t="shared" si="2"/>
        <v>4.4210193423259019E-4</v>
      </c>
      <c r="L27">
        <v>1</v>
      </c>
    </row>
    <row r="28" spans="1:12" x14ac:dyDescent="0.4">
      <c r="A28" t="s">
        <v>2</v>
      </c>
      <c r="B28" s="1">
        <v>15.65</v>
      </c>
      <c r="C28" s="1">
        <v>15.48</v>
      </c>
      <c r="D28" s="1">
        <v>15.78</v>
      </c>
      <c r="E28">
        <v>15.636666666666668</v>
      </c>
      <c r="F28" s="1">
        <v>27.17</v>
      </c>
      <c r="G28" s="1">
        <v>27.68</v>
      </c>
      <c r="H28" s="1">
        <v>27.41</v>
      </c>
      <c r="I28" s="2">
        <f t="shared" si="0"/>
        <v>27.42</v>
      </c>
      <c r="J28">
        <f t="shared" si="1"/>
        <v>11.783333333333333</v>
      </c>
      <c r="K28">
        <f t="shared" si="2"/>
        <v>2.8370253587837877E-4</v>
      </c>
      <c r="L28">
        <f>K28/K27</f>
        <v>0.64171294878145146</v>
      </c>
    </row>
    <row r="29" spans="1:12" x14ac:dyDescent="0.4">
      <c r="A29" t="s">
        <v>16</v>
      </c>
      <c r="B29" s="1">
        <v>13.25</v>
      </c>
      <c r="C29" s="1">
        <v>13.84</v>
      </c>
      <c r="D29" s="1">
        <v>13.68</v>
      </c>
      <c r="E29">
        <v>13.589999999999998</v>
      </c>
      <c r="F29" s="1">
        <v>24.55</v>
      </c>
      <c r="G29" s="1">
        <v>24.69</v>
      </c>
      <c r="H29" s="1">
        <v>24.78</v>
      </c>
      <c r="I29" s="2">
        <f t="shared" si="0"/>
        <v>24.673333333333336</v>
      </c>
      <c r="J29">
        <f t="shared" si="1"/>
        <v>11.083333333333337</v>
      </c>
      <c r="K29">
        <f t="shared" si="2"/>
        <v>4.6087612923910676E-4</v>
      </c>
      <c r="L29">
        <v>1</v>
      </c>
    </row>
    <row r="30" spans="1:12" x14ac:dyDescent="0.4">
      <c r="A30" t="s">
        <v>18</v>
      </c>
      <c r="B30" s="1">
        <v>13.48</v>
      </c>
      <c r="C30" s="1">
        <v>13.47</v>
      </c>
      <c r="D30" s="1">
        <v>13.98</v>
      </c>
      <c r="E30">
        <v>13.643333333333336</v>
      </c>
      <c r="F30" s="1">
        <v>24.98</v>
      </c>
      <c r="G30" s="1">
        <v>25.12</v>
      </c>
      <c r="H30" s="1">
        <v>25.13</v>
      </c>
      <c r="I30" s="2">
        <f t="shared" si="0"/>
        <v>25.076666666666668</v>
      </c>
      <c r="J30">
        <f t="shared" si="1"/>
        <v>11.433333333333332</v>
      </c>
      <c r="K30">
        <f t="shared" si="2"/>
        <v>3.6159608210121238E-4</v>
      </c>
      <c r="L30">
        <f>K30/K29</f>
        <v>0.78458409789675398</v>
      </c>
    </row>
    <row r="31" spans="1:12" x14ac:dyDescent="0.4">
      <c r="C31" s="1" t="s">
        <v>4</v>
      </c>
      <c r="E31" t="s">
        <v>6</v>
      </c>
      <c r="G31" s="1" t="s">
        <v>31</v>
      </c>
    </row>
    <row r="32" spans="1:12" x14ac:dyDescent="0.4">
      <c r="A32" t="s">
        <v>0</v>
      </c>
      <c r="B32" s="1">
        <v>14.35</v>
      </c>
      <c r="C32" s="1">
        <v>14.68</v>
      </c>
      <c r="D32" s="1">
        <v>14.97</v>
      </c>
      <c r="E32">
        <v>14.666666666666666</v>
      </c>
      <c r="F32" s="1">
        <v>22.18</v>
      </c>
      <c r="G32" s="1">
        <v>22.34</v>
      </c>
      <c r="H32" s="1">
        <v>22.78</v>
      </c>
      <c r="I32" s="2">
        <f t="shared" si="0"/>
        <v>22.433333333333334</v>
      </c>
      <c r="J32">
        <f t="shared" si="1"/>
        <v>7.7666666666666675</v>
      </c>
      <c r="K32">
        <f t="shared" si="2"/>
        <v>4.5919840089203457E-3</v>
      </c>
      <c r="L32">
        <v>1</v>
      </c>
    </row>
    <row r="33" spans="1:12" x14ac:dyDescent="0.4">
      <c r="A33" t="s">
        <v>2</v>
      </c>
      <c r="B33" s="1">
        <v>15.65</v>
      </c>
      <c r="C33" s="1">
        <v>15.48</v>
      </c>
      <c r="D33" s="1">
        <v>15.78</v>
      </c>
      <c r="E33">
        <v>15.636666666666668</v>
      </c>
      <c r="F33" s="1">
        <v>23.98</v>
      </c>
      <c r="G33" s="1">
        <v>24.13</v>
      </c>
      <c r="H33" s="1">
        <v>24.07</v>
      </c>
      <c r="I33" s="2">
        <f t="shared" si="0"/>
        <v>24.060000000000002</v>
      </c>
      <c r="J33">
        <f t="shared" si="1"/>
        <v>8.4233333333333338</v>
      </c>
      <c r="K33">
        <f t="shared" si="2"/>
        <v>2.9128894540046421E-3</v>
      </c>
      <c r="L33">
        <f>K33/K32</f>
        <v>0.63434224691246532</v>
      </c>
    </row>
    <row r="34" spans="1:12" x14ac:dyDescent="0.4">
      <c r="A34" t="s">
        <v>16</v>
      </c>
      <c r="B34" s="1">
        <v>13.25</v>
      </c>
      <c r="C34" s="1">
        <v>13.84</v>
      </c>
      <c r="D34" s="1">
        <v>13.68</v>
      </c>
      <c r="E34">
        <v>13.589999999999998</v>
      </c>
      <c r="F34" s="1">
        <v>20.14</v>
      </c>
      <c r="G34" s="1">
        <v>20.350000000000001</v>
      </c>
      <c r="H34" s="1">
        <v>20.98</v>
      </c>
      <c r="I34" s="2">
        <f t="shared" si="0"/>
        <v>20.49</v>
      </c>
      <c r="J34">
        <f t="shared" si="1"/>
        <v>6.9</v>
      </c>
      <c r="K34">
        <f t="shared" si="2"/>
        <v>8.3732301760647918E-3</v>
      </c>
      <c r="L34">
        <v>1</v>
      </c>
    </row>
    <row r="35" spans="1:12" x14ac:dyDescent="0.4">
      <c r="A35" t="s">
        <v>18</v>
      </c>
      <c r="B35" s="1">
        <v>13.48</v>
      </c>
      <c r="C35" s="1">
        <v>13.47</v>
      </c>
      <c r="D35" s="1">
        <v>13.98</v>
      </c>
      <c r="E35">
        <v>13.643333333333336</v>
      </c>
      <c r="F35" s="1">
        <v>21.21</v>
      </c>
      <c r="G35" s="1">
        <v>21.17</v>
      </c>
      <c r="H35" s="1">
        <v>20.88</v>
      </c>
      <c r="I35" s="2">
        <f t="shared" si="0"/>
        <v>21.08666666666667</v>
      </c>
      <c r="J35">
        <f t="shared" si="1"/>
        <v>7.4433333333333334</v>
      </c>
      <c r="K35">
        <f t="shared" si="2"/>
        <v>5.7455736882263686E-3</v>
      </c>
      <c r="L35">
        <f>K35/K34</f>
        <v>0.68618365522189007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C3F9-5498-401F-AE6E-5E4AD52E31B2}">
  <dimension ref="A1:L35"/>
  <sheetViews>
    <sheetView workbookViewId="0">
      <selection activeCell="L1" sqref="L1:L1048576"/>
    </sheetView>
  </sheetViews>
  <sheetFormatPr defaultRowHeight="13.9" x14ac:dyDescent="0.4"/>
  <cols>
    <col min="2" max="4" width="9.06640625" style="3"/>
    <col min="6" max="8" width="9.06640625" style="3"/>
  </cols>
  <sheetData>
    <row r="1" spans="1:12" x14ac:dyDescent="0.4">
      <c r="C1" s="3" t="s">
        <v>4</v>
      </c>
      <c r="E1" t="s">
        <v>6</v>
      </c>
      <c r="G1" s="3" t="s">
        <v>8</v>
      </c>
      <c r="I1" t="s">
        <v>6</v>
      </c>
      <c r="J1" t="s">
        <v>10</v>
      </c>
      <c r="K1" t="s">
        <v>12</v>
      </c>
      <c r="L1" t="s">
        <v>14</v>
      </c>
    </row>
    <row r="2" spans="1:12" x14ac:dyDescent="0.4">
      <c r="A2" t="s">
        <v>0</v>
      </c>
      <c r="B2" s="3">
        <v>13.87</v>
      </c>
      <c r="C2" s="3">
        <v>13.86</v>
      </c>
      <c r="D2" s="3">
        <v>13.45</v>
      </c>
      <c r="E2">
        <f>AVERAGE(B2:D2)</f>
        <v>13.726666666666665</v>
      </c>
      <c r="F2" s="3">
        <v>25.13</v>
      </c>
      <c r="G2" s="3">
        <v>25.78</v>
      </c>
      <c r="H2" s="3">
        <v>25.94</v>
      </c>
      <c r="I2">
        <f>AVERAGE(F2:H2)</f>
        <v>25.616666666666664</v>
      </c>
      <c r="J2">
        <f>I2-E2</f>
        <v>11.889999999999999</v>
      </c>
      <c r="K2">
        <f>2^(-J2)</f>
        <v>2.6348345617783895E-4</v>
      </c>
      <c r="L2">
        <v>1</v>
      </c>
    </row>
    <row r="3" spans="1:12" x14ac:dyDescent="0.4">
      <c r="A3" t="s">
        <v>2</v>
      </c>
      <c r="B3" s="3">
        <v>12.88</v>
      </c>
      <c r="C3" s="3">
        <v>12.86</v>
      </c>
      <c r="D3" s="3">
        <v>12.54</v>
      </c>
      <c r="E3">
        <f t="shared" ref="E3:E35" si="0">AVERAGE(B3:D3)</f>
        <v>12.76</v>
      </c>
      <c r="F3" s="3">
        <v>22.88</v>
      </c>
      <c r="G3" s="3">
        <v>22.78</v>
      </c>
      <c r="H3" s="3">
        <v>23.74</v>
      </c>
      <c r="I3">
        <f t="shared" ref="I3:I35" si="1">AVERAGE(F3:H3)</f>
        <v>23.133333333333329</v>
      </c>
      <c r="J3">
        <f t="shared" ref="J3:J35" si="2">I3-E3</f>
        <v>10.37333333333333</v>
      </c>
      <c r="K3">
        <f t="shared" ref="K3:K35" si="3">2^(-J3)</f>
        <v>7.539030696896192E-4</v>
      </c>
      <c r="L3">
        <f>K3/K2</f>
        <v>2.8612918648705219</v>
      </c>
    </row>
    <row r="4" spans="1:12" x14ac:dyDescent="0.4">
      <c r="A4" t="s">
        <v>16</v>
      </c>
      <c r="B4" s="3">
        <v>12.89</v>
      </c>
      <c r="C4" s="3">
        <v>12.85</v>
      </c>
      <c r="D4" s="3">
        <v>12.81</v>
      </c>
      <c r="E4">
        <f t="shared" si="0"/>
        <v>12.850000000000001</v>
      </c>
      <c r="F4" s="3">
        <v>22.45</v>
      </c>
      <c r="G4" s="3">
        <v>22.87</v>
      </c>
      <c r="H4" s="3">
        <v>22.95</v>
      </c>
      <c r="I4">
        <f t="shared" si="1"/>
        <v>22.756666666666664</v>
      </c>
      <c r="J4">
        <f t="shared" si="2"/>
        <v>9.9066666666666627</v>
      </c>
      <c r="K4">
        <f t="shared" si="3"/>
        <v>1.041828362251329E-3</v>
      </c>
      <c r="L4">
        <v>1</v>
      </c>
    </row>
    <row r="5" spans="1:12" x14ac:dyDescent="0.4">
      <c r="A5" t="s">
        <v>18</v>
      </c>
      <c r="B5" s="3">
        <v>12.71</v>
      </c>
      <c r="C5" s="3">
        <v>12.82</v>
      </c>
      <c r="D5" s="3">
        <v>12.91</v>
      </c>
      <c r="E5">
        <f t="shared" si="0"/>
        <v>12.813333333333333</v>
      </c>
      <c r="F5" s="3">
        <v>20.12</v>
      </c>
      <c r="G5" s="3">
        <v>20.45</v>
      </c>
      <c r="H5" s="3">
        <v>20.98</v>
      </c>
      <c r="I5">
        <f t="shared" si="1"/>
        <v>20.516666666666666</v>
      </c>
      <c r="J5">
        <f t="shared" si="2"/>
        <v>7.7033333333333331</v>
      </c>
      <c r="K5">
        <f t="shared" si="3"/>
        <v>4.7980591772233414E-3</v>
      </c>
      <c r="L5">
        <f>K5/K4</f>
        <v>4.6054219207999108</v>
      </c>
    </row>
    <row r="6" spans="1:12" x14ac:dyDescent="0.4">
      <c r="C6" s="3" t="s">
        <v>4</v>
      </c>
      <c r="G6" s="3" t="s">
        <v>20</v>
      </c>
    </row>
    <row r="7" spans="1:12" x14ac:dyDescent="0.4">
      <c r="A7" t="s">
        <v>0</v>
      </c>
      <c r="B7" s="3">
        <v>13.87</v>
      </c>
      <c r="C7" s="3">
        <v>13.86</v>
      </c>
      <c r="D7" s="3">
        <v>13.45</v>
      </c>
      <c r="E7">
        <f t="shared" si="0"/>
        <v>13.726666666666665</v>
      </c>
      <c r="F7" s="3">
        <v>24.18</v>
      </c>
      <c r="G7" s="3">
        <v>24.16</v>
      </c>
      <c r="H7" s="3">
        <v>23.78</v>
      </c>
      <c r="I7">
        <f t="shared" si="1"/>
        <v>24.040000000000003</v>
      </c>
      <c r="J7">
        <f t="shared" si="2"/>
        <v>10.313333333333338</v>
      </c>
      <c r="K7">
        <f t="shared" si="3"/>
        <v>7.8591813714444145E-4</v>
      </c>
      <c r="L7">
        <v>1</v>
      </c>
    </row>
    <row r="8" spans="1:12" x14ac:dyDescent="0.4">
      <c r="A8" t="s">
        <v>2</v>
      </c>
      <c r="B8" s="3">
        <v>12.88</v>
      </c>
      <c r="C8" s="3">
        <v>12.86</v>
      </c>
      <c r="D8" s="3">
        <v>12.54</v>
      </c>
      <c r="E8">
        <f t="shared" si="0"/>
        <v>12.76</v>
      </c>
      <c r="F8" s="3">
        <v>21.11</v>
      </c>
      <c r="G8" s="3">
        <v>21.02</v>
      </c>
      <c r="H8" s="3">
        <v>21.81</v>
      </c>
      <c r="I8">
        <f t="shared" si="1"/>
        <v>21.313333333333333</v>
      </c>
      <c r="J8">
        <f t="shared" si="2"/>
        <v>8.5533333333333328</v>
      </c>
      <c r="K8">
        <f t="shared" si="3"/>
        <v>2.6618899941109916E-3</v>
      </c>
      <c r="L8">
        <f>K8/K7</f>
        <v>3.3869812494501206</v>
      </c>
    </row>
    <row r="9" spans="1:12" x14ac:dyDescent="0.4">
      <c r="A9" t="s">
        <v>16</v>
      </c>
      <c r="B9" s="3">
        <v>12.89</v>
      </c>
      <c r="C9" s="3">
        <v>12.85</v>
      </c>
      <c r="D9" s="3">
        <v>12.81</v>
      </c>
      <c r="E9">
        <f t="shared" si="0"/>
        <v>12.850000000000001</v>
      </c>
      <c r="F9" s="3">
        <v>22.47</v>
      </c>
      <c r="G9" s="3">
        <v>22.84</v>
      </c>
      <c r="H9" s="3">
        <v>22.86</v>
      </c>
      <c r="I9">
        <f t="shared" si="1"/>
        <v>22.723333333333333</v>
      </c>
      <c r="J9">
        <f t="shared" si="2"/>
        <v>9.8733333333333313</v>
      </c>
      <c r="K9">
        <f t="shared" si="3"/>
        <v>1.0661799458697671E-3</v>
      </c>
      <c r="L9">
        <v>1</v>
      </c>
    </row>
    <row r="10" spans="1:12" x14ac:dyDescent="0.4">
      <c r="A10" t="s">
        <v>18</v>
      </c>
      <c r="B10" s="3">
        <v>12.71</v>
      </c>
      <c r="C10" s="3">
        <v>12.82</v>
      </c>
      <c r="D10" s="3">
        <v>12.91</v>
      </c>
      <c r="E10">
        <f t="shared" si="0"/>
        <v>12.813333333333333</v>
      </c>
      <c r="F10" s="3">
        <v>21.78</v>
      </c>
      <c r="G10" s="3">
        <v>21.98</v>
      </c>
      <c r="H10" s="3">
        <v>21.57</v>
      </c>
      <c r="I10">
        <f t="shared" si="1"/>
        <v>21.776666666666671</v>
      </c>
      <c r="J10">
        <f t="shared" si="2"/>
        <v>8.9633333333333383</v>
      </c>
      <c r="K10">
        <f t="shared" si="3"/>
        <v>2.0034006278008098E-3</v>
      </c>
      <c r="L10">
        <f>K10/K9</f>
        <v>1.8790454984280145</v>
      </c>
    </row>
    <row r="11" spans="1:12" x14ac:dyDescent="0.4">
      <c r="C11" s="3" t="s">
        <v>4</v>
      </c>
      <c r="G11" s="3" t="s">
        <v>22</v>
      </c>
    </row>
    <row r="12" spans="1:12" x14ac:dyDescent="0.4">
      <c r="A12" t="s">
        <v>0</v>
      </c>
      <c r="B12" s="3">
        <v>13.87</v>
      </c>
      <c r="C12" s="3">
        <v>13.86</v>
      </c>
      <c r="D12" s="3">
        <v>13.45</v>
      </c>
      <c r="E12">
        <f t="shared" si="0"/>
        <v>13.726666666666665</v>
      </c>
      <c r="F12" s="3">
        <v>19.239999999999998</v>
      </c>
      <c r="G12" s="3">
        <v>19.18</v>
      </c>
      <c r="H12" s="3">
        <v>18.87</v>
      </c>
      <c r="I12">
        <f t="shared" si="1"/>
        <v>19.096666666666668</v>
      </c>
      <c r="J12">
        <f t="shared" si="2"/>
        <v>5.3700000000000028</v>
      </c>
      <c r="K12">
        <f t="shared" si="3"/>
        <v>2.4180703024099796E-2</v>
      </c>
      <c r="L12">
        <v>1</v>
      </c>
    </row>
    <row r="13" spans="1:12" x14ac:dyDescent="0.4">
      <c r="A13" t="s">
        <v>2</v>
      </c>
      <c r="B13" s="3">
        <v>12.88</v>
      </c>
      <c r="C13" s="3">
        <v>12.86</v>
      </c>
      <c r="D13" s="3">
        <v>12.54</v>
      </c>
      <c r="E13">
        <f t="shared" si="0"/>
        <v>12.76</v>
      </c>
      <c r="F13" s="3">
        <v>17.86</v>
      </c>
      <c r="G13" s="3">
        <v>17.850000000000001</v>
      </c>
      <c r="H13" s="3">
        <v>17.87</v>
      </c>
      <c r="I13">
        <f t="shared" si="1"/>
        <v>17.86</v>
      </c>
      <c r="J13">
        <f t="shared" si="2"/>
        <v>5.0999999999999996</v>
      </c>
      <c r="K13">
        <f t="shared" si="3"/>
        <v>2.9157280985525245E-2</v>
      </c>
      <c r="L13">
        <f>K13/K12</f>
        <v>1.2058078276907633</v>
      </c>
    </row>
    <row r="14" spans="1:12" x14ac:dyDescent="0.4">
      <c r="A14" t="s">
        <v>16</v>
      </c>
      <c r="B14" s="3">
        <v>12.89</v>
      </c>
      <c r="C14" s="3">
        <v>12.85</v>
      </c>
      <c r="D14" s="3">
        <v>12.81</v>
      </c>
      <c r="E14">
        <f t="shared" si="0"/>
        <v>12.850000000000001</v>
      </c>
      <c r="F14" s="3">
        <v>17.87</v>
      </c>
      <c r="G14" s="3">
        <v>18.239999999999998</v>
      </c>
      <c r="H14" s="3">
        <v>18.32</v>
      </c>
      <c r="I14">
        <f t="shared" si="1"/>
        <v>18.143333333333334</v>
      </c>
      <c r="J14">
        <f t="shared" si="2"/>
        <v>5.293333333333333</v>
      </c>
      <c r="K14">
        <f t="shared" si="3"/>
        <v>2.5500452655888933E-2</v>
      </c>
      <c r="L14">
        <v>1</v>
      </c>
    </row>
    <row r="15" spans="1:12" x14ac:dyDescent="0.4">
      <c r="A15" t="s">
        <v>18</v>
      </c>
      <c r="B15" s="3">
        <v>12.71</v>
      </c>
      <c r="C15" s="3">
        <v>12.82</v>
      </c>
      <c r="D15" s="3">
        <v>12.91</v>
      </c>
      <c r="E15">
        <f t="shared" si="0"/>
        <v>12.813333333333333</v>
      </c>
      <c r="F15" s="3">
        <v>17.12</v>
      </c>
      <c r="G15" s="3">
        <v>16.87</v>
      </c>
      <c r="H15" s="3">
        <v>16.84</v>
      </c>
      <c r="I15">
        <f t="shared" si="1"/>
        <v>16.943333333333332</v>
      </c>
      <c r="J15">
        <f t="shared" si="2"/>
        <v>4.129999999999999</v>
      </c>
      <c r="K15">
        <f t="shared" si="3"/>
        <v>5.7114465639337572E-2</v>
      </c>
      <c r="L15">
        <f>K15/K14</f>
        <v>2.2397432080935187</v>
      </c>
    </row>
    <row r="16" spans="1:12" x14ac:dyDescent="0.4">
      <c r="C16" s="3" t="s">
        <v>4</v>
      </c>
      <c r="G16" s="3" t="s">
        <v>24</v>
      </c>
    </row>
    <row r="17" spans="1:12" x14ac:dyDescent="0.4">
      <c r="A17" t="s">
        <v>0</v>
      </c>
      <c r="B17" s="3">
        <v>13.87</v>
      </c>
      <c r="C17" s="3">
        <v>13.86</v>
      </c>
      <c r="D17" s="3">
        <v>13.45</v>
      </c>
      <c r="E17">
        <f t="shared" si="0"/>
        <v>13.726666666666665</v>
      </c>
      <c r="F17" s="3">
        <v>27.78</v>
      </c>
      <c r="G17" s="3">
        <v>27.86</v>
      </c>
      <c r="H17" s="3">
        <v>27.84</v>
      </c>
      <c r="I17">
        <f t="shared" si="1"/>
        <v>27.826666666666668</v>
      </c>
      <c r="J17">
        <f t="shared" si="2"/>
        <v>14.100000000000003</v>
      </c>
      <c r="K17">
        <f t="shared" si="3"/>
        <v>5.6947814424853853E-5</v>
      </c>
      <c r="L17">
        <v>1</v>
      </c>
    </row>
    <row r="18" spans="1:12" x14ac:dyDescent="0.4">
      <c r="A18" t="s">
        <v>2</v>
      </c>
      <c r="B18" s="3">
        <v>12.88</v>
      </c>
      <c r="C18" s="3">
        <v>12.86</v>
      </c>
      <c r="D18" s="3">
        <v>12.54</v>
      </c>
      <c r="E18">
        <f t="shared" si="0"/>
        <v>12.76</v>
      </c>
      <c r="F18" s="3">
        <v>25.21</v>
      </c>
      <c r="G18" s="3">
        <v>25.14</v>
      </c>
      <c r="H18" s="3">
        <v>25.31</v>
      </c>
      <c r="I18">
        <f t="shared" si="1"/>
        <v>25.22</v>
      </c>
      <c r="J18">
        <f t="shared" si="2"/>
        <v>12.459999999999999</v>
      </c>
      <c r="K18">
        <f t="shared" si="3"/>
        <v>1.7748687955570212E-4</v>
      </c>
      <c r="L18">
        <f>K18/K17</f>
        <v>3.1166583186420085</v>
      </c>
    </row>
    <row r="19" spans="1:12" x14ac:dyDescent="0.4">
      <c r="A19" t="s">
        <v>16</v>
      </c>
      <c r="B19" s="3">
        <v>12.89</v>
      </c>
      <c r="C19" s="3">
        <v>12.85</v>
      </c>
      <c r="D19" s="3">
        <v>12.81</v>
      </c>
      <c r="E19">
        <f t="shared" si="0"/>
        <v>12.850000000000001</v>
      </c>
      <c r="F19" s="3">
        <v>25.89</v>
      </c>
      <c r="G19" s="3">
        <v>26.18</v>
      </c>
      <c r="H19" s="3">
        <v>26.17</v>
      </c>
      <c r="I19">
        <f t="shared" si="1"/>
        <v>26.080000000000002</v>
      </c>
      <c r="J19">
        <f t="shared" si="2"/>
        <v>13.23</v>
      </c>
      <c r="K19">
        <f t="shared" si="3"/>
        <v>1.0408140768651823E-4</v>
      </c>
      <c r="L19">
        <v>1</v>
      </c>
    </row>
    <row r="20" spans="1:12" x14ac:dyDescent="0.4">
      <c r="A20" t="s">
        <v>18</v>
      </c>
      <c r="B20" s="3">
        <v>12.71</v>
      </c>
      <c r="C20" s="3">
        <v>12.82</v>
      </c>
      <c r="D20" s="3">
        <v>12.91</v>
      </c>
      <c r="E20">
        <f t="shared" si="0"/>
        <v>12.813333333333333</v>
      </c>
      <c r="F20" s="3">
        <v>24.88</v>
      </c>
      <c r="G20" s="3">
        <v>24.78</v>
      </c>
      <c r="H20" s="3">
        <v>24.97</v>
      </c>
      <c r="I20">
        <f t="shared" si="1"/>
        <v>24.876666666666665</v>
      </c>
      <c r="J20">
        <f t="shared" si="2"/>
        <v>12.063333333333333</v>
      </c>
      <c r="K20">
        <f t="shared" si="3"/>
        <v>2.3365486012546445E-4</v>
      </c>
      <c r="L20">
        <f>K20/K19</f>
        <v>2.2449240966187469</v>
      </c>
    </row>
    <row r="21" spans="1:12" x14ac:dyDescent="0.4">
      <c r="C21" s="3" t="s">
        <v>4</v>
      </c>
      <c r="G21" s="3" t="s">
        <v>26</v>
      </c>
    </row>
    <row r="22" spans="1:12" x14ac:dyDescent="0.4">
      <c r="A22" t="s">
        <v>0</v>
      </c>
      <c r="B22" s="3">
        <v>13.87</v>
      </c>
      <c r="C22" s="3">
        <v>13.86</v>
      </c>
      <c r="D22" s="3">
        <v>13.45</v>
      </c>
      <c r="E22">
        <f t="shared" si="0"/>
        <v>13.726666666666665</v>
      </c>
      <c r="F22" s="3">
        <v>24.12</v>
      </c>
      <c r="G22" s="3">
        <v>23.98</v>
      </c>
      <c r="H22" s="3">
        <v>23.87</v>
      </c>
      <c r="I22">
        <f t="shared" si="1"/>
        <v>23.99</v>
      </c>
      <c r="J22">
        <f t="shared" si="2"/>
        <v>10.263333333333334</v>
      </c>
      <c r="K22">
        <f t="shared" si="3"/>
        <v>8.1363348039640009E-4</v>
      </c>
      <c r="L22">
        <v>1</v>
      </c>
    </row>
    <row r="23" spans="1:12" x14ac:dyDescent="0.4">
      <c r="A23" t="s">
        <v>2</v>
      </c>
      <c r="B23" s="3">
        <v>12.88</v>
      </c>
      <c r="C23" s="3">
        <v>12.86</v>
      </c>
      <c r="D23" s="3">
        <v>12.54</v>
      </c>
      <c r="E23">
        <f t="shared" si="0"/>
        <v>12.76</v>
      </c>
      <c r="F23" s="3">
        <v>22.12</v>
      </c>
      <c r="G23" s="3">
        <v>22.14</v>
      </c>
      <c r="H23" s="3">
        <v>22.32</v>
      </c>
      <c r="I23">
        <f t="shared" si="1"/>
        <v>22.193333333333339</v>
      </c>
      <c r="J23">
        <f t="shared" si="2"/>
        <v>9.4333333333333389</v>
      </c>
      <c r="K23">
        <f t="shared" si="3"/>
        <v>1.4463843284048432E-3</v>
      </c>
      <c r="L23">
        <f>K23/K22</f>
        <v>1.7776853623331339</v>
      </c>
    </row>
    <row r="24" spans="1:12" x14ac:dyDescent="0.4">
      <c r="A24" t="s">
        <v>16</v>
      </c>
      <c r="B24" s="3">
        <v>12.89</v>
      </c>
      <c r="C24" s="3">
        <v>12.85</v>
      </c>
      <c r="D24" s="3">
        <v>12.81</v>
      </c>
      <c r="E24">
        <f t="shared" si="0"/>
        <v>12.850000000000001</v>
      </c>
      <c r="F24" s="3">
        <v>23.12</v>
      </c>
      <c r="G24" s="3">
        <v>22.87</v>
      </c>
      <c r="H24" s="3">
        <v>23.14</v>
      </c>
      <c r="I24">
        <f t="shared" si="1"/>
        <v>23.043333333333333</v>
      </c>
      <c r="J24">
        <f t="shared" si="2"/>
        <v>10.193333333333332</v>
      </c>
      <c r="K24">
        <f t="shared" si="3"/>
        <v>8.5408463872640387E-4</v>
      </c>
      <c r="L24">
        <v>1</v>
      </c>
    </row>
    <row r="25" spans="1:12" x14ac:dyDescent="0.4">
      <c r="A25" t="s">
        <v>18</v>
      </c>
      <c r="B25" s="3">
        <v>12.71</v>
      </c>
      <c r="C25" s="3">
        <v>12.82</v>
      </c>
      <c r="D25" s="3">
        <v>12.91</v>
      </c>
      <c r="E25">
        <f t="shared" si="0"/>
        <v>12.813333333333333</v>
      </c>
      <c r="F25" s="3">
        <v>23.19</v>
      </c>
      <c r="G25" s="3">
        <v>23.22</v>
      </c>
      <c r="H25" s="3">
        <v>23.24</v>
      </c>
      <c r="I25">
        <f t="shared" si="1"/>
        <v>23.216666666666665</v>
      </c>
      <c r="J25">
        <f t="shared" si="2"/>
        <v>10.403333333333332</v>
      </c>
      <c r="K25">
        <f t="shared" si="3"/>
        <v>7.3838796886710326E-4</v>
      </c>
      <c r="L25">
        <f>K25/K24</f>
        <v>0.86453723130786486</v>
      </c>
    </row>
    <row r="26" spans="1:12" x14ac:dyDescent="0.4">
      <c r="C26" s="3" t="s">
        <v>4</v>
      </c>
      <c r="G26" s="3" t="s">
        <v>28</v>
      </c>
    </row>
    <row r="27" spans="1:12" x14ac:dyDescent="0.4">
      <c r="A27" t="s">
        <v>0</v>
      </c>
      <c r="B27" s="3">
        <v>13.87</v>
      </c>
      <c r="C27" s="3">
        <v>13.86</v>
      </c>
      <c r="D27" s="3">
        <v>13.45</v>
      </c>
      <c r="E27">
        <f t="shared" si="0"/>
        <v>13.726666666666665</v>
      </c>
      <c r="F27" s="3">
        <v>25.12</v>
      </c>
      <c r="G27" s="3">
        <v>25.36</v>
      </c>
      <c r="H27" s="3">
        <v>25.42</v>
      </c>
      <c r="I27">
        <f t="shared" si="1"/>
        <v>25.3</v>
      </c>
      <c r="J27">
        <f t="shared" si="2"/>
        <v>11.573333333333336</v>
      </c>
      <c r="K27">
        <f t="shared" si="3"/>
        <v>3.2815537099448633E-4</v>
      </c>
      <c r="L27">
        <v>1</v>
      </c>
    </row>
    <row r="28" spans="1:12" x14ac:dyDescent="0.4">
      <c r="A28" t="s">
        <v>2</v>
      </c>
      <c r="B28" s="3">
        <v>12.88</v>
      </c>
      <c r="C28" s="3">
        <v>12.86</v>
      </c>
      <c r="D28" s="3">
        <v>12.54</v>
      </c>
      <c r="E28">
        <f t="shared" si="0"/>
        <v>12.76</v>
      </c>
      <c r="F28" s="3">
        <v>25.48</v>
      </c>
      <c r="G28" s="3">
        <v>25.49</v>
      </c>
      <c r="H28" s="3">
        <v>25.99</v>
      </c>
      <c r="I28">
        <f t="shared" si="1"/>
        <v>25.653333333333332</v>
      </c>
      <c r="J28">
        <f t="shared" si="2"/>
        <v>12.893333333333333</v>
      </c>
      <c r="K28">
        <f t="shared" si="3"/>
        <v>1.3143769143646536E-4</v>
      </c>
      <c r="L28">
        <f>K28/K27</f>
        <v>0.40053493879481183</v>
      </c>
    </row>
    <row r="29" spans="1:12" x14ac:dyDescent="0.4">
      <c r="A29" t="s">
        <v>16</v>
      </c>
      <c r="B29" s="3">
        <v>12.89</v>
      </c>
      <c r="C29" s="3">
        <v>12.85</v>
      </c>
      <c r="D29" s="3">
        <v>12.81</v>
      </c>
      <c r="E29">
        <f t="shared" si="0"/>
        <v>12.850000000000001</v>
      </c>
      <c r="F29" s="3">
        <v>24.98</v>
      </c>
      <c r="G29" s="3">
        <v>24.87</v>
      </c>
      <c r="H29" s="3">
        <v>24.91</v>
      </c>
      <c r="I29">
        <f t="shared" si="1"/>
        <v>24.92</v>
      </c>
      <c r="J29">
        <f t="shared" si="2"/>
        <v>12.07</v>
      </c>
      <c r="K29">
        <f t="shared" si="3"/>
        <v>2.3257763624119559E-4</v>
      </c>
      <c r="L29">
        <v>1</v>
      </c>
    </row>
    <row r="30" spans="1:12" x14ac:dyDescent="0.4">
      <c r="A30" t="s">
        <v>18</v>
      </c>
      <c r="B30" s="3">
        <v>12.71</v>
      </c>
      <c r="C30" s="3">
        <v>12.82</v>
      </c>
      <c r="D30" s="3">
        <v>12.91</v>
      </c>
      <c r="E30">
        <f t="shared" si="0"/>
        <v>12.813333333333333</v>
      </c>
      <c r="F30" s="3">
        <v>25.25</v>
      </c>
      <c r="G30" s="3">
        <v>25.85</v>
      </c>
      <c r="H30" s="3">
        <v>25.17</v>
      </c>
      <c r="I30">
        <f t="shared" si="1"/>
        <v>25.423333333333336</v>
      </c>
      <c r="J30">
        <f t="shared" si="2"/>
        <v>12.610000000000003</v>
      </c>
      <c r="K30">
        <f t="shared" si="3"/>
        <v>1.5996013230692874E-4</v>
      </c>
      <c r="L30">
        <f>K30/K29</f>
        <v>0.68777090906987048</v>
      </c>
    </row>
    <row r="31" spans="1:12" x14ac:dyDescent="0.4">
      <c r="C31" s="3" t="s">
        <v>4</v>
      </c>
      <c r="G31" s="3" t="s">
        <v>30</v>
      </c>
    </row>
    <row r="32" spans="1:12" x14ac:dyDescent="0.4">
      <c r="A32" t="s">
        <v>0</v>
      </c>
      <c r="B32" s="3">
        <v>13.87</v>
      </c>
      <c r="C32" s="3">
        <v>13.86</v>
      </c>
      <c r="D32" s="3">
        <v>13.45</v>
      </c>
      <c r="E32">
        <f t="shared" si="0"/>
        <v>13.726666666666665</v>
      </c>
      <c r="F32" s="3">
        <v>22.13</v>
      </c>
      <c r="G32" s="3">
        <v>22.18</v>
      </c>
      <c r="H32" s="3">
        <v>22.14</v>
      </c>
      <c r="I32">
        <f t="shared" si="1"/>
        <v>22.150000000000002</v>
      </c>
      <c r="J32">
        <f t="shared" si="2"/>
        <v>8.4233333333333373</v>
      </c>
      <c r="K32">
        <f t="shared" si="3"/>
        <v>2.9128894540046343E-3</v>
      </c>
      <c r="L32">
        <v>1</v>
      </c>
    </row>
    <row r="33" spans="1:12" x14ac:dyDescent="0.4">
      <c r="A33" t="s">
        <v>2</v>
      </c>
      <c r="B33" s="3">
        <v>12.88</v>
      </c>
      <c r="C33" s="3">
        <v>12.86</v>
      </c>
      <c r="D33" s="3">
        <v>12.54</v>
      </c>
      <c r="E33">
        <f t="shared" si="0"/>
        <v>12.76</v>
      </c>
      <c r="F33" s="3">
        <v>22.58</v>
      </c>
      <c r="G33" s="3">
        <v>22.87</v>
      </c>
      <c r="H33" s="3">
        <v>22.87</v>
      </c>
      <c r="I33">
        <f t="shared" si="1"/>
        <v>22.773333333333337</v>
      </c>
      <c r="J33">
        <f t="shared" si="2"/>
        <v>10.013333333333337</v>
      </c>
      <c r="K33">
        <f t="shared" si="3"/>
        <v>9.6757872389182287E-4</v>
      </c>
      <c r="L33">
        <f>K33/K32</f>
        <v>0.33217145352412797</v>
      </c>
    </row>
    <row r="34" spans="1:12" x14ac:dyDescent="0.4">
      <c r="A34" t="s">
        <v>16</v>
      </c>
      <c r="B34" s="3">
        <v>12.89</v>
      </c>
      <c r="C34" s="3">
        <v>12.85</v>
      </c>
      <c r="D34" s="3">
        <v>12.81</v>
      </c>
      <c r="E34">
        <f t="shared" si="0"/>
        <v>12.850000000000001</v>
      </c>
      <c r="F34" s="3">
        <v>20.82</v>
      </c>
      <c r="G34" s="3">
        <v>20.65</v>
      </c>
      <c r="H34" s="3">
        <v>20.82</v>
      </c>
      <c r="I34">
        <f t="shared" si="1"/>
        <v>20.763333333333332</v>
      </c>
      <c r="J34">
        <f t="shared" si="2"/>
        <v>7.9133333333333304</v>
      </c>
      <c r="K34">
        <f t="shared" si="3"/>
        <v>4.1481007967279666E-3</v>
      </c>
      <c r="L34">
        <v>1</v>
      </c>
    </row>
    <row r="35" spans="1:12" x14ac:dyDescent="0.4">
      <c r="A35" t="s">
        <v>18</v>
      </c>
      <c r="B35" s="3">
        <v>12.71</v>
      </c>
      <c r="C35" s="3">
        <v>12.82</v>
      </c>
      <c r="D35" s="3">
        <v>12.91</v>
      </c>
      <c r="E35">
        <f t="shared" si="0"/>
        <v>12.813333333333333</v>
      </c>
      <c r="F35" s="3">
        <v>21.28</v>
      </c>
      <c r="G35" s="3">
        <v>21.14</v>
      </c>
      <c r="H35" s="3">
        <v>20.76</v>
      </c>
      <c r="I35">
        <f t="shared" si="1"/>
        <v>21.060000000000002</v>
      </c>
      <c r="J35">
        <f t="shared" si="2"/>
        <v>8.2466666666666697</v>
      </c>
      <c r="K35">
        <f t="shared" si="3"/>
        <v>3.2923497841980368E-3</v>
      </c>
      <c r="L35">
        <f>K35/K34</f>
        <v>0.79370052598409646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EDF16-B941-4FC3-901E-F1A04B405671}">
  <dimension ref="A1:L35"/>
  <sheetViews>
    <sheetView workbookViewId="0">
      <selection activeCell="G1" sqref="G1:G1048576"/>
    </sheetView>
  </sheetViews>
  <sheetFormatPr defaultRowHeight="13.9" x14ac:dyDescent="0.4"/>
  <cols>
    <col min="2" max="4" width="9.06640625" style="4"/>
    <col min="6" max="8" width="9.06640625" style="4"/>
  </cols>
  <sheetData>
    <row r="1" spans="1:12" x14ac:dyDescent="0.4">
      <c r="C1" s="4" t="s">
        <v>4</v>
      </c>
      <c r="E1" t="s">
        <v>6</v>
      </c>
      <c r="G1" s="4" t="s">
        <v>8</v>
      </c>
      <c r="I1" t="s">
        <v>6</v>
      </c>
      <c r="J1" t="s">
        <v>10</v>
      </c>
      <c r="K1" t="s">
        <v>12</v>
      </c>
      <c r="L1" t="s">
        <v>14</v>
      </c>
    </row>
    <row r="2" spans="1:12" x14ac:dyDescent="0.4">
      <c r="A2" t="s">
        <v>0</v>
      </c>
      <c r="B2" s="4">
        <v>14.87</v>
      </c>
      <c r="C2" s="4">
        <v>14.89</v>
      </c>
      <c r="D2" s="4">
        <v>15.18</v>
      </c>
      <c r="E2">
        <f>AVERAGE(B2:D2)</f>
        <v>14.979999999999999</v>
      </c>
      <c r="F2" s="4">
        <v>27.71</v>
      </c>
      <c r="G2" s="4">
        <v>27.12</v>
      </c>
      <c r="H2" s="4">
        <v>27.18</v>
      </c>
      <c r="I2">
        <f>AVERAGE(F2:H2)</f>
        <v>27.336666666666662</v>
      </c>
      <c r="J2">
        <f>I2-E2</f>
        <v>12.356666666666664</v>
      </c>
      <c r="K2">
        <f>2^(-J2)</f>
        <v>1.9066575035032822E-4</v>
      </c>
      <c r="L2">
        <v>1</v>
      </c>
    </row>
    <row r="3" spans="1:12" x14ac:dyDescent="0.4">
      <c r="A3" t="s">
        <v>2</v>
      </c>
      <c r="B3" s="4">
        <v>15.89</v>
      </c>
      <c r="C3" s="4">
        <v>15.87</v>
      </c>
      <c r="D3" s="4">
        <v>15.68</v>
      </c>
      <c r="E3">
        <f t="shared" ref="E3:E35" si="0">AVERAGE(B3:D3)</f>
        <v>15.813333333333333</v>
      </c>
      <c r="F3" s="4">
        <v>26.11</v>
      </c>
      <c r="G3" s="4">
        <v>26.14</v>
      </c>
      <c r="H3" s="4">
        <v>26.24</v>
      </c>
      <c r="I3">
        <f t="shared" ref="I3:I35" si="1">AVERAGE(F3:H3)</f>
        <v>26.16333333333333</v>
      </c>
      <c r="J3">
        <f t="shared" ref="J3:J35" si="2">I3-E3</f>
        <v>10.349999999999998</v>
      </c>
      <c r="K3">
        <f t="shared" ref="K3:K35" si="3">2^(-J3)</f>
        <v>7.6619540810229664E-4</v>
      </c>
      <c r="L3">
        <f>K3/K2</f>
        <v>4.0185266976082143</v>
      </c>
    </row>
    <row r="4" spans="1:12" x14ac:dyDescent="0.4">
      <c r="A4" t="s">
        <v>16</v>
      </c>
      <c r="B4" s="4">
        <v>13.55</v>
      </c>
      <c r="C4" s="4">
        <v>13.58</v>
      </c>
      <c r="D4" s="4">
        <v>13.92</v>
      </c>
      <c r="E4">
        <f t="shared" si="0"/>
        <v>13.683333333333335</v>
      </c>
      <c r="F4" s="4">
        <v>23.27</v>
      </c>
      <c r="G4" s="4">
        <v>23.27</v>
      </c>
      <c r="H4" s="4">
        <v>22.82</v>
      </c>
      <c r="I4">
        <f t="shared" si="1"/>
        <v>23.12</v>
      </c>
      <c r="J4">
        <f t="shared" si="2"/>
        <v>9.4366666666666656</v>
      </c>
      <c r="K4">
        <f t="shared" si="3"/>
        <v>1.4430463287008104E-3</v>
      </c>
      <c r="L4">
        <v>1</v>
      </c>
    </row>
    <row r="5" spans="1:12" x14ac:dyDescent="0.4">
      <c r="A5" t="s">
        <v>18</v>
      </c>
      <c r="B5" s="4">
        <v>13.72</v>
      </c>
      <c r="C5" s="4">
        <v>13.81</v>
      </c>
      <c r="D5" s="4">
        <v>13.82</v>
      </c>
      <c r="E5">
        <f t="shared" si="0"/>
        <v>13.783333333333333</v>
      </c>
      <c r="F5" s="4">
        <v>22.28</v>
      </c>
      <c r="G5" s="4">
        <v>22.22</v>
      </c>
      <c r="H5" s="4">
        <v>21.85</v>
      </c>
      <c r="I5">
        <f t="shared" si="1"/>
        <v>22.116666666666664</v>
      </c>
      <c r="J5">
        <f t="shared" si="2"/>
        <v>8.3333333333333304</v>
      </c>
      <c r="K5">
        <f t="shared" si="3"/>
        <v>3.1003926796253968E-3</v>
      </c>
      <c r="L5">
        <f>K5/K4</f>
        <v>2.1485052960265749</v>
      </c>
    </row>
    <row r="6" spans="1:12" x14ac:dyDescent="0.4">
      <c r="C6" s="4" t="s">
        <v>4</v>
      </c>
      <c r="G6" s="4" t="s">
        <v>20</v>
      </c>
    </row>
    <row r="7" spans="1:12" x14ac:dyDescent="0.4">
      <c r="A7" t="s">
        <v>0</v>
      </c>
      <c r="B7" s="4">
        <v>14.87</v>
      </c>
      <c r="C7" s="4">
        <v>14.89</v>
      </c>
      <c r="D7" s="4">
        <v>15.18</v>
      </c>
      <c r="E7">
        <f t="shared" si="0"/>
        <v>14.979999999999999</v>
      </c>
      <c r="F7" s="4">
        <v>24.32</v>
      </c>
      <c r="G7" s="4">
        <v>24.55</v>
      </c>
      <c r="H7" s="4">
        <v>24.38</v>
      </c>
      <c r="I7">
        <f t="shared" si="1"/>
        <v>24.416666666666668</v>
      </c>
      <c r="J7">
        <f t="shared" si="2"/>
        <v>9.4366666666666692</v>
      </c>
      <c r="K7">
        <f t="shared" si="3"/>
        <v>1.4430463287008078E-3</v>
      </c>
      <c r="L7">
        <v>1</v>
      </c>
    </row>
    <row r="8" spans="1:12" x14ac:dyDescent="0.4">
      <c r="A8" t="s">
        <v>2</v>
      </c>
      <c r="B8" s="4">
        <v>15.89</v>
      </c>
      <c r="C8" s="4">
        <v>15.87</v>
      </c>
      <c r="D8" s="4">
        <v>15.68</v>
      </c>
      <c r="E8">
        <f t="shared" si="0"/>
        <v>15.813333333333333</v>
      </c>
      <c r="F8" s="4">
        <v>24.22</v>
      </c>
      <c r="G8" s="4">
        <v>24.11</v>
      </c>
      <c r="H8" s="4">
        <v>24.32</v>
      </c>
      <c r="I8">
        <f t="shared" si="1"/>
        <v>24.216666666666669</v>
      </c>
      <c r="J8">
        <f t="shared" si="2"/>
        <v>8.403333333333336</v>
      </c>
      <c r="K8">
        <f t="shared" si="3"/>
        <v>2.9535518754684057E-3</v>
      </c>
      <c r="L8">
        <f>K8/K7</f>
        <v>2.0467477839935495</v>
      </c>
    </row>
    <row r="9" spans="1:12" x14ac:dyDescent="0.4">
      <c r="A9" t="s">
        <v>16</v>
      </c>
      <c r="B9" s="4">
        <v>13.55</v>
      </c>
      <c r="C9" s="4">
        <v>13.58</v>
      </c>
      <c r="D9" s="4">
        <v>13.92</v>
      </c>
      <c r="E9">
        <f t="shared" si="0"/>
        <v>13.683333333333335</v>
      </c>
      <c r="F9" s="4">
        <v>23.31</v>
      </c>
      <c r="G9" s="4">
        <v>23.52</v>
      </c>
      <c r="H9" s="4">
        <v>23.35</v>
      </c>
      <c r="I9">
        <f t="shared" si="1"/>
        <v>23.393333333333334</v>
      </c>
      <c r="J9">
        <f t="shared" si="2"/>
        <v>9.7099999999999991</v>
      </c>
      <c r="K9">
        <f t="shared" si="3"/>
        <v>1.1939846461836614E-3</v>
      </c>
      <c r="L9">
        <v>1</v>
      </c>
    </row>
    <row r="10" spans="1:12" x14ac:dyDescent="0.4">
      <c r="A10" t="s">
        <v>18</v>
      </c>
      <c r="B10" s="4">
        <v>13.72</v>
      </c>
      <c r="C10" s="4">
        <v>13.81</v>
      </c>
      <c r="D10" s="4">
        <v>13.82</v>
      </c>
      <c r="E10">
        <f t="shared" si="0"/>
        <v>13.783333333333333</v>
      </c>
      <c r="F10" s="4">
        <v>22.88</v>
      </c>
      <c r="G10" s="4">
        <v>22.94</v>
      </c>
      <c r="H10" s="4">
        <v>22.9</v>
      </c>
      <c r="I10">
        <f t="shared" si="1"/>
        <v>22.906666666666666</v>
      </c>
      <c r="J10">
        <f t="shared" si="2"/>
        <v>9.1233333333333331</v>
      </c>
      <c r="K10">
        <f t="shared" si="3"/>
        <v>1.793093788994571E-3</v>
      </c>
      <c r="L10">
        <f>K10/K9</f>
        <v>1.5017729036347702</v>
      </c>
    </row>
    <row r="11" spans="1:12" x14ac:dyDescent="0.4">
      <c r="C11" s="4" t="s">
        <v>4</v>
      </c>
      <c r="G11" s="4" t="s">
        <v>22</v>
      </c>
    </row>
    <row r="12" spans="1:12" x14ac:dyDescent="0.4">
      <c r="A12" t="s">
        <v>0</v>
      </c>
      <c r="B12" s="4">
        <v>14.87</v>
      </c>
      <c r="C12" s="4">
        <v>14.89</v>
      </c>
      <c r="D12" s="4">
        <v>15.18</v>
      </c>
      <c r="E12">
        <f t="shared" si="0"/>
        <v>14.979999999999999</v>
      </c>
      <c r="F12" s="4">
        <v>20.329999999999998</v>
      </c>
      <c r="G12" s="4">
        <v>20.63</v>
      </c>
      <c r="H12" s="4">
        <v>20.58</v>
      </c>
      <c r="I12">
        <f t="shared" si="1"/>
        <v>20.513333333333332</v>
      </c>
      <c r="J12">
        <f t="shared" si="2"/>
        <v>5.5333333333333332</v>
      </c>
      <c r="K12">
        <f t="shared" si="3"/>
        <v>2.1592388749496507E-2</v>
      </c>
      <c r="L12">
        <v>1</v>
      </c>
    </row>
    <row r="13" spans="1:12" x14ac:dyDescent="0.4">
      <c r="A13" t="s">
        <v>2</v>
      </c>
      <c r="B13" s="4">
        <v>15.89</v>
      </c>
      <c r="C13" s="4">
        <v>15.87</v>
      </c>
      <c r="D13" s="4">
        <v>15.68</v>
      </c>
      <c r="E13">
        <f t="shared" si="0"/>
        <v>15.813333333333333</v>
      </c>
      <c r="F13" s="4">
        <v>19.39</v>
      </c>
      <c r="G13" s="4">
        <v>19.37</v>
      </c>
      <c r="H13" s="4">
        <v>19.37</v>
      </c>
      <c r="I13">
        <f t="shared" si="1"/>
        <v>19.376666666666669</v>
      </c>
      <c r="J13">
        <f t="shared" si="2"/>
        <v>3.5633333333333361</v>
      </c>
      <c r="K13">
        <f t="shared" si="3"/>
        <v>8.4592095258577749E-2</v>
      </c>
      <c r="L13">
        <f>K13/K12</f>
        <v>3.9176811903476993</v>
      </c>
    </row>
    <row r="14" spans="1:12" x14ac:dyDescent="0.4">
      <c r="A14" t="s">
        <v>16</v>
      </c>
      <c r="B14" s="4">
        <v>13.55</v>
      </c>
      <c r="C14" s="4">
        <v>13.58</v>
      </c>
      <c r="D14" s="4">
        <v>13.92</v>
      </c>
      <c r="E14">
        <f t="shared" si="0"/>
        <v>13.683333333333335</v>
      </c>
      <c r="F14" s="4">
        <v>17.829999999999998</v>
      </c>
      <c r="G14" s="4">
        <v>18.25</v>
      </c>
      <c r="H14" s="4">
        <v>18.350000000000001</v>
      </c>
      <c r="I14">
        <f t="shared" si="1"/>
        <v>18.143333333333334</v>
      </c>
      <c r="J14">
        <f t="shared" si="2"/>
        <v>4.4599999999999991</v>
      </c>
      <c r="K14">
        <f t="shared" si="3"/>
        <v>4.5436641166259735E-2</v>
      </c>
      <c r="L14">
        <v>1</v>
      </c>
    </row>
    <row r="15" spans="1:12" x14ac:dyDescent="0.4">
      <c r="A15" t="s">
        <v>18</v>
      </c>
      <c r="B15" s="4">
        <v>13.72</v>
      </c>
      <c r="C15" s="4">
        <v>13.81</v>
      </c>
      <c r="D15" s="4">
        <v>13.82</v>
      </c>
      <c r="E15">
        <f t="shared" si="0"/>
        <v>13.783333333333333</v>
      </c>
      <c r="F15" s="4">
        <v>17.52</v>
      </c>
      <c r="G15" s="4">
        <v>17.579999999999998</v>
      </c>
      <c r="H15" s="4">
        <v>17.95</v>
      </c>
      <c r="I15">
        <f t="shared" si="1"/>
        <v>17.683333333333334</v>
      </c>
      <c r="J15">
        <f t="shared" si="2"/>
        <v>3.9000000000000004</v>
      </c>
      <c r="K15">
        <f t="shared" si="3"/>
        <v>6.6985841408518293E-2</v>
      </c>
      <c r="L15">
        <f>K15/K14</f>
        <v>1.4742692172910996</v>
      </c>
    </row>
    <row r="16" spans="1:12" x14ac:dyDescent="0.4">
      <c r="C16" s="4" t="s">
        <v>4</v>
      </c>
      <c r="G16" s="4" t="s">
        <v>24</v>
      </c>
    </row>
    <row r="17" spans="1:12" x14ac:dyDescent="0.4">
      <c r="A17" t="s">
        <v>0</v>
      </c>
      <c r="B17" s="4">
        <v>14.87</v>
      </c>
      <c r="C17" s="4">
        <v>14.89</v>
      </c>
      <c r="D17" s="4">
        <v>15.18</v>
      </c>
      <c r="E17">
        <f t="shared" si="0"/>
        <v>14.979999999999999</v>
      </c>
      <c r="F17" s="4">
        <v>28.33</v>
      </c>
      <c r="G17" s="4">
        <v>28.46</v>
      </c>
      <c r="H17" s="4">
        <v>28.48</v>
      </c>
      <c r="I17">
        <f t="shared" si="1"/>
        <v>28.423333333333332</v>
      </c>
      <c r="J17">
        <f t="shared" si="2"/>
        <v>13.443333333333333</v>
      </c>
      <c r="K17">
        <f t="shared" si="3"/>
        <v>8.9774588878536955E-5</v>
      </c>
      <c r="L17">
        <v>1</v>
      </c>
    </row>
    <row r="18" spans="1:12" x14ac:dyDescent="0.4">
      <c r="A18" t="s">
        <v>2</v>
      </c>
      <c r="B18" s="4">
        <v>15.89</v>
      </c>
      <c r="C18" s="4">
        <v>15.87</v>
      </c>
      <c r="D18" s="4">
        <v>15.68</v>
      </c>
      <c r="E18">
        <f t="shared" si="0"/>
        <v>15.813333333333333</v>
      </c>
      <c r="F18" s="4">
        <v>27.25</v>
      </c>
      <c r="G18" s="4">
        <v>27.81</v>
      </c>
      <c r="H18" s="4">
        <v>27.86</v>
      </c>
      <c r="I18">
        <f t="shared" si="1"/>
        <v>27.64</v>
      </c>
      <c r="J18">
        <f t="shared" si="2"/>
        <v>11.826666666666668</v>
      </c>
      <c r="K18">
        <f t="shared" si="3"/>
        <v>2.7530784351704178E-4</v>
      </c>
      <c r="L18">
        <f>K18/K17</f>
        <v>3.0666566893391987</v>
      </c>
    </row>
    <row r="19" spans="1:12" x14ac:dyDescent="0.4">
      <c r="A19" t="s">
        <v>16</v>
      </c>
      <c r="B19" s="4">
        <v>13.55</v>
      </c>
      <c r="C19" s="4">
        <v>13.58</v>
      </c>
      <c r="D19" s="4">
        <v>13.92</v>
      </c>
      <c r="E19">
        <f t="shared" si="0"/>
        <v>13.683333333333335</v>
      </c>
      <c r="F19" s="4">
        <v>25.78</v>
      </c>
      <c r="G19" s="4">
        <v>25.47</v>
      </c>
      <c r="H19" s="4">
        <v>25.94</v>
      </c>
      <c r="I19">
        <f t="shared" si="1"/>
        <v>25.73</v>
      </c>
      <c r="J19">
        <f t="shared" si="2"/>
        <v>12.046666666666665</v>
      </c>
      <c r="K19">
        <f t="shared" si="3"/>
        <v>2.363697988239465E-4</v>
      </c>
      <c r="L19">
        <v>1</v>
      </c>
    </row>
    <row r="20" spans="1:12" x14ac:dyDescent="0.4">
      <c r="A20" t="s">
        <v>18</v>
      </c>
      <c r="B20" s="4">
        <v>13.72</v>
      </c>
      <c r="C20" s="4">
        <v>13.81</v>
      </c>
      <c r="D20" s="4">
        <v>13.82</v>
      </c>
      <c r="E20">
        <f t="shared" si="0"/>
        <v>13.783333333333333</v>
      </c>
      <c r="F20" s="4">
        <v>25.52</v>
      </c>
      <c r="G20" s="4">
        <v>25.45</v>
      </c>
      <c r="H20" s="4">
        <v>25.23</v>
      </c>
      <c r="I20">
        <f t="shared" si="1"/>
        <v>25.400000000000002</v>
      </c>
      <c r="J20">
        <f t="shared" si="2"/>
        <v>11.616666666666669</v>
      </c>
      <c r="K20">
        <f t="shared" si="3"/>
        <v>3.184453295326079E-4</v>
      </c>
      <c r="L20">
        <f>K20/K19</f>
        <v>1.3472335768656853</v>
      </c>
    </row>
    <row r="21" spans="1:12" x14ac:dyDescent="0.4">
      <c r="C21" s="4" t="s">
        <v>4</v>
      </c>
      <c r="G21" s="4" t="s">
        <v>26</v>
      </c>
    </row>
    <row r="22" spans="1:12" x14ac:dyDescent="0.4">
      <c r="A22" t="s">
        <v>0</v>
      </c>
      <c r="B22" s="4">
        <v>14.87</v>
      </c>
      <c r="C22" s="4">
        <v>14.89</v>
      </c>
      <c r="D22" s="4">
        <v>15.18</v>
      </c>
      <c r="E22">
        <f t="shared" si="0"/>
        <v>14.979999999999999</v>
      </c>
      <c r="F22" s="4">
        <v>23.78</v>
      </c>
      <c r="G22" s="4">
        <v>23.52</v>
      </c>
      <c r="H22" s="4">
        <v>23.41</v>
      </c>
      <c r="I22">
        <f t="shared" si="1"/>
        <v>23.569999999999997</v>
      </c>
      <c r="J22">
        <f t="shared" si="2"/>
        <v>8.5899999999999981</v>
      </c>
      <c r="K22">
        <f t="shared" si="3"/>
        <v>2.5950894806572524E-3</v>
      </c>
      <c r="L22">
        <v>1</v>
      </c>
    </row>
    <row r="23" spans="1:12" x14ac:dyDescent="0.4">
      <c r="A23" t="s">
        <v>2</v>
      </c>
      <c r="B23" s="4">
        <v>15.89</v>
      </c>
      <c r="C23" s="4">
        <v>15.87</v>
      </c>
      <c r="D23" s="4">
        <v>15.68</v>
      </c>
      <c r="E23">
        <f t="shared" si="0"/>
        <v>15.813333333333333</v>
      </c>
      <c r="F23" s="4">
        <v>23.14</v>
      </c>
      <c r="G23" s="4">
        <v>23.12</v>
      </c>
      <c r="H23" s="4">
        <v>22.79</v>
      </c>
      <c r="I23">
        <f t="shared" si="1"/>
        <v>23.016666666666669</v>
      </c>
      <c r="J23">
        <f t="shared" si="2"/>
        <v>7.2033333333333367</v>
      </c>
      <c r="K23">
        <f t="shared" si="3"/>
        <v>6.7854803614979245E-3</v>
      </c>
      <c r="L23">
        <f>K23/K22</f>
        <v>2.6147384944042011</v>
      </c>
    </row>
    <row r="24" spans="1:12" x14ac:dyDescent="0.4">
      <c r="A24" t="s">
        <v>16</v>
      </c>
      <c r="B24" s="4">
        <v>13.55</v>
      </c>
      <c r="C24" s="4">
        <v>13.58</v>
      </c>
      <c r="D24" s="4">
        <v>13.92</v>
      </c>
      <c r="E24">
        <f t="shared" si="0"/>
        <v>13.683333333333335</v>
      </c>
      <c r="F24" s="4">
        <v>22.99</v>
      </c>
      <c r="G24" s="4">
        <v>22.93</v>
      </c>
      <c r="H24" s="4">
        <v>22.93</v>
      </c>
      <c r="I24">
        <f t="shared" si="1"/>
        <v>22.95</v>
      </c>
      <c r="J24">
        <f t="shared" si="2"/>
        <v>9.2666666666666639</v>
      </c>
      <c r="K24">
        <f t="shared" si="3"/>
        <v>1.6235115159038862E-3</v>
      </c>
      <c r="L24">
        <v>1</v>
      </c>
    </row>
    <row r="25" spans="1:12" x14ac:dyDescent="0.4">
      <c r="A25" t="s">
        <v>18</v>
      </c>
      <c r="B25" s="4">
        <v>13.72</v>
      </c>
      <c r="C25" s="4">
        <v>13.81</v>
      </c>
      <c r="D25" s="4">
        <v>13.82</v>
      </c>
      <c r="E25">
        <f t="shared" si="0"/>
        <v>13.783333333333333</v>
      </c>
      <c r="F25" s="4">
        <v>23.22</v>
      </c>
      <c r="G25" s="4">
        <v>23.18</v>
      </c>
      <c r="H25" s="4">
        <v>23.38</v>
      </c>
      <c r="I25">
        <f t="shared" si="1"/>
        <v>23.26</v>
      </c>
      <c r="J25">
        <f t="shared" si="2"/>
        <v>9.4766666666666683</v>
      </c>
      <c r="K25">
        <f t="shared" si="3"/>
        <v>1.403586150955977E-3</v>
      </c>
      <c r="L25">
        <f>K25/K24</f>
        <v>0.86453723130786275</v>
      </c>
    </row>
    <row r="26" spans="1:12" x14ac:dyDescent="0.4">
      <c r="C26" s="4" t="s">
        <v>4</v>
      </c>
      <c r="G26" s="4" t="s">
        <v>28</v>
      </c>
    </row>
    <row r="27" spans="1:12" x14ac:dyDescent="0.4">
      <c r="A27" t="s">
        <v>0</v>
      </c>
      <c r="B27" s="4">
        <v>14.87</v>
      </c>
      <c r="C27" s="4">
        <v>14.89</v>
      </c>
      <c r="D27" s="4">
        <v>15.18</v>
      </c>
      <c r="E27">
        <f t="shared" si="0"/>
        <v>14.979999999999999</v>
      </c>
      <c r="F27" s="4">
        <v>25.52</v>
      </c>
      <c r="G27" s="4">
        <v>25.33</v>
      </c>
      <c r="H27" s="4">
        <v>25.75</v>
      </c>
      <c r="I27">
        <f t="shared" si="1"/>
        <v>25.533333333333331</v>
      </c>
      <c r="J27">
        <f t="shared" si="2"/>
        <v>10.553333333333333</v>
      </c>
      <c r="K27">
        <f t="shared" si="3"/>
        <v>6.654724985277478E-4</v>
      </c>
      <c r="L27">
        <v>1</v>
      </c>
    </row>
    <row r="28" spans="1:12" x14ac:dyDescent="0.4">
      <c r="A28" t="s">
        <v>2</v>
      </c>
      <c r="B28" s="4">
        <v>15.89</v>
      </c>
      <c r="C28" s="4">
        <v>15.87</v>
      </c>
      <c r="D28" s="4">
        <v>15.68</v>
      </c>
      <c r="E28">
        <f t="shared" si="0"/>
        <v>15.813333333333333</v>
      </c>
      <c r="F28" s="4">
        <v>26.55</v>
      </c>
      <c r="G28" s="4">
        <v>26.75</v>
      </c>
      <c r="H28" s="4">
        <v>26.78</v>
      </c>
      <c r="I28">
        <f t="shared" si="1"/>
        <v>26.693333333333332</v>
      </c>
      <c r="J28">
        <f t="shared" si="2"/>
        <v>10.879999999999999</v>
      </c>
      <c r="K28">
        <f t="shared" si="3"/>
        <v>5.3063225709280252E-4</v>
      </c>
      <c r="L28">
        <f>K28/K27</f>
        <v>0.79737668839319742</v>
      </c>
    </row>
    <row r="29" spans="1:12" x14ac:dyDescent="0.4">
      <c r="A29" t="s">
        <v>16</v>
      </c>
      <c r="B29" s="4">
        <v>13.55</v>
      </c>
      <c r="C29" s="4">
        <v>13.58</v>
      </c>
      <c r="D29" s="4">
        <v>13.92</v>
      </c>
      <c r="E29">
        <f t="shared" si="0"/>
        <v>13.683333333333335</v>
      </c>
      <c r="F29" s="4">
        <v>25.84</v>
      </c>
      <c r="G29" s="4">
        <v>25.74</v>
      </c>
      <c r="H29" s="4">
        <v>26.12</v>
      </c>
      <c r="I29">
        <f t="shared" si="1"/>
        <v>25.900000000000002</v>
      </c>
      <c r="J29">
        <f t="shared" si="2"/>
        <v>12.216666666666667</v>
      </c>
      <c r="K29">
        <f t="shared" si="3"/>
        <v>2.1009556573347901E-4</v>
      </c>
      <c r="L29">
        <v>1</v>
      </c>
    </row>
    <row r="30" spans="1:12" x14ac:dyDescent="0.4">
      <c r="A30" t="s">
        <v>18</v>
      </c>
      <c r="B30" s="4">
        <v>13.72</v>
      </c>
      <c r="C30" s="4">
        <v>13.81</v>
      </c>
      <c r="D30" s="4">
        <v>13.82</v>
      </c>
      <c r="E30">
        <f t="shared" si="0"/>
        <v>13.783333333333333</v>
      </c>
      <c r="F30" s="4">
        <v>26.33</v>
      </c>
      <c r="G30" s="4">
        <v>26.78</v>
      </c>
      <c r="H30" s="4">
        <v>26.74</v>
      </c>
      <c r="I30">
        <f t="shared" si="1"/>
        <v>26.616666666666664</v>
      </c>
      <c r="J30">
        <f t="shared" si="2"/>
        <v>12.83333333333333</v>
      </c>
      <c r="K30">
        <f t="shared" si="3"/>
        <v>1.3701929300651564E-4</v>
      </c>
      <c r="L30">
        <f>K30/K29</f>
        <v>0.65217603488278397</v>
      </c>
    </row>
    <row r="31" spans="1:12" x14ac:dyDescent="0.4">
      <c r="C31" s="4" t="s">
        <v>4</v>
      </c>
      <c r="G31" s="4" t="s">
        <v>30</v>
      </c>
    </row>
    <row r="32" spans="1:12" x14ac:dyDescent="0.4">
      <c r="A32" t="s">
        <v>0</v>
      </c>
      <c r="B32" s="4">
        <v>14.87</v>
      </c>
      <c r="C32" s="4">
        <v>14.89</v>
      </c>
      <c r="D32" s="4">
        <v>15.18</v>
      </c>
      <c r="E32">
        <f t="shared" si="0"/>
        <v>14.979999999999999</v>
      </c>
      <c r="F32" s="4">
        <v>23.86</v>
      </c>
      <c r="G32" s="4">
        <v>23.98</v>
      </c>
      <c r="H32" s="4">
        <v>23.85</v>
      </c>
      <c r="I32">
        <f t="shared" si="1"/>
        <v>23.896666666666665</v>
      </c>
      <c r="J32">
        <f t="shared" si="2"/>
        <v>8.9166666666666661</v>
      </c>
      <c r="K32">
        <f t="shared" si="3"/>
        <v>2.0692638561704991E-3</v>
      </c>
      <c r="L32">
        <v>1</v>
      </c>
    </row>
    <row r="33" spans="1:12" x14ac:dyDescent="0.4">
      <c r="A33" t="s">
        <v>2</v>
      </c>
      <c r="B33" s="4">
        <v>15.89</v>
      </c>
      <c r="C33" s="4">
        <v>15.87</v>
      </c>
      <c r="D33" s="4">
        <v>15.68</v>
      </c>
      <c r="E33">
        <f t="shared" si="0"/>
        <v>15.813333333333333</v>
      </c>
      <c r="F33" s="4">
        <v>25.59</v>
      </c>
      <c r="G33" s="4">
        <v>25.25</v>
      </c>
      <c r="H33" s="4">
        <v>24.69</v>
      </c>
      <c r="I33">
        <f t="shared" si="1"/>
        <v>25.176666666666666</v>
      </c>
      <c r="J33">
        <f t="shared" si="2"/>
        <v>9.3633333333333333</v>
      </c>
      <c r="K33">
        <f t="shared" si="3"/>
        <v>1.5182937604575151E-3</v>
      </c>
      <c r="L33">
        <f>K33/K32</f>
        <v>0.73373618155557907</v>
      </c>
    </row>
    <row r="34" spans="1:12" x14ac:dyDescent="0.4">
      <c r="A34" t="s">
        <v>16</v>
      </c>
      <c r="B34" s="4">
        <v>13.55</v>
      </c>
      <c r="C34" s="4">
        <v>13.58</v>
      </c>
      <c r="D34" s="4">
        <v>13.92</v>
      </c>
      <c r="E34">
        <f t="shared" si="0"/>
        <v>13.683333333333335</v>
      </c>
      <c r="F34" s="4">
        <v>20.36</v>
      </c>
      <c r="G34" s="4">
        <v>20.96</v>
      </c>
      <c r="H34" s="4">
        <v>20.55</v>
      </c>
      <c r="I34">
        <f t="shared" si="1"/>
        <v>20.623333333333335</v>
      </c>
      <c r="J34">
        <f t="shared" si="2"/>
        <v>6.9399999999999995</v>
      </c>
      <c r="K34">
        <f t="shared" si="3"/>
        <v>8.144263756571261E-3</v>
      </c>
      <c r="L34">
        <v>1</v>
      </c>
    </row>
    <row r="35" spans="1:12" x14ac:dyDescent="0.4">
      <c r="A35" t="s">
        <v>18</v>
      </c>
      <c r="B35" s="4">
        <v>13.72</v>
      </c>
      <c r="C35" s="4">
        <v>13.81</v>
      </c>
      <c r="D35" s="4">
        <v>13.82</v>
      </c>
      <c r="E35">
        <f t="shared" si="0"/>
        <v>13.783333333333333</v>
      </c>
      <c r="F35" s="4">
        <v>22.35</v>
      </c>
      <c r="G35" s="4">
        <v>22.18</v>
      </c>
      <c r="H35" s="4">
        <v>22.42</v>
      </c>
      <c r="I35">
        <f t="shared" si="1"/>
        <v>22.316666666666666</v>
      </c>
      <c r="J35">
        <f t="shared" si="2"/>
        <v>8.5333333333333332</v>
      </c>
      <c r="K35">
        <f t="shared" si="3"/>
        <v>2.6990485936870638E-3</v>
      </c>
      <c r="L35">
        <f>K35/K34</f>
        <v>0.33140486044663225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633A-0EC0-4777-A51F-4C10469BE7D9}">
  <dimension ref="A1:O8"/>
  <sheetViews>
    <sheetView tabSelected="1" zoomScale="80" zoomScaleNormal="80" workbookViewId="0">
      <selection activeCell="I13" sqref="I13"/>
    </sheetView>
  </sheetViews>
  <sheetFormatPr defaultRowHeight="13.9" x14ac:dyDescent="0.4"/>
  <sheetData>
    <row r="1" spans="1:15" x14ac:dyDescent="0.4">
      <c r="A1" t="s">
        <v>33</v>
      </c>
      <c r="C1" t="s">
        <v>0</v>
      </c>
      <c r="E1" t="s">
        <v>2</v>
      </c>
      <c r="I1" t="s">
        <v>32</v>
      </c>
      <c r="K1" t="s">
        <v>17</v>
      </c>
      <c r="M1" t="s">
        <v>19</v>
      </c>
    </row>
    <row r="2" spans="1:15" x14ac:dyDescent="0.4">
      <c r="A2" t="s">
        <v>8</v>
      </c>
      <c r="B2">
        <v>1</v>
      </c>
      <c r="C2">
        <v>1</v>
      </c>
      <c r="D2">
        <v>1</v>
      </c>
      <c r="E2">
        <v>5.0396841995795096</v>
      </c>
      <c r="F2">
        <v>2.8612918648705219</v>
      </c>
      <c r="G2">
        <v>4.0185266976082143</v>
      </c>
      <c r="I2" t="s">
        <v>8</v>
      </c>
      <c r="J2">
        <v>1</v>
      </c>
      <c r="K2">
        <v>1</v>
      </c>
      <c r="L2">
        <v>1</v>
      </c>
      <c r="M2">
        <v>3.5226634943845938</v>
      </c>
      <c r="N2">
        <v>4.6054219207999108</v>
      </c>
      <c r="O2">
        <v>2.1485052960265749</v>
      </c>
    </row>
    <row r="3" spans="1:15" x14ac:dyDescent="0.4">
      <c r="A3" t="s">
        <v>20</v>
      </c>
      <c r="B3">
        <v>1</v>
      </c>
      <c r="C3">
        <v>1</v>
      </c>
      <c r="D3">
        <v>1</v>
      </c>
      <c r="E3">
        <v>4.2378523774372017</v>
      </c>
      <c r="F3">
        <v>3.3869812494501206</v>
      </c>
      <c r="G3">
        <v>2.0467477839935495</v>
      </c>
      <c r="I3" t="s">
        <v>20</v>
      </c>
      <c r="J3">
        <v>1</v>
      </c>
      <c r="K3">
        <v>1</v>
      </c>
      <c r="L3">
        <v>1</v>
      </c>
      <c r="M3">
        <v>1.8964920623489991</v>
      </c>
      <c r="N3">
        <v>1.8790454984280145</v>
      </c>
      <c r="O3">
        <v>1.5017729036347702</v>
      </c>
    </row>
    <row r="4" spans="1:15" x14ac:dyDescent="0.4">
      <c r="A4" t="s">
        <v>22</v>
      </c>
      <c r="B4">
        <v>1</v>
      </c>
      <c r="C4">
        <v>1</v>
      </c>
      <c r="D4">
        <v>1</v>
      </c>
      <c r="E4">
        <v>2.5906845037838973</v>
      </c>
      <c r="F4">
        <v>1.2058078276907633</v>
      </c>
      <c r="G4">
        <v>3.9176811903476993</v>
      </c>
      <c r="I4" t="s">
        <v>22</v>
      </c>
      <c r="J4">
        <v>1</v>
      </c>
      <c r="K4">
        <v>1</v>
      </c>
      <c r="L4">
        <v>1</v>
      </c>
      <c r="M4">
        <v>1.6471820345351493</v>
      </c>
      <c r="N4">
        <v>2.2397432080935187</v>
      </c>
      <c r="O4">
        <v>1.4742692172910996</v>
      </c>
    </row>
    <row r="5" spans="1:15" x14ac:dyDescent="0.4">
      <c r="A5" t="s">
        <v>24</v>
      </c>
      <c r="B5">
        <v>1</v>
      </c>
      <c r="C5">
        <v>1</v>
      </c>
      <c r="D5">
        <v>1</v>
      </c>
      <c r="E5">
        <v>3.1383363915869991</v>
      </c>
      <c r="F5">
        <v>3.1166583186420085</v>
      </c>
      <c r="G5">
        <v>3.0666566893391987</v>
      </c>
      <c r="I5" t="s">
        <v>24</v>
      </c>
      <c r="J5">
        <v>1</v>
      </c>
      <c r="K5">
        <v>1</v>
      </c>
      <c r="L5">
        <v>1</v>
      </c>
      <c r="M5">
        <v>1.7052697835359227</v>
      </c>
      <c r="N5">
        <v>2.2449240966187469</v>
      </c>
      <c r="O5">
        <v>1.3472335768656853</v>
      </c>
    </row>
    <row r="6" spans="1:15" x14ac:dyDescent="0.4">
      <c r="A6" t="s">
        <v>26</v>
      </c>
      <c r="B6">
        <v>1</v>
      </c>
      <c r="C6">
        <v>1</v>
      </c>
      <c r="D6">
        <v>1</v>
      </c>
      <c r="E6">
        <v>2.1987242267703966</v>
      </c>
      <c r="F6">
        <v>1.7776853623331339</v>
      </c>
      <c r="G6">
        <v>2.6147384944042011</v>
      </c>
      <c r="I6" t="s">
        <v>26</v>
      </c>
      <c r="J6">
        <v>1</v>
      </c>
      <c r="K6">
        <v>1</v>
      </c>
      <c r="L6">
        <v>1</v>
      </c>
      <c r="M6">
        <v>1.3164627194436356</v>
      </c>
      <c r="N6">
        <v>0.86453723130786486</v>
      </c>
      <c r="O6">
        <v>0.86453723130786275</v>
      </c>
    </row>
    <row r="7" spans="1:15" x14ac:dyDescent="0.4">
      <c r="A7" t="s">
        <v>28</v>
      </c>
      <c r="B7">
        <v>1</v>
      </c>
      <c r="C7">
        <v>1</v>
      </c>
      <c r="D7">
        <v>1</v>
      </c>
      <c r="E7">
        <v>0.64171294878145146</v>
      </c>
      <c r="F7">
        <v>0.40053493879481183</v>
      </c>
      <c r="G7">
        <v>0.79737668839319742</v>
      </c>
      <c r="I7" t="s">
        <v>28</v>
      </c>
      <c r="J7">
        <v>1</v>
      </c>
      <c r="K7">
        <v>1</v>
      </c>
      <c r="L7">
        <v>1</v>
      </c>
      <c r="M7">
        <v>0.78458409789675398</v>
      </c>
      <c r="N7">
        <v>0.68777090906987048</v>
      </c>
      <c r="O7">
        <v>0.65217603488278397</v>
      </c>
    </row>
    <row r="8" spans="1:15" x14ac:dyDescent="0.4">
      <c r="A8" t="s">
        <v>30</v>
      </c>
      <c r="B8">
        <v>1</v>
      </c>
      <c r="C8">
        <v>1</v>
      </c>
      <c r="D8">
        <v>1</v>
      </c>
      <c r="E8">
        <v>0.63434224691246532</v>
      </c>
      <c r="F8">
        <v>0.33217145352412797</v>
      </c>
      <c r="G8">
        <v>0.73373618155557907</v>
      </c>
      <c r="I8" t="s">
        <v>30</v>
      </c>
      <c r="J8">
        <v>1</v>
      </c>
      <c r="K8">
        <v>1</v>
      </c>
      <c r="L8">
        <v>1</v>
      </c>
      <c r="M8">
        <v>0.68618365522189007</v>
      </c>
      <c r="N8">
        <v>0.79370052598409646</v>
      </c>
      <c r="O8">
        <v>0.33140486044663225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PCR-1</vt:lpstr>
      <vt:lpstr>PCR-2</vt:lpstr>
      <vt:lpstr>PCR-3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TianQi</dc:creator>
  <cp:lastModifiedBy>TianQi</cp:lastModifiedBy>
  <dcterms:created xsi:type="dcterms:W3CDTF">2015-06-05T18:19:34Z</dcterms:created>
  <dcterms:modified xsi:type="dcterms:W3CDTF">2021-01-06T12:59:47Z</dcterms:modified>
</cp:coreProperties>
</file>