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ivayl\Documents\Scientific projects\Glycocalyx\Glycocheck\Results\"/>
    </mc:Choice>
  </mc:AlternateContent>
  <xr:revisionPtr revIDLastSave="0" documentId="13_ncr:1_{45A931DB-93A7-4566-A27F-8B57A608CEDD}" xr6:coauthVersionLast="46" xr6:coauthVersionMax="46" xr10:uidLastSave="{00000000-0000-0000-0000-000000000000}"/>
  <bookViews>
    <workbookView xWindow="40920" yWindow="-120" windowWidth="24240" windowHeight="17640" xr2:uid="{E8C9AC46-B4AE-4B47-8095-94D0D58D6EAE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6" i="1" l="1"/>
  <c r="AA5" i="1"/>
  <c r="AA4" i="1"/>
  <c r="AA3" i="1"/>
  <c r="AA2" i="1"/>
</calcChain>
</file>

<file path=xl/sharedStrings.xml><?xml version="1.0" encoding="utf-8"?>
<sst xmlns="http://schemas.openxmlformats.org/spreadsheetml/2006/main" count="57" uniqueCount="50">
  <si>
    <t>Patient Name</t>
  </si>
  <si>
    <t>DOB</t>
  </si>
  <si>
    <t>Sex</t>
  </si>
  <si>
    <t>Weight (kg)</t>
  </si>
  <si>
    <t>Breed</t>
  </si>
  <si>
    <t>Date of Report</t>
  </si>
  <si>
    <t>ASA</t>
  </si>
  <si>
    <t>HR</t>
  </si>
  <si>
    <t>Temp</t>
  </si>
  <si>
    <t>SpO2</t>
  </si>
  <si>
    <t>etCO2</t>
  </si>
  <si>
    <t>RR</t>
  </si>
  <si>
    <t>Spont/Mech</t>
  </si>
  <si>
    <t>BP</t>
  </si>
  <si>
    <t>Method</t>
  </si>
  <si>
    <t>Maint</t>
  </si>
  <si>
    <t>Recordings</t>
  </si>
  <si>
    <t>Sites</t>
  </si>
  <si>
    <t>Density</t>
  </si>
  <si>
    <t xml:space="preserve">RBC Filling (%) </t>
  </si>
  <si>
    <t>PBR 5-25</t>
  </si>
  <si>
    <t>PBR 5-9</t>
  </si>
  <si>
    <t>PBR 10-19</t>
  </si>
  <si>
    <t>PBR 20-25</t>
  </si>
  <si>
    <t>Median P50</t>
  </si>
  <si>
    <t>Dperf (P50 + PBR)</t>
  </si>
  <si>
    <t>Palmer, Patches</t>
  </si>
  <si>
    <t>FS</t>
  </si>
  <si>
    <t>DSH</t>
  </si>
  <si>
    <t>Spont</t>
  </si>
  <si>
    <t>114/70 (78)</t>
  </si>
  <si>
    <t>Oscill</t>
  </si>
  <si>
    <t>Iso</t>
  </si>
  <si>
    <t>2680/3119</t>
  </si>
  <si>
    <t>280/326</t>
  </si>
  <si>
    <t>2475/3078</t>
  </si>
  <si>
    <t>269/335</t>
  </si>
  <si>
    <t>2053/2989</t>
  </si>
  <si>
    <t>110/160</t>
  </si>
  <si>
    <t xml:space="preserve">Fetters, Dash </t>
  </si>
  <si>
    <t>MC</t>
  </si>
  <si>
    <t>Sphyg</t>
  </si>
  <si>
    <t>419/717</t>
  </si>
  <si>
    <t>12/20</t>
  </si>
  <si>
    <t>Jacobs, Lola</t>
  </si>
  <si>
    <t>N/A</t>
  </si>
  <si>
    <t>Sevo</t>
  </si>
  <si>
    <t>193/241</t>
  </si>
  <si>
    <t>78/97</t>
  </si>
  <si>
    <t>-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</si>
</sst>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5" tint="0.39997558519241921"/>
        <bgColor indexed="64"/>
      </patternFill>
    </fill>
  </fills>
  <borders count="4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1" fillId="2" borderId="2" xfId="0" applyFont="1" applyFill="1" applyBorder="1"/>
    <xf numFmtId="0" fontId="1" fillId="2" borderId="3" xfId="0" applyFont="1" applyFill="1" applyBorder="1"/>
    <xf numFmtId="14" fontId="1" fillId="2" borderId="3" xfId="0" applyNumberFormat="1" applyFont="1" applyFill="1" applyBorder="1"/>
    <xf numFmtId="0" fontId="2" fillId="2" borderId="3" xfId="0" applyFont="1" applyFill="1" applyBorder="1"/>
    <xf numFmtId="0" fontId="1" fillId="3" borderId="3" xfId="0" applyFont="1" applyFill="1" applyBorder="1"/>
    <xf numFmtId="2" fontId="1" fillId="3" borderId="3" xfId="0" applyNumberFormat="1" applyFont="1" applyFill="1" applyBorder="1"/>
    <xf numFmtId="0" fontId="3" fillId="4" borderId="0" xfId="0" applyFont="1" applyFill="1" applyBorder="1"/>
    <xf numFmtId="0" fontId="3" fillId="4" borderId="3" xfId="0" applyFont="1" applyFill="1" applyBorder="1"/>
    <xf numFmtId="14" fontId="3" fillId="4" borderId="3" xfId="0" applyNumberFormat="1" applyFont="1" applyFill="1" applyBorder="1"/>
    <xf numFmtId="0" fontId="4" fillId="4" borderId="3" xfId="0" applyFont="1" applyFill="1" applyBorder="1"/>
    <xf numFmtId="0" fontId="0" fillId="4" borderId="1" xfId="0" applyFill="1" applyBorder="1"/>
    <xf numFmtId="0" fontId="0" fillId="4" borderId="2" xfId="0" applyFill="1" applyBorder="1"/>
    <xf numFmtId="14" fontId="0" fillId="4" borderId="3" xfId="0" applyNumberFormat="1" applyFill="1" applyBorder="1"/>
    <xf numFmtId="0" fontId="0" fillId="4" borderId="3" xfId="0" applyFill="1" applyBorder="1"/>
    <xf numFmtId="0" fontId="0" fillId="0" borderId="0" xfId="0" applyFill="1"/>
    <xf numFmtId="49" fontId="0" fillId="0" borderId="0" xfId="0" applyNumberFormat="1" applyFill="1"/>
    <xf numFmtId="2" fontId="0" fillId="0" borderId="0" xfId="0" applyNumberFormat="1" applyFill="1"/>
    <xf numFmtId="0" fontId="0" fillId="4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B98D5D-B580-8640-B175-7AF4AC9975E0}">
  <dimension ref="A1:AT6"/>
  <sheetViews>
    <sheetView tabSelected="1" topLeftCell="Q1" workbookViewId="0">
      <selection activeCell="I1" sqref="I1:J1048576"/>
    </sheetView>
  </sheetViews>
  <sheetFormatPr defaultColWidth="11" defaultRowHeight="15.75" x14ac:dyDescent="0.5"/>
  <sheetData>
    <row r="1" spans="1:46" x14ac:dyDescent="0.5">
      <c r="A1" s="1"/>
      <c r="B1" s="2" t="s">
        <v>0</v>
      </c>
      <c r="C1" s="3" t="s">
        <v>1</v>
      </c>
      <c r="D1" s="3" t="s">
        <v>2</v>
      </c>
      <c r="E1" s="3" t="s">
        <v>3</v>
      </c>
      <c r="F1" s="3" t="s">
        <v>4</v>
      </c>
      <c r="G1" s="4" t="s">
        <v>5</v>
      </c>
      <c r="H1" s="3" t="s">
        <v>6</v>
      </c>
      <c r="I1" s="5" t="s">
        <v>7</v>
      </c>
      <c r="J1" s="5" t="s">
        <v>8</v>
      </c>
      <c r="K1" s="5" t="s">
        <v>9</v>
      </c>
      <c r="L1" s="5" t="s">
        <v>10</v>
      </c>
      <c r="M1" s="5" t="s">
        <v>11</v>
      </c>
      <c r="N1" s="5" t="s">
        <v>12</v>
      </c>
      <c r="O1" s="5" t="s">
        <v>13</v>
      </c>
      <c r="P1" s="5" t="s">
        <v>14</v>
      </c>
      <c r="Q1" s="5" t="s">
        <v>15</v>
      </c>
      <c r="R1" s="6" t="s">
        <v>16</v>
      </c>
      <c r="S1" s="6" t="s">
        <v>17</v>
      </c>
      <c r="T1" s="6" t="s">
        <v>18</v>
      </c>
      <c r="U1" s="7" t="s">
        <v>19</v>
      </c>
      <c r="V1" s="6" t="s">
        <v>20</v>
      </c>
      <c r="W1" s="6" t="s">
        <v>21</v>
      </c>
      <c r="X1" s="6" t="s">
        <v>22</v>
      </c>
      <c r="Y1" s="6" t="s">
        <v>23</v>
      </c>
      <c r="Z1" s="6" t="s">
        <v>24</v>
      </c>
      <c r="AA1" s="6" t="s">
        <v>25</v>
      </c>
    </row>
    <row r="2" spans="1:46" x14ac:dyDescent="0.5">
      <c r="A2" s="8">
        <v>1</v>
      </c>
      <c r="B2" s="9" t="s">
        <v>26</v>
      </c>
      <c r="C2" s="10">
        <v>39070</v>
      </c>
      <c r="D2" s="9" t="s">
        <v>27</v>
      </c>
      <c r="E2" s="9">
        <v>3.7</v>
      </c>
      <c r="F2" s="9" t="s">
        <v>28</v>
      </c>
      <c r="G2" s="10">
        <v>42813</v>
      </c>
      <c r="H2" s="11">
        <v>1</v>
      </c>
      <c r="I2" s="9">
        <v>56</v>
      </c>
      <c r="J2" s="9">
        <v>99.5</v>
      </c>
      <c r="K2" s="9">
        <v>100</v>
      </c>
      <c r="L2" s="9">
        <v>37</v>
      </c>
      <c r="M2" s="9">
        <v>9</v>
      </c>
      <c r="N2" s="9" t="s">
        <v>29</v>
      </c>
      <c r="O2" s="9" t="s">
        <v>30</v>
      </c>
      <c r="P2" s="9" t="s">
        <v>31</v>
      </c>
      <c r="Q2" s="9" t="s">
        <v>32</v>
      </c>
      <c r="R2">
        <v>23</v>
      </c>
      <c r="S2" t="s">
        <v>33</v>
      </c>
      <c r="T2" t="s">
        <v>34</v>
      </c>
      <c r="U2">
        <v>83.4</v>
      </c>
      <c r="V2">
        <v>1.6</v>
      </c>
      <c r="W2">
        <v>0.89</v>
      </c>
      <c r="X2">
        <v>1.64</v>
      </c>
      <c r="Y2">
        <v>2.13</v>
      </c>
      <c r="Z2">
        <v>9.02</v>
      </c>
      <c r="AA2">
        <f>Z2+V2</f>
        <v>10.62</v>
      </c>
    </row>
    <row r="3" spans="1:46" x14ac:dyDescent="0.5">
      <c r="R3">
        <v>24</v>
      </c>
      <c r="S3" t="s">
        <v>35</v>
      </c>
      <c r="T3" t="s">
        <v>36</v>
      </c>
      <c r="U3">
        <v>71.2</v>
      </c>
      <c r="V3">
        <v>1.72</v>
      </c>
      <c r="W3">
        <v>1.06</v>
      </c>
      <c r="X3">
        <v>1.97</v>
      </c>
      <c r="Y3">
        <v>1.86</v>
      </c>
      <c r="Z3">
        <v>8.85</v>
      </c>
      <c r="AA3">
        <f t="shared" ref="AA3:AA4" si="0">Z3+V3</f>
        <v>10.57</v>
      </c>
    </row>
    <row r="4" spans="1:46" x14ac:dyDescent="0.5">
      <c r="R4">
        <v>44</v>
      </c>
      <c r="S4" t="s">
        <v>37</v>
      </c>
      <c r="T4" t="s">
        <v>38</v>
      </c>
      <c r="U4">
        <v>77.099999999999994</v>
      </c>
      <c r="V4">
        <v>2.21</v>
      </c>
      <c r="W4">
        <v>1.1599999999999999</v>
      </c>
      <c r="X4">
        <v>2.37</v>
      </c>
      <c r="Y4">
        <v>2.8</v>
      </c>
      <c r="Z4">
        <v>9.74</v>
      </c>
      <c r="AA4">
        <f t="shared" si="0"/>
        <v>11.95</v>
      </c>
    </row>
    <row r="5" spans="1:46" s="19" customFormat="1" x14ac:dyDescent="0.5">
      <c r="A5" s="12">
        <v>2</v>
      </c>
      <c r="B5" s="13" t="s">
        <v>39</v>
      </c>
      <c r="C5" s="14">
        <v>41019</v>
      </c>
      <c r="D5" s="15" t="s">
        <v>40</v>
      </c>
      <c r="E5" s="15">
        <v>4.0199999999999996</v>
      </c>
      <c r="F5" s="15" t="s">
        <v>28</v>
      </c>
      <c r="G5" s="14">
        <v>42850</v>
      </c>
      <c r="H5" s="15">
        <v>1</v>
      </c>
      <c r="I5" s="15">
        <v>97</v>
      </c>
      <c r="J5" s="15">
        <v>97.8</v>
      </c>
      <c r="K5" s="15">
        <v>100</v>
      </c>
      <c r="L5" s="15">
        <v>29</v>
      </c>
      <c r="M5" s="15">
        <v>11</v>
      </c>
      <c r="N5" s="15" t="s">
        <v>29</v>
      </c>
      <c r="O5" s="15">
        <v>100</v>
      </c>
      <c r="P5" s="15" t="s">
        <v>41</v>
      </c>
      <c r="Q5" s="15" t="s">
        <v>32</v>
      </c>
      <c r="R5" s="16">
        <v>85</v>
      </c>
      <c r="S5" s="16" t="s">
        <v>42</v>
      </c>
      <c r="T5" s="17" t="s">
        <v>43</v>
      </c>
      <c r="U5" s="18">
        <v>62.3</v>
      </c>
      <c r="V5" s="16">
        <v>2.3199999999999998</v>
      </c>
      <c r="W5" s="16">
        <v>1.1299999999999999</v>
      </c>
      <c r="X5" s="16">
        <v>2.41</v>
      </c>
      <c r="Y5" s="16">
        <v>3.55</v>
      </c>
      <c r="Z5" s="16">
        <v>9.73</v>
      </c>
      <c r="AA5" s="16">
        <f t="shared" ref="AA5:AA6" si="1" xml:space="preserve"> V5+Z5</f>
        <v>12.05</v>
      </c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s="19" customFormat="1" x14ac:dyDescent="0.5">
      <c r="A6" s="12">
        <v>3</v>
      </c>
      <c r="B6" s="13" t="s">
        <v>44</v>
      </c>
      <c r="C6" s="14">
        <v>42381</v>
      </c>
      <c r="D6" s="15" t="s">
        <v>27</v>
      </c>
      <c r="E6" s="15">
        <v>3.2</v>
      </c>
      <c r="F6" s="15" t="s">
        <v>28</v>
      </c>
      <c r="G6" s="14">
        <v>42821</v>
      </c>
      <c r="H6" s="15">
        <v>1</v>
      </c>
      <c r="I6" s="15">
        <v>100</v>
      </c>
      <c r="J6" s="15">
        <v>99.1</v>
      </c>
      <c r="K6" s="15">
        <v>100</v>
      </c>
      <c r="L6" s="15">
        <v>35</v>
      </c>
      <c r="M6" s="15">
        <v>8</v>
      </c>
      <c r="N6" s="15" t="s">
        <v>29</v>
      </c>
      <c r="O6" s="15" t="s">
        <v>45</v>
      </c>
      <c r="P6" s="15" t="s">
        <v>45</v>
      </c>
      <c r="Q6" s="15" t="s">
        <v>46</v>
      </c>
      <c r="R6" s="16">
        <v>6</v>
      </c>
      <c r="S6" s="16" t="s">
        <v>47</v>
      </c>
      <c r="T6" s="16" t="s">
        <v>48</v>
      </c>
      <c r="U6" s="18">
        <v>65.099999999999994</v>
      </c>
      <c r="V6" s="16">
        <v>2.5299999999999998</v>
      </c>
      <c r="W6" s="16">
        <v>1.38</v>
      </c>
      <c r="X6" s="16">
        <v>3.18</v>
      </c>
      <c r="Y6" s="16" t="s">
        <v>49</v>
      </c>
      <c r="Z6" s="16">
        <v>8.6300000000000008</v>
      </c>
      <c r="AA6" s="16">
        <f t="shared" si="1"/>
        <v>11.16</v>
      </c>
      <c r="AB6" s="16"/>
      <c r="AC6" s="16"/>
      <c r="AD6" s="16"/>
      <c r="AE6" s="16"/>
      <c r="AF6" s="16"/>
      <c r="AG6" s="16"/>
      <c r="AH6" s="16"/>
      <c r="AI6" s="16"/>
      <c r="AJ6" s="16"/>
      <c r="AK6" s="16"/>
      <c r="AL6" s="16"/>
      <c r="AM6" s="16"/>
      <c r="AN6" s="16"/>
      <c r="AO6" s="16"/>
      <c r="AP6" s="16"/>
      <c r="AQ6" s="16"/>
      <c r="AR6" s="16"/>
      <c r="AS6" s="16"/>
      <c r="AT6" s="1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Bowen,Caitlin M</dc:creator>
  <cp:lastModifiedBy>Ivayla Yozova</cp:lastModifiedBy>
  <dcterms:created xsi:type="dcterms:W3CDTF">2018-10-25T16:35:38Z</dcterms:created>
  <dcterms:modified xsi:type="dcterms:W3CDTF">2021-08-13T11:27:13Z</dcterms:modified>
</cp:coreProperties>
</file>