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/>
  <mc:AlternateContent xmlns:mc="http://schemas.openxmlformats.org/markup-compatibility/2006">
    <mc:Choice Requires="x15">
      <x15ac:absPath xmlns:x15ac="http://schemas.microsoft.com/office/spreadsheetml/2010/11/ac" url="/Users/yalin/My Drive/Manuscript/Xanthomonas/v3_FMicrobio/V3.2/20210807_v1/"/>
    </mc:Choice>
  </mc:AlternateContent>
  <xr:revisionPtr revIDLastSave="0" documentId="13_ncr:1_{7F7E7C99-CB34-EC47-9E25-07E480396601}" xr6:coauthVersionLast="47" xr6:coauthVersionMax="47" xr10:uidLastSave="{00000000-0000-0000-0000-000000000000}"/>
  <bookViews>
    <workbookView xWindow="9560" yWindow="29300" windowWidth="35840" windowHeight="21900" activeTab="8" xr2:uid="{00000000-000D-0000-FFFF-FFFF00000000}"/>
  </bookViews>
  <sheets>
    <sheet name="Table S1" sheetId="1" r:id="rId1"/>
    <sheet name="Table S2" sheetId="2" r:id="rId2"/>
    <sheet name="Table S3" sheetId="3" r:id="rId3"/>
    <sheet name="Table S4" sheetId="4" r:id="rId4"/>
    <sheet name="Table S5" sheetId="5" r:id="rId5"/>
    <sheet name="Table S6" sheetId="6" r:id="rId6"/>
    <sheet name="Table S7" sheetId="7" r:id="rId7"/>
    <sheet name="Table S8" sheetId="8" r:id="rId8"/>
    <sheet name="Table S9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3" roundtripDataSignature="AMtx7mhUhwm0H6xTOVvgJ72VAFZxUdktoA=="/>
    </ext>
  </extLst>
</workbook>
</file>

<file path=xl/calcChain.xml><?xml version="1.0" encoding="utf-8"?>
<calcChain xmlns="http://schemas.openxmlformats.org/spreadsheetml/2006/main">
  <c r="H19" i="5" l="1"/>
  <c r="G19" i="5"/>
  <c r="F19" i="5"/>
  <c r="H18" i="5"/>
  <c r="G18" i="5"/>
  <c r="F18" i="5"/>
  <c r="G17" i="5"/>
  <c r="F1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81" authorId="0" shapeId="0" xr:uid="{00000000-0006-0000-0200-000001000000}">
      <text>
        <r>
          <rPr>
            <sz val="12"/>
            <color theme="1"/>
            <rFont val="Arial"/>
          </rPr>
          <t>======
ID#AAAAN13wjWM
Yao-Cheng Lin    (2021-08-10 00:11:36)
@lika@southerngenomics.org 這裡的 * 是 ParSNP?
_Assigned to Ting-Li Wu_
------
ID#AAAAN13wjas
Ting-Li Wu    (2021-08-10 00:26:29)
星號可有可無～建議把它刪掉。總之就是那79隻，在這個表格Ｓ３應該可以不用說明誰用在哪裡，Ｓ２已經說過了。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Vr7ANJ6MntJOe5yUWOJOEju3L4A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0" authorId="0" shapeId="0" xr:uid="{00000000-0006-0000-0300-000001000000}">
      <text>
        <r>
          <rPr>
            <sz val="12"/>
            <color theme="1"/>
            <rFont val="Arial"/>
          </rPr>
          <t>======
ID#AAAANqDGZ2k
Po-Xing Zheng    (2021-08-08 07:34:10)
為了不要讓大家看到抗藥相關的資訊，所以我把黃色標示拿掉。這邊要強調的是一堆TE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aOZBtjpGAEt50Su7hkS2kArd7FA=="/>
    </ext>
  </extLst>
</comments>
</file>

<file path=xl/sharedStrings.xml><?xml version="1.0" encoding="utf-8"?>
<sst xmlns="http://schemas.openxmlformats.org/spreadsheetml/2006/main" count="1286" uniqueCount="776">
  <si>
    <t>Supplementary Table 1. Summary of assembly and annotation statistics.</t>
  </si>
  <si>
    <t>Strain</t>
  </si>
  <si>
    <t>Size</t>
  </si>
  <si>
    <t>GC (%)</t>
  </si>
  <si>
    <t>Genes</t>
  </si>
  <si>
    <t>RNA</t>
  </si>
  <si>
    <t>Depth</t>
  </si>
  <si>
    <t>Accession number</t>
  </si>
  <si>
    <t>Illumina</t>
  </si>
  <si>
    <t>Nanopore</t>
  </si>
  <si>
    <t>B2</t>
  </si>
  <si>
    <t>CP059999</t>
  </si>
  <si>
    <t>pB2_V1</t>
  </si>
  <si>
    <t>1(tRNA-ILE)</t>
  </si>
  <si>
    <t>CP060000</t>
  </si>
  <si>
    <t>pB2_V3</t>
  </si>
  <si>
    <t>CP060001</t>
  </si>
  <si>
    <t>SN3-3</t>
  </si>
  <si>
    <t>CP060002</t>
  </si>
  <si>
    <t>pSN3-3</t>
  </si>
  <si>
    <t>CP060003</t>
  </si>
  <si>
    <t>T4</t>
  </si>
  <si>
    <t>CP059992</t>
  </si>
  <si>
    <t>pT4p1</t>
  </si>
  <si>
    <t>CP059993</t>
  </si>
  <si>
    <t>pT4p2</t>
  </si>
  <si>
    <t>CP059994</t>
  </si>
  <si>
    <t>Supplementary Table 2. Strains used for pan-genome analysis.</t>
  </si>
  <si>
    <t>Organism name</t>
  </si>
  <si>
    <t>Location</t>
  </si>
  <si>
    <t>CDS</t>
  </si>
  <si>
    <t>Reference</t>
  </si>
  <si>
    <r>
      <rPr>
        <i/>
        <sz val="12"/>
        <color theme="1"/>
        <rFont val="Times New Roman"/>
      </rPr>
      <t>X. albilineans</t>
    </r>
    <r>
      <rPr>
        <sz val="12"/>
        <color theme="1"/>
        <rFont val="Times New Roman"/>
      </rPr>
      <t xml:space="preserve"> GPE PC73</t>
    </r>
  </si>
  <si>
    <t>NC_013722.1</t>
  </si>
  <si>
    <t>France</t>
  </si>
  <si>
    <t>Pieretti, I., et al. (2009)</t>
  </si>
  <si>
    <r>
      <rPr>
        <i/>
        <sz val="12"/>
        <color theme="1"/>
        <rFont val="Times New Roman"/>
      </rPr>
      <t>X. albilineans</t>
    </r>
    <r>
      <rPr>
        <sz val="12"/>
        <color theme="1"/>
        <rFont val="Times New Roman"/>
      </rPr>
      <t xml:space="preserve"> Xa-FJ1</t>
    </r>
  </si>
  <si>
    <t>NZ_CP046570.1</t>
  </si>
  <si>
    <t>China: Fujian</t>
  </si>
  <si>
    <t>Zhang H. L., et al. (2020)</t>
  </si>
  <si>
    <r>
      <rPr>
        <i/>
        <sz val="12"/>
        <color theme="1"/>
        <rFont val="Times New Roman"/>
      </rPr>
      <t>X. citri</t>
    </r>
    <r>
      <rPr>
        <sz val="12"/>
        <color theme="1"/>
        <rFont val="Times New Roman"/>
      </rPr>
      <t xml:space="preserve"> subsp. </t>
    </r>
    <r>
      <rPr>
        <i/>
        <sz val="12"/>
        <color theme="1"/>
        <rFont val="Times New Roman"/>
      </rPr>
      <t xml:space="preserve">aurantifolii </t>
    </r>
    <r>
      <rPr>
        <sz val="12"/>
        <color theme="1"/>
        <rFont val="Times New Roman"/>
      </rPr>
      <t>FDC1559</t>
    </r>
  </si>
  <si>
    <t>NZ_CP011160.1</t>
  </si>
  <si>
    <t>Brazil</t>
  </si>
  <si>
    <t>Fonseca, N. P., et al. (2019)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</si>
  <si>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aurantifolii</t>
    </r>
    <r>
      <rPr>
        <sz val="12"/>
        <color theme="1"/>
        <rFont val="Times New Roman"/>
      </rPr>
      <t xml:space="preserve"> FDC1561</t>
    </r>
  </si>
  <si>
    <t>NZ_CP011250.1</t>
  </si>
  <si>
    <t>Argentina</t>
  </si>
  <si>
    <r>
      <rPr>
        <i/>
        <sz val="12"/>
        <color theme="1"/>
        <rFont val="Times New Roman"/>
      </rPr>
      <t>X. citri</t>
    </r>
    <r>
      <rPr>
        <sz val="12"/>
        <color theme="1"/>
        <rFont val="Times New Roman"/>
      </rPr>
      <t xml:space="preserve"> subsp. </t>
    </r>
    <r>
      <rPr>
        <i/>
        <sz val="12"/>
        <color theme="1"/>
        <rFont val="Times New Roman"/>
      </rPr>
      <t xml:space="preserve">aurantifolii </t>
    </r>
    <r>
      <rPr>
        <sz val="12"/>
        <color theme="1"/>
        <rFont val="Times New Roman"/>
      </rPr>
      <t>FDC1566</t>
    </r>
  </si>
  <si>
    <t>NZ_CP012002.1</t>
  </si>
  <si>
    <t>X. citri subsp. aurantifolii FDC1609</t>
  </si>
  <si>
    <t>NZ_CP011163.1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</si>
  <si>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citri</t>
    </r>
    <r>
      <rPr>
        <sz val="12"/>
        <color theme="1"/>
        <rFont val="Times New Roman"/>
      </rPr>
      <t xml:space="preserve"> 031638-1-1*</t>
    </r>
  </si>
  <si>
    <t>NZ_CP023285.1</t>
  </si>
  <si>
    <t>Gochez, A. M., et al. (2018)</t>
  </si>
  <si>
    <r>
      <rPr>
        <i/>
        <sz val="12"/>
        <color theme="1"/>
        <rFont val="Times New Roman"/>
      </rPr>
      <t>X. citri</t>
    </r>
    <r>
      <rPr>
        <sz val="12"/>
        <color theme="1"/>
        <rFont val="Times New Roman"/>
      </rPr>
      <t xml:space="preserve"> subsp. </t>
    </r>
    <r>
      <rPr>
        <i/>
        <sz val="12"/>
        <color theme="1"/>
        <rFont val="Times New Roman"/>
      </rPr>
      <t xml:space="preserve">citri </t>
    </r>
    <r>
      <rPr>
        <sz val="12"/>
        <color theme="1"/>
        <rFont val="Times New Roman"/>
      </rPr>
      <t>306*</t>
    </r>
  </si>
  <si>
    <t>NC_003919.1</t>
  </si>
  <si>
    <t>da Silva, A., et al. (2002)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</si>
  <si>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 xml:space="preserve">citri </t>
    </r>
    <r>
      <rPr>
        <sz val="12"/>
        <color theme="1"/>
        <rFont val="Times New Roman"/>
      </rPr>
      <t>5028*</t>
    </r>
  </si>
  <si>
    <t>NZ_CP009028.1</t>
  </si>
  <si>
    <t>USA: Florida</t>
  </si>
  <si>
    <t>Zhang Y., et al. (2015)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</si>
  <si>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 xml:space="preserve">citri </t>
    </r>
    <r>
      <rPr>
        <sz val="12"/>
        <color theme="1"/>
        <rFont val="Times New Roman"/>
      </rPr>
      <t>AW13*</t>
    </r>
  </si>
  <si>
    <t>NZ_CP009031.1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</si>
  <si>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 xml:space="preserve">citri </t>
    </r>
    <r>
      <rPr>
        <sz val="12"/>
        <color theme="1"/>
        <rFont val="Times New Roman"/>
      </rPr>
      <t>AW14*</t>
    </r>
  </si>
  <si>
    <t>NZ_CP009034.1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</si>
  <si>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citri</t>
    </r>
    <r>
      <rPr>
        <sz val="12"/>
        <color theme="1"/>
        <rFont val="Times New Roman"/>
      </rPr>
      <t xml:space="preserve"> AW15*</t>
    </r>
  </si>
  <si>
    <t>NZ_CP009037.1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</si>
  <si>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citri</t>
    </r>
    <r>
      <rPr>
        <sz val="12"/>
        <color theme="1"/>
        <rFont val="Times New Roman"/>
      </rPr>
      <t xml:space="preserve"> AW16*</t>
    </r>
  </si>
  <si>
    <t>NZ_CP009040.1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</si>
  <si>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 xml:space="preserve">citri </t>
    </r>
    <r>
      <rPr>
        <sz val="12"/>
        <color theme="1"/>
        <rFont val="Times New Roman"/>
      </rPr>
      <t>B2*</t>
    </r>
  </si>
  <si>
    <t>Taiwan: Taichung</t>
  </si>
  <si>
    <t>This study</t>
  </si>
  <si>
    <r>
      <rPr>
        <i/>
        <sz val="12"/>
        <color theme="1"/>
        <rFont val="Times New Roman"/>
      </rPr>
      <t>X. citri</t>
    </r>
    <r>
      <rPr>
        <sz val="12"/>
        <color theme="1"/>
        <rFont val="Times New Roman"/>
      </rPr>
      <t xml:space="preserve"> subsp. </t>
    </r>
    <r>
      <rPr>
        <i/>
        <sz val="12"/>
        <color theme="1"/>
        <rFont val="Times New Roman"/>
      </rPr>
      <t xml:space="preserve">citri </t>
    </r>
    <r>
      <rPr>
        <sz val="12"/>
        <color theme="1"/>
        <rFont val="Times New Roman"/>
      </rPr>
      <t>BL18*</t>
    </r>
  </si>
  <si>
    <t>NZ_CP009025.1</t>
  </si>
  <si>
    <r>
      <rPr>
        <i/>
        <sz val="12"/>
        <color theme="1"/>
        <rFont val="Times New Roman"/>
      </rPr>
      <t>X. citri</t>
    </r>
    <r>
      <rPr>
        <sz val="12"/>
        <color theme="1"/>
        <rFont val="Times New Roman"/>
      </rPr>
      <t xml:space="preserve"> subsp. </t>
    </r>
    <r>
      <rPr>
        <i/>
        <sz val="12"/>
        <color theme="1"/>
        <rFont val="Times New Roman"/>
      </rPr>
      <t xml:space="preserve">citri </t>
    </r>
    <r>
      <rPr>
        <sz val="12"/>
        <color theme="1"/>
        <rFont val="Times New Roman"/>
      </rPr>
      <t>FB19*</t>
    </r>
  </si>
  <si>
    <t>NZ_CP009022.1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</si>
  <si>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 xml:space="preserve">citri </t>
    </r>
    <r>
      <rPr>
        <sz val="12"/>
        <color theme="1"/>
        <rFont val="Times New Roman"/>
      </rPr>
      <t>GD2*</t>
    </r>
  </si>
  <si>
    <t>NZ_CP009019.1</t>
  </si>
  <si>
    <t>China: Guangdong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</si>
  <si>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 xml:space="preserve">citri </t>
    </r>
    <r>
      <rPr>
        <sz val="12"/>
        <color theme="1"/>
        <rFont val="Times New Roman"/>
      </rPr>
      <t>GD3*</t>
    </r>
  </si>
  <si>
    <t>NZ_CP009016.1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</si>
  <si>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citri</t>
    </r>
    <r>
      <rPr>
        <sz val="12"/>
        <color theme="1"/>
        <rFont val="Times New Roman"/>
      </rPr>
      <t xml:space="preserve"> JX4*</t>
    </r>
  </si>
  <si>
    <t>NZ_CP009013.1</t>
  </si>
  <si>
    <t>China: Jiangxi</t>
  </si>
  <si>
    <r>
      <rPr>
        <i/>
        <sz val="12"/>
        <color theme="1"/>
        <rFont val="Times New Roman"/>
      </rPr>
      <t>X. citri</t>
    </r>
    <r>
      <rPr>
        <sz val="12"/>
        <color theme="1"/>
        <rFont val="Times New Roman"/>
      </rPr>
      <t xml:space="preserve"> sub</t>
    </r>
    <r>
      <rPr>
        <i/>
        <sz val="12"/>
        <color theme="1"/>
        <rFont val="Times New Roman"/>
      </rPr>
      <t xml:space="preserve">sp. citri </t>
    </r>
    <r>
      <rPr>
        <sz val="12"/>
        <color theme="1"/>
        <rFont val="Times New Roman"/>
      </rPr>
      <t>JX5*</t>
    </r>
  </si>
  <si>
    <t>NZ_CP009010.1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</si>
  <si>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citri</t>
    </r>
    <r>
      <rPr>
        <sz val="12"/>
        <color theme="1"/>
        <rFont val="Times New Roman"/>
      </rPr>
      <t xml:space="preserve"> jx-6*</t>
    </r>
  </si>
  <si>
    <t>NZ_CP011827.2</t>
  </si>
  <si>
    <t>NA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</si>
  <si>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 xml:space="preserve">citri </t>
    </r>
    <r>
      <rPr>
        <sz val="12"/>
        <color theme="1"/>
        <rFont val="Times New Roman"/>
      </rPr>
      <t>LH201*</t>
    </r>
  </si>
  <si>
    <t>NZ_CP018858.1</t>
  </si>
  <si>
    <t>Reunion</t>
  </si>
  <si>
    <t>Richard, D., et al. (2017)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</si>
  <si>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citri</t>
    </r>
    <r>
      <rPr>
        <sz val="12"/>
        <color theme="1"/>
        <rFont val="Times New Roman"/>
      </rPr>
      <t xml:space="preserve"> LH276*</t>
    </r>
  </si>
  <si>
    <t>NZ_CP018854.1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</si>
  <si>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citri</t>
    </r>
    <r>
      <rPr>
        <sz val="12"/>
        <color theme="1"/>
        <rFont val="Times New Roman"/>
      </rPr>
      <t xml:space="preserve"> LJ207-7*</t>
    </r>
  </si>
  <si>
    <t>NZ_CP018850.1</t>
  </si>
  <si>
    <r>
      <rPr>
        <i/>
        <sz val="12"/>
        <color theme="1"/>
        <rFont val="Times New Roman"/>
      </rPr>
      <t>X. citri</t>
    </r>
    <r>
      <rPr>
        <sz val="12"/>
        <color theme="1"/>
        <rFont val="Times New Roman"/>
      </rPr>
      <t xml:space="preserve"> subsp. </t>
    </r>
    <r>
      <rPr>
        <i/>
        <sz val="12"/>
        <color theme="1"/>
        <rFont val="Times New Roman"/>
      </rPr>
      <t>citri</t>
    </r>
    <r>
      <rPr>
        <sz val="12"/>
        <color theme="1"/>
        <rFont val="Times New Roman"/>
      </rPr>
      <t xml:space="preserve"> LL704-4*</t>
    </r>
  </si>
  <si>
    <t>NZ_CP018847.1</t>
  </si>
  <si>
    <t>Martinique</t>
  </si>
  <si>
    <r>
      <rPr>
        <i/>
        <u/>
        <sz val="12"/>
        <color theme="1"/>
        <rFont val="Times New Roman"/>
      </rPr>
      <t xml:space="preserve">X. citri </t>
    </r>
    <r>
      <rPr>
        <u/>
        <sz val="12"/>
        <color theme="1"/>
        <rFont val="Times New Roman"/>
      </rPr>
      <t xml:space="preserve">subsp. </t>
    </r>
    <r>
      <rPr>
        <i/>
        <u/>
        <sz val="12"/>
        <color theme="1"/>
        <rFont val="Times New Roman"/>
      </rPr>
      <t>citri</t>
    </r>
    <r>
      <rPr>
        <u/>
        <sz val="12"/>
        <color theme="1"/>
        <rFont val="Times New Roman"/>
      </rPr>
      <t xml:space="preserve"> LM180*</t>
    </r>
  </si>
  <si>
    <t>NZ_CM007622.1</t>
  </si>
  <si>
    <r>
      <rPr>
        <i/>
        <u/>
        <sz val="12"/>
        <color theme="1"/>
        <rFont val="Times New Roman"/>
      </rPr>
      <t xml:space="preserve">X. citri </t>
    </r>
    <r>
      <rPr>
        <u/>
        <sz val="12"/>
        <color theme="1"/>
        <rFont val="Times New Roman"/>
      </rPr>
      <t xml:space="preserve">subsp. </t>
    </r>
    <r>
      <rPr>
        <i/>
        <u/>
        <sz val="12"/>
        <color theme="1"/>
        <rFont val="Times New Roman"/>
      </rPr>
      <t>citri</t>
    </r>
    <r>
      <rPr>
        <u/>
        <sz val="12"/>
        <color theme="1"/>
        <rFont val="Times New Roman"/>
      </rPr>
      <t xml:space="preserve"> LM199*</t>
    </r>
  </si>
  <si>
    <t>NZ_CM007619.1</t>
  </si>
  <si>
    <r>
      <rPr>
        <i/>
        <sz val="12"/>
        <color theme="1"/>
        <rFont val="Times New Roman"/>
      </rPr>
      <t>X. citri</t>
    </r>
    <r>
      <rPr>
        <sz val="12"/>
        <color theme="1"/>
        <rFont val="Times New Roman"/>
      </rPr>
      <t xml:space="preserve"> subsp. </t>
    </r>
    <r>
      <rPr>
        <i/>
        <sz val="12"/>
        <color theme="1"/>
        <rFont val="Times New Roman"/>
      </rPr>
      <t>citri</t>
    </r>
    <r>
      <rPr>
        <sz val="12"/>
        <color theme="1"/>
        <rFont val="Times New Roman"/>
      </rPr>
      <t xml:space="preserve"> MF20*</t>
    </r>
  </si>
  <si>
    <t>NZ_CP009007.1</t>
  </si>
  <si>
    <r>
      <rPr>
        <i/>
        <sz val="12"/>
        <color theme="1"/>
        <rFont val="Times New Roman"/>
      </rPr>
      <t>X. citri</t>
    </r>
    <r>
      <rPr>
        <sz val="12"/>
        <color theme="1"/>
        <rFont val="Times New Roman"/>
      </rPr>
      <t xml:space="preserve"> subsp. </t>
    </r>
    <r>
      <rPr>
        <i/>
        <sz val="12"/>
        <color theme="1"/>
        <rFont val="Times New Roman"/>
      </rPr>
      <t>citri</t>
    </r>
    <r>
      <rPr>
        <sz val="12"/>
        <color theme="1"/>
        <rFont val="Times New Roman"/>
      </rPr>
      <t xml:space="preserve"> MN10*</t>
    </r>
  </si>
  <si>
    <t>NZ_CP009004.1</t>
  </si>
  <si>
    <r>
      <rPr>
        <i/>
        <sz val="12"/>
        <color theme="1"/>
        <rFont val="Times New Roman"/>
      </rPr>
      <t>X. citri</t>
    </r>
    <r>
      <rPr>
        <sz val="12"/>
        <color theme="1"/>
        <rFont val="Times New Roman"/>
      </rPr>
      <t xml:space="preserve"> subsp. </t>
    </r>
    <r>
      <rPr>
        <i/>
        <sz val="12"/>
        <color theme="1"/>
        <rFont val="Times New Roman"/>
      </rPr>
      <t>citri</t>
    </r>
    <r>
      <rPr>
        <sz val="12"/>
        <color theme="1"/>
        <rFont val="Times New Roman"/>
      </rPr>
      <t xml:space="preserve"> MN11*</t>
    </r>
  </si>
  <si>
    <t>NZ_CP009001.1</t>
  </si>
  <si>
    <r>
      <rPr>
        <i/>
        <sz val="12"/>
        <color theme="1"/>
        <rFont val="Times New Roman"/>
      </rPr>
      <t>X. citri</t>
    </r>
    <r>
      <rPr>
        <sz val="12"/>
        <color theme="1"/>
        <rFont val="Times New Roman"/>
      </rPr>
      <t xml:space="preserve"> subsp. </t>
    </r>
    <r>
      <rPr>
        <i/>
        <sz val="12"/>
        <color theme="1"/>
        <rFont val="Times New Roman"/>
      </rPr>
      <t>citri</t>
    </r>
    <r>
      <rPr>
        <sz val="12"/>
        <color theme="1"/>
        <rFont val="Times New Roman"/>
      </rPr>
      <t xml:space="preserve"> MN12*</t>
    </r>
  </si>
  <si>
    <t>NZ_CP008998.1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</si>
  <si>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citri</t>
    </r>
    <r>
      <rPr>
        <sz val="12"/>
        <color theme="1"/>
        <rFont val="Times New Roman"/>
      </rPr>
      <t xml:space="preserve"> NT17*</t>
    </r>
  </si>
  <si>
    <t>NZ_CP008995.1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</si>
  <si>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citri</t>
    </r>
    <r>
      <rPr>
        <sz val="12"/>
        <color theme="1"/>
        <rFont val="Times New Roman"/>
      </rPr>
      <t xml:space="preserve"> SN3-3*</t>
    </r>
  </si>
  <si>
    <t>Taiwan: Chiayi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</si>
  <si>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citri</t>
    </r>
    <r>
      <rPr>
        <sz val="12"/>
        <color theme="1"/>
        <rFont val="Times New Roman"/>
      </rPr>
      <t xml:space="preserve"> T4*</t>
    </r>
  </si>
  <si>
    <r>
      <rPr>
        <i/>
        <sz val="12"/>
        <color theme="1"/>
        <rFont val="Times New Roman"/>
      </rPr>
      <t>X. citri</t>
    </r>
    <r>
      <rPr>
        <sz val="12"/>
        <color theme="1"/>
        <rFont val="Times New Roman"/>
      </rPr>
      <t xml:space="preserve"> subsp. </t>
    </r>
    <r>
      <rPr>
        <i/>
        <sz val="12"/>
        <color theme="1"/>
        <rFont val="Times New Roman"/>
      </rPr>
      <t>citri</t>
    </r>
    <r>
      <rPr>
        <sz val="12"/>
        <color theme="1"/>
        <rFont val="Times New Roman"/>
      </rPr>
      <t xml:space="preserve"> TX160042*</t>
    </r>
  </si>
  <si>
    <t>NZ_CP020882.1</t>
  </si>
  <si>
    <t>USA: Texas</t>
  </si>
  <si>
    <t>Bodnar A. M., et al. (2017)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</si>
  <si>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citri</t>
    </r>
    <r>
      <rPr>
        <sz val="12"/>
        <color theme="1"/>
        <rFont val="Times New Roman"/>
      </rPr>
      <t xml:space="preserve"> TX160149*</t>
    </r>
  </si>
  <si>
    <t>NZ_CP020885.1</t>
  </si>
  <si>
    <r>
      <rPr>
        <i/>
        <sz val="12"/>
        <color theme="1"/>
        <rFont val="Times New Roman"/>
      </rPr>
      <t>X. citri</t>
    </r>
    <r>
      <rPr>
        <sz val="12"/>
        <color theme="1"/>
        <rFont val="Times New Roman"/>
      </rPr>
      <t xml:space="preserve"> subsp. </t>
    </r>
    <r>
      <rPr>
        <i/>
        <sz val="12"/>
        <color theme="1"/>
        <rFont val="Times New Roman"/>
      </rPr>
      <t>citri</t>
    </r>
    <r>
      <rPr>
        <sz val="12"/>
        <color theme="1"/>
        <rFont val="Times New Roman"/>
      </rPr>
      <t xml:space="preserve"> TX160197*</t>
    </r>
  </si>
  <si>
    <t>NZ_CP020889.1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</si>
  <si>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citri</t>
    </r>
    <r>
      <rPr>
        <sz val="12"/>
        <color theme="1"/>
        <rFont val="Times New Roman"/>
      </rPr>
      <t xml:space="preserve"> UI6*</t>
    </r>
  </si>
  <si>
    <t>NZ_CP008992.1</t>
  </si>
  <si>
    <t>China: Guangxi</t>
  </si>
  <si>
    <r>
      <rPr>
        <i/>
        <sz val="12"/>
        <color theme="1"/>
        <rFont val="Times New Roman"/>
      </rPr>
      <t>X. citri</t>
    </r>
    <r>
      <rPr>
        <sz val="12"/>
        <color theme="1"/>
        <rFont val="Times New Roman"/>
      </rPr>
      <t xml:space="preserve"> subsp. </t>
    </r>
    <r>
      <rPr>
        <i/>
        <sz val="12"/>
        <color theme="1"/>
        <rFont val="Times New Roman"/>
      </rPr>
      <t>citri</t>
    </r>
    <r>
      <rPr>
        <sz val="12"/>
        <color theme="1"/>
        <rFont val="Times New Roman"/>
      </rPr>
      <t xml:space="preserve"> UI7*</t>
    </r>
  </si>
  <si>
    <t>NZ_CP008989.1</t>
  </si>
  <si>
    <r>
      <rPr>
        <i/>
        <sz val="12"/>
        <color theme="1"/>
        <rFont val="Times New Roman"/>
      </rPr>
      <t>X. citri</t>
    </r>
    <r>
      <rPr>
        <sz val="12"/>
        <color theme="1"/>
        <rFont val="Times New Roman"/>
      </rPr>
      <t xml:space="preserve"> subsp. </t>
    </r>
    <r>
      <rPr>
        <i/>
        <sz val="12"/>
        <color theme="1"/>
        <rFont val="Times New Roman"/>
      </rPr>
      <t>citri</t>
    </r>
    <r>
      <rPr>
        <sz val="12"/>
        <color theme="1"/>
        <rFont val="Times New Roman"/>
      </rPr>
      <t xml:space="preserve"> Xcc-29-1*</t>
    </r>
  </si>
  <si>
    <t>NZ_CP023661.1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</si>
  <si>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citri</t>
    </r>
    <r>
      <rPr>
        <sz val="12"/>
        <color theme="1"/>
        <rFont val="Times New Roman"/>
      </rPr>
      <t xml:space="preserve"> Xcc49*</t>
    </r>
  </si>
  <si>
    <t>NZ_CP023662.1</t>
  </si>
  <si>
    <t>China: Chongqing</t>
  </si>
  <si>
    <r>
      <rPr>
        <i/>
        <sz val="12"/>
        <color theme="1"/>
        <rFont val="Times New Roman"/>
      </rPr>
      <t>X. citri</t>
    </r>
    <r>
      <rPr>
        <sz val="12"/>
        <color theme="1"/>
        <rFont val="Times New Roman"/>
      </rPr>
      <t xml:space="preserve"> subsp. </t>
    </r>
    <r>
      <rPr>
        <i/>
        <sz val="12"/>
        <color theme="1"/>
        <rFont val="Times New Roman"/>
      </rPr>
      <t>fuscans</t>
    </r>
    <r>
      <rPr>
        <sz val="12"/>
        <color theme="1"/>
        <rFont val="Times New Roman"/>
      </rPr>
      <t xml:space="preserve"> 4834-R</t>
    </r>
  </si>
  <si>
    <t>NC_022541.1</t>
  </si>
  <si>
    <t>Darrasse, A., et al. (2013)</t>
  </si>
  <si>
    <r>
      <rPr>
        <i/>
        <sz val="12"/>
        <color theme="1"/>
        <rFont val="Times New Roman"/>
      </rPr>
      <t>X. citri</t>
    </r>
    <r>
      <rPr>
        <sz val="12"/>
        <color theme="1"/>
        <rFont val="Times New Roman"/>
      </rPr>
      <t xml:space="preserve"> subsp. </t>
    </r>
    <r>
      <rPr>
        <i/>
        <sz val="12"/>
        <color theme="1"/>
        <rFont val="Times New Roman"/>
      </rPr>
      <t>fuscans</t>
    </r>
    <r>
      <rPr>
        <sz val="12"/>
        <color theme="1"/>
        <rFont val="Times New Roman"/>
      </rPr>
      <t xml:space="preserve"> ISO118C1</t>
    </r>
  </si>
  <si>
    <t>NZ_CP012053.1</t>
  </si>
  <si>
    <t>Canada: Ontario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</si>
  <si>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fuscans</t>
    </r>
    <r>
      <rPr>
        <sz val="12"/>
        <color theme="1"/>
        <rFont val="Times New Roman"/>
      </rPr>
      <t xml:space="preserve"> ISO118C5</t>
    </r>
  </si>
  <si>
    <t>NZ_CP012051.1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</si>
  <si>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fuscans</t>
    </r>
    <r>
      <rPr>
        <sz val="12"/>
        <color theme="1"/>
        <rFont val="Times New Roman"/>
      </rPr>
      <t xml:space="preserve"> ISO12C3</t>
    </r>
  </si>
  <si>
    <t>NZ_CP012055.1</t>
  </si>
  <si>
    <r>
      <rPr>
        <i/>
        <sz val="12"/>
        <color theme="1"/>
        <rFont val="Times New Roman"/>
      </rPr>
      <t>X. citri</t>
    </r>
    <r>
      <rPr>
        <sz val="12"/>
        <color theme="1"/>
        <rFont val="Times New Roman"/>
      </rPr>
      <t xml:space="preserve"> subsp. </t>
    </r>
    <r>
      <rPr>
        <i/>
        <sz val="12"/>
        <color theme="1"/>
        <rFont val="Times New Roman"/>
      </rPr>
      <t>glycines</t>
    </r>
    <r>
      <rPr>
        <sz val="12"/>
        <color theme="1"/>
        <rFont val="Times New Roman"/>
      </rPr>
      <t xml:space="preserve"> 1018</t>
    </r>
  </si>
  <si>
    <t>NZ_CP041961.1</t>
  </si>
  <si>
    <t>South Korea: Hwaseong</t>
  </si>
  <si>
    <r>
      <rPr>
        <i/>
        <sz val="12"/>
        <color theme="1"/>
        <rFont val="Times New Roman"/>
      </rPr>
      <t>X. citri</t>
    </r>
    <r>
      <rPr>
        <sz val="12"/>
        <color theme="1"/>
        <rFont val="Times New Roman"/>
      </rPr>
      <t xml:space="preserve"> subsp. </t>
    </r>
    <r>
      <rPr>
        <i/>
        <sz val="12"/>
        <color theme="1"/>
        <rFont val="Times New Roman"/>
      </rPr>
      <t>glycines</t>
    </r>
    <r>
      <rPr>
        <sz val="12"/>
        <color theme="1"/>
        <rFont val="Times New Roman"/>
      </rPr>
      <t xml:space="preserve"> 1157</t>
    </r>
  </si>
  <si>
    <t>NZ_CP041963.1</t>
  </si>
  <si>
    <t>South Korea: Pocheon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</si>
  <si>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glycines</t>
    </r>
    <r>
      <rPr>
        <sz val="12"/>
        <color theme="1"/>
        <rFont val="Times New Roman"/>
      </rPr>
      <t xml:space="preserve"> 12-2</t>
    </r>
  </si>
  <si>
    <t>NZ_CP015972.1</t>
  </si>
  <si>
    <t>Thailand</t>
  </si>
  <si>
    <t>Carpenter,S.C.D., et al. (2019)</t>
  </si>
  <si>
    <r>
      <rPr>
        <i/>
        <sz val="12"/>
        <color theme="1"/>
        <rFont val="Times New Roman"/>
      </rPr>
      <t>X. citri</t>
    </r>
    <r>
      <rPr>
        <sz val="12"/>
        <color theme="1"/>
        <rFont val="Times New Roman"/>
      </rPr>
      <t xml:space="preserve"> subsp. </t>
    </r>
    <r>
      <rPr>
        <i/>
        <sz val="12"/>
        <color theme="1"/>
        <rFont val="Times New Roman"/>
      </rPr>
      <t>glycines</t>
    </r>
    <r>
      <rPr>
        <sz val="12"/>
        <color theme="1"/>
        <rFont val="Times New Roman"/>
      </rPr>
      <t xml:space="preserve"> 2098</t>
    </r>
  </si>
  <si>
    <t>NZ_CP041965.1</t>
  </si>
  <si>
    <t>South Korea: Suwon</t>
  </si>
  <si>
    <r>
      <rPr>
        <i/>
        <sz val="12"/>
        <color theme="1"/>
        <rFont val="Times New Roman"/>
      </rPr>
      <t>X. citri</t>
    </r>
    <r>
      <rPr>
        <sz val="12"/>
        <color theme="1"/>
        <rFont val="Times New Roman"/>
      </rPr>
      <t xml:space="preserve"> subsp. </t>
    </r>
    <r>
      <rPr>
        <i/>
        <sz val="12"/>
        <color theme="1"/>
        <rFont val="Times New Roman"/>
      </rPr>
      <t>glycines</t>
    </r>
    <r>
      <rPr>
        <sz val="12"/>
        <color theme="1"/>
        <rFont val="Times New Roman"/>
      </rPr>
      <t xml:space="preserve"> 8ra</t>
    </r>
  </si>
  <si>
    <t>NZ_CP017188.2</t>
  </si>
  <si>
    <t>USA: Iowa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</si>
  <si>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glycines</t>
    </r>
    <r>
      <rPr>
        <sz val="12"/>
        <color theme="1"/>
        <rFont val="Times New Roman"/>
      </rPr>
      <t xml:space="preserve"> 8ra</t>
    </r>
  </si>
  <si>
    <t>NZ_CP041781.1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</si>
  <si>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glycines</t>
    </r>
    <r>
      <rPr>
        <sz val="12"/>
        <color theme="1"/>
        <rFont val="Times New Roman"/>
      </rPr>
      <t xml:space="preserve"> EB08</t>
    </r>
  </si>
  <si>
    <t>NZ_CP026334.1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</si>
  <si>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glycines</t>
    </r>
    <r>
      <rPr>
        <sz val="12"/>
        <color theme="1"/>
        <rFont val="Times New Roman"/>
      </rPr>
      <t xml:space="preserve"> K2</t>
    </r>
  </si>
  <si>
    <t>NZ_CP041967.1</t>
  </si>
  <si>
    <t>South Korea: Danyang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</si>
  <si>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malvacearum</t>
    </r>
    <r>
      <rPr>
        <sz val="12"/>
        <color theme="1"/>
        <rFont val="Times New Roman"/>
      </rPr>
      <t xml:space="preserve"> AR81009</t>
    </r>
  </si>
  <si>
    <t>NZ_CP023155.1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</si>
  <si>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malvacearum</t>
    </r>
    <r>
      <rPr>
        <sz val="12"/>
        <color theme="1"/>
        <rFont val="Times New Roman"/>
      </rPr>
      <t xml:space="preserve"> HD-1</t>
    </r>
  </si>
  <si>
    <t>NZ_CP046019.1</t>
  </si>
  <si>
    <t>China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</si>
  <si>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malvacearum</t>
    </r>
    <r>
      <rPr>
        <sz val="12"/>
        <color theme="1"/>
        <rFont val="Times New Roman"/>
      </rPr>
      <t xml:space="preserve"> MS14003</t>
    </r>
  </si>
  <si>
    <t>NZ_CP023159.1</t>
  </si>
  <si>
    <t>USA: Mississippi</t>
  </si>
  <si>
    <r>
      <rPr>
        <i/>
        <sz val="12"/>
        <color theme="1"/>
        <rFont val="Times New Roman"/>
      </rPr>
      <t>X. citri</t>
    </r>
    <r>
      <rPr>
        <sz val="12"/>
        <color theme="1"/>
        <rFont val="Times New Roman"/>
      </rPr>
      <t xml:space="preserve"> subsp. </t>
    </r>
    <r>
      <rPr>
        <i/>
        <sz val="12"/>
        <color theme="1"/>
        <rFont val="Times New Roman"/>
      </rPr>
      <t>malvacearum</t>
    </r>
    <r>
      <rPr>
        <sz val="12"/>
        <color theme="1"/>
        <rFont val="Times New Roman"/>
      </rPr>
      <t xml:space="preserve"> MSCT</t>
    </r>
  </si>
  <si>
    <t>NZ_CP017020.1</t>
  </si>
  <si>
    <t>Showmaker, K.C., et al. (2017)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</si>
  <si>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malvacearum</t>
    </r>
    <r>
      <rPr>
        <sz val="12"/>
        <color theme="1"/>
        <rFont val="Times New Roman"/>
      </rPr>
      <t xml:space="preserve"> XcmH1005</t>
    </r>
  </si>
  <si>
    <t>NZ_CP013004.1</t>
  </si>
  <si>
    <t>USA: Oklahoma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</si>
  <si>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malvacearum</t>
    </r>
    <r>
      <rPr>
        <sz val="12"/>
        <color theme="1"/>
        <rFont val="Times New Roman"/>
      </rPr>
      <t xml:space="preserve"> XcmN1003</t>
    </r>
  </si>
  <si>
    <t>NZ_CP013006.1</t>
  </si>
  <si>
    <t>Burkina Faso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</si>
  <si>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phaseoli</t>
    </r>
    <r>
      <rPr>
        <sz val="12"/>
        <color theme="1"/>
        <rFont val="Times New Roman"/>
      </rPr>
      <t xml:space="preserve"> var. </t>
    </r>
    <r>
      <rPr>
        <i/>
        <sz val="12"/>
        <color theme="1"/>
        <rFont val="Times New Roman"/>
      </rPr>
      <t>fuscans</t>
    </r>
    <r>
      <rPr>
        <sz val="12"/>
        <color theme="1"/>
        <rFont val="Times New Roman"/>
      </rPr>
      <t xml:space="preserve"> CFBP4885</t>
    </r>
  </si>
  <si>
    <t>NZ_CP020992.1</t>
  </si>
  <si>
    <t>Ruh, M., et al. (2017)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</si>
  <si>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phaseoli</t>
    </r>
    <r>
      <rPr>
        <sz val="12"/>
        <color theme="1"/>
        <rFont val="Times New Roman"/>
      </rPr>
      <t xml:space="preserve"> var. </t>
    </r>
    <r>
      <rPr>
        <i/>
        <sz val="12"/>
        <color theme="1"/>
        <rFont val="Times New Roman"/>
      </rPr>
      <t>fuscans</t>
    </r>
    <r>
      <rPr>
        <sz val="12"/>
        <color theme="1"/>
        <rFont val="Times New Roman"/>
      </rPr>
      <t xml:space="preserve"> CFBP6165</t>
    </r>
  </si>
  <si>
    <t>NZ_CP020998.1</t>
  </si>
  <si>
    <t>Canada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</si>
  <si>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phaseoli</t>
    </r>
    <r>
      <rPr>
        <sz val="12"/>
        <color theme="1"/>
        <rFont val="Times New Roman"/>
      </rPr>
      <t xml:space="preserve"> var. </t>
    </r>
    <r>
      <rPr>
        <i/>
        <sz val="12"/>
        <color theme="1"/>
        <rFont val="Times New Roman"/>
      </rPr>
      <t>fuscans</t>
    </r>
    <r>
      <rPr>
        <sz val="12"/>
        <color theme="1"/>
        <rFont val="Times New Roman"/>
      </rPr>
      <t xml:space="preserve"> CFBP6166</t>
    </r>
  </si>
  <si>
    <t>NZ_CP021001.1</t>
  </si>
  <si>
    <t>South Africa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</si>
  <si>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phaseoli</t>
    </r>
    <r>
      <rPr>
        <sz val="12"/>
        <color theme="1"/>
        <rFont val="Times New Roman"/>
      </rPr>
      <t xml:space="preserve"> var. </t>
    </r>
    <r>
      <rPr>
        <i/>
        <sz val="12"/>
        <color theme="1"/>
        <rFont val="Times New Roman"/>
      </rPr>
      <t>fuscans</t>
    </r>
    <r>
      <rPr>
        <sz val="12"/>
        <color theme="1"/>
        <rFont val="Times New Roman"/>
      </rPr>
      <t xml:space="preserve"> CFBP6167</t>
    </r>
  </si>
  <si>
    <t>NZ_CP021018.1</t>
  </si>
  <si>
    <t>USA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</si>
  <si>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phaseoli</t>
    </r>
    <r>
      <rPr>
        <sz val="12"/>
        <color theme="1"/>
        <rFont val="Times New Roman"/>
      </rPr>
      <t xml:space="preserve"> var. </t>
    </r>
    <r>
      <rPr>
        <i/>
        <sz val="12"/>
        <color theme="1"/>
        <rFont val="Times New Roman"/>
      </rPr>
      <t>fuscans</t>
    </r>
    <r>
      <rPr>
        <sz val="12"/>
        <color theme="1"/>
        <rFont val="Times New Roman"/>
      </rPr>
      <t xml:space="preserve"> CFBP6975</t>
    </r>
  </si>
  <si>
    <t>NZ_CP021006.1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</si>
  <si>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phaseoli</t>
    </r>
    <r>
      <rPr>
        <sz val="12"/>
        <color theme="1"/>
        <rFont val="Times New Roman"/>
      </rPr>
      <t xml:space="preserve"> var. </t>
    </r>
    <r>
      <rPr>
        <i/>
        <sz val="12"/>
        <color theme="1"/>
        <rFont val="Times New Roman"/>
      </rPr>
      <t>fuscans</t>
    </r>
    <r>
      <rPr>
        <sz val="12"/>
        <color theme="1"/>
        <rFont val="Times New Roman"/>
      </rPr>
      <t xml:space="preserve"> CFBP6988R</t>
    </r>
  </si>
  <si>
    <t>NZ_CP020979.1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</si>
  <si>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phaseoli</t>
    </r>
    <r>
      <rPr>
        <sz val="12"/>
        <color theme="1"/>
        <rFont val="Times New Roman"/>
      </rPr>
      <t xml:space="preserve"> var. </t>
    </r>
    <r>
      <rPr>
        <i/>
        <sz val="12"/>
        <color theme="1"/>
        <rFont val="Times New Roman"/>
      </rPr>
      <t>fuscans</t>
    </r>
    <r>
      <rPr>
        <sz val="12"/>
        <color theme="1"/>
        <rFont val="Times New Roman"/>
      </rPr>
      <t xml:space="preserve"> CFBP6989</t>
    </r>
  </si>
  <si>
    <t>NZ_CP020981.1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</si>
  <si>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phaseoli</t>
    </r>
    <r>
      <rPr>
        <sz val="12"/>
        <color theme="1"/>
        <rFont val="Times New Roman"/>
      </rPr>
      <t xml:space="preserve"> var. </t>
    </r>
    <r>
      <rPr>
        <i/>
        <sz val="12"/>
        <color theme="1"/>
        <rFont val="Times New Roman"/>
      </rPr>
      <t>fuscans</t>
    </r>
    <r>
      <rPr>
        <sz val="12"/>
        <color theme="1"/>
        <rFont val="Times New Roman"/>
      </rPr>
      <t xml:space="preserve"> CFBP6990</t>
    </r>
  </si>
  <si>
    <t>NZ_CP020983.1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</si>
  <si>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phaseoli</t>
    </r>
    <r>
      <rPr>
        <sz val="12"/>
        <color theme="1"/>
        <rFont val="Times New Roman"/>
      </rPr>
      <t xml:space="preserve"> var. </t>
    </r>
    <r>
      <rPr>
        <i/>
        <sz val="12"/>
        <color theme="1"/>
        <rFont val="Times New Roman"/>
      </rPr>
      <t>fuscans</t>
    </r>
    <r>
      <rPr>
        <sz val="12"/>
        <color theme="1"/>
        <rFont val="Times New Roman"/>
      </rPr>
      <t xml:space="preserve"> CFBP6991</t>
    </r>
  </si>
  <si>
    <t>NZ_CP021015.1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</si>
  <si>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phaseoli</t>
    </r>
    <r>
      <rPr>
        <sz val="12"/>
        <color theme="1"/>
        <rFont val="Times New Roman"/>
      </rPr>
      <t xml:space="preserve"> var. </t>
    </r>
    <r>
      <rPr>
        <i/>
        <sz val="12"/>
        <color theme="1"/>
        <rFont val="Times New Roman"/>
      </rPr>
      <t>fuscans</t>
    </r>
    <r>
      <rPr>
        <sz val="12"/>
        <color theme="1"/>
        <rFont val="Times New Roman"/>
      </rPr>
      <t xml:space="preserve"> CFBP6992</t>
    </r>
  </si>
  <si>
    <t>NZ_CP020985.1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</si>
  <si>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phaseoli</t>
    </r>
    <r>
      <rPr>
        <sz val="12"/>
        <color theme="1"/>
        <rFont val="Times New Roman"/>
      </rPr>
      <t xml:space="preserve"> var. </t>
    </r>
    <r>
      <rPr>
        <i/>
        <sz val="12"/>
        <color theme="1"/>
        <rFont val="Times New Roman"/>
      </rPr>
      <t>fuscans</t>
    </r>
    <r>
      <rPr>
        <sz val="12"/>
        <color theme="1"/>
        <rFont val="Times New Roman"/>
      </rPr>
      <t xml:space="preserve"> CFBP6994R</t>
    </r>
  </si>
  <si>
    <t>NZ_CP020987.1</t>
  </si>
  <si>
    <t>Tanzania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</si>
  <si>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phaseoli</t>
    </r>
    <r>
      <rPr>
        <sz val="12"/>
        <color theme="1"/>
        <rFont val="Times New Roman"/>
      </rPr>
      <t xml:space="preserve"> var. </t>
    </r>
    <r>
      <rPr>
        <i/>
        <sz val="12"/>
        <color theme="1"/>
        <rFont val="Times New Roman"/>
      </rPr>
      <t>fuscans</t>
    </r>
    <r>
      <rPr>
        <sz val="12"/>
        <color theme="1"/>
        <rFont val="Times New Roman"/>
      </rPr>
      <t xml:space="preserve"> CFBP6996R</t>
    </r>
  </si>
  <si>
    <t>NZ_CP020989.1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</si>
  <si>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punicae</t>
    </r>
    <r>
      <rPr>
        <sz val="12"/>
        <color theme="1"/>
        <rFont val="Times New Roman"/>
      </rPr>
      <t xml:space="preserve"> BD0023</t>
    </r>
  </si>
  <si>
    <t>NZ_CP030161.1</t>
  </si>
  <si>
    <t>India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</si>
  <si>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punicae</t>
    </r>
    <r>
      <rPr>
        <sz val="12"/>
        <color theme="1"/>
        <rFont val="Times New Roman"/>
      </rPr>
      <t xml:space="preserve"> BD0025</t>
    </r>
  </si>
  <si>
    <t>NZ_CP030169.1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</si>
  <si>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punicae</t>
    </r>
    <r>
      <rPr>
        <sz val="12"/>
        <color theme="1"/>
        <rFont val="Times New Roman"/>
      </rPr>
      <t xml:space="preserve"> LMG7439</t>
    </r>
  </si>
  <si>
    <t>NZ_CP030164.1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</si>
  <si>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vignicola</t>
    </r>
    <r>
      <rPr>
        <sz val="12"/>
        <color theme="1"/>
        <rFont val="Times New Roman"/>
      </rPr>
      <t xml:space="preserve"> CFBP7111</t>
    </r>
  </si>
  <si>
    <t>NZ_CP022263.1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</si>
  <si>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vignicola</t>
    </r>
    <r>
      <rPr>
        <sz val="12"/>
        <color theme="1"/>
        <rFont val="Times New Roman"/>
      </rPr>
      <t xml:space="preserve"> CFBP7112</t>
    </r>
  </si>
  <si>
    <t>NZ_CP022267.1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</si>
  <si>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vignicola</t>
    </r>
    <r>
      <rPr>
        <sz val="12"/>
        <color theme="1"/>
        <rFont val="Times New Roman"/>
      </rPr>
      <t xml:space="preserve"> CFBP7113</t>
    </r>
  </si>
  <si>
    <t>NZ_CP022270.1</t>
  </si>
  <si>
    <t>Sudan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</si>
  <si>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citri</t>
    </r>
    <r>
      <rPr>
        <sz val="12"/>
        <color theme="1"/>
        <rFont val="Times New Roman"/>
      </rPr>
      <t xml:space="preserve"> A306</t>
    </r>
  </si>
  <si>
    <t>NZ_CP006857.1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</si>
  <si>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 xml:space="preserve">subsp. </t>
    </r>
    <r>
      <rPr>
        <i/>
        <sz val="12"/>
        <color theme="1"/>
        <rFont val="Times New Roman"/>
      </rPr>
      <t>citri</t>
    </r>
    <r>
      <rPr>
        <sz val="12"/>
        <color theme="1"/>
        <rFont val="Times New Roman"/>
      </rPr>
      <t xml:space="preserve"> AW12879*</t>
    </r>
  </si>
  <si>
    <t>NC_020815.1</t>
  </si>
  <si>
    <t>Jalan, N., et al. (2013)</t>
  </si>
  <si>
    <r>
      <rPr>
        <i/>
        <sz val="12"/>
        <color theme="1"/>
        <rFont val="Times New Roman"/>
      </rPr>
      <t>X. oryzae</t>
    </r>
    <r>
      <rPr>
        <sz val="12"/>
        <color theme="1"/>
        <rFont val="Times New Roman"/>
      </rPr>
      <t xml:space="preserve"> NJ611</t>
    </r>
  </si>
  <si>
    <t>NZ_CP036252.1</t>
  </si>
  <si>
    <t>Mali</t>
  </si>
  <si>
    <t>Lang, J. M., et al. (2019)</t>
  </si>
  <si>
    <r>
      <rPr>
        <i/>
        <sz val="12"/>
        <color theme="1"/>
        <rFont val="Times New Roman"/>
      </rPr>
      <t>X. oryzae</t>
    </r>
    <r>
      <rPr>
        <sz val="12"/>
        <color theme="1"/>
        <rFont val="Times New Roman"/>
      </rPr>
      <t xml:space="preserve"> X11-5A</t>
    </r>
  </si>
  <si>
    <t>NZ_CP036251.1</t>
  </si>
  <si>
    <t>Triplett, L. R., et al. (2011)</t>
  </si>
  <si>
    <t>* strains used for ParSNP analysis</t>
  </si>
  <si>
    <r>
      <rPr>
        <sz val="12"/>
        <color theme="1"/>
        <rFont val="Times New Roman"/>
      </rPr>
      <t xml:space="preserve">Pieretti, I., et al. (2009). "The complete genome sequence of Xanthomonas albilineans provides new insights into the reductive genome evolution of the xylem-limited Xanthomonadaceae." </t>
    </r>
    <r>
      <rPr>
        <u/>
        <sz val="12"/>
        <color theme="1"/>
        <rFont val="Times New Roman"/>
      </rPr>
      <t>BMC genomics</t>
    </r>
    <r>
      <rPr>
        <sz val="12"/>
        <color theme="1"/>
        <rFont val="Times New Roman"/>
      </rPr>
      <t xml:space="preserve"> </t>
    </r>
    <r>
      <rPr>
        <b/>
        <sz val="12"/>
        <color theme="1"/>
        <rFont val="Times New Roman"/>
      </rPr>
      <t>10</t>
    </r>
    <r>
      <rPr>
        <sz val="12"/>
        <color theme="1"/>
        <rFont val="Times New Roman"/>
      </rPr>
      <t>: 616.</t>
    </r>
  </si>
  <si>
    <r>
      <rPr>
        <sz val="12"/>
        <color theme="1"/>
        <rFont val="Times New Roman"/>
      </rPr>
      <t xml:space="preserve">Zhang, H. L., et al. (2020). "Complete Genome Sequence Reveals Evolutionary and Comparative Genomic Features of Xanthomonas albilineans Causing Sugarcane Leaf Scald." </t>
    </r>
    <r>
      <rPr>
        <u/>
        <sz val="12"/>
        <color theme="1"/>
        <rFont val="Times New Roman"/>
      </rPr>
      <t>Microorganisms</t>
    </r>
    <r>
      <rPr>
        <sz val="12"/>
        <color theme="1"/>
        <rFont val="Times New Roman"/>
      </rPr>
      <t xml:space="preserve"> </t>
    </r>
    <r>
      <rPr>
        <b/>
        <sz val="12"/>
        <color theme="1"/>
        <rFont val="Times New Roman"/>
      </rPr>
      <t>8</t>
    </r>
    <r>
      <rPr>
        <sz val="12"/>
        <color theme="1"/>
        <rFont val="Times New Roman"/>
      </rPr>
      <t>(2).</t>
    </r>
  </si>
  <si>
    <r>
      <rPr>
        <sz val="12"/>
        <color theme="1"/>
        <rFont val="Times New Roman"/>
      </rPr>
      <t xml:space="preserve">Fonseca, N. P., et al. (2019). "Analyses of Seven New Genomes of Xanthomonas citri pv. aurantifolii Strains, Causative Agents of Citrus Canker B and C, Show a Reduced Repertoire of Pathogenicity-Related Genes." </t>
    </r>
    <r>
      <rPr>
        <u/>
        <sz val="12"/>
        <color theme="1"/>
        <rFont val="Times New Roman"/>
      </rPr>
      <t>Front Microbiol</t>
    </r>
    <r>
      <rPr>
        <sz val="12"/>
        <color theme="1"/>
        <rFont val="Times New Roman"/>
      </rPr>
      <t xml:space="preserve"> </t>
    </r>
    <r>
      <rPr>
        <b/>
        <sz val="12"/>
        <color theme="1"/>
        <rFont val="Times New Roman"/>
      </rPr>
      <t>10</t>
    </r>
    <r>
      <rPr>
        <sz val="12"/>
        <color theme="1"/>
        <rFont val="Times New Roman"/>
      </rPr>
      <t>: 2361.</t>
    </r>
  </si>
  <si>
    <r>
      <rPr>
        <sz val="12"/>
        <color theme="1"/>
        <rFont val="Times New Roman"/>
      </rPr>
      <t xml:space="preserve">Gochez, A. M., et al. (2018). "Pacbio sequencing of copper-tolerant Xanthomonas citri reveals presence of a chimeric plasmid structure and provides insights into reassortment and shuffling of transcription activator-like effectors among X. citri strains." </t>
    </r>
    <r>
      <rPr>
        <u/>
        <sz val="12"/>
        <color theme="1"/>
        <rFont val="Times New Roman"/>
      </rPr>
      <t>BMC genomics</t>
    </r>
    <r>
      <rPr>
        <sz val="12"/>
        <color theme="1"/>
        <rFont val="Times New Roman"/>
      </rPr>
      <t xml:space="preserve"> </t>
    </r>
    <r>
      <rPr>
        <b/>
        <sz val="12"/>
        <color theme="1"/>
        <rFont val="Times New Roman"/>
      </rPr>
      <t>19</t>
    </r>
    <r>
      <rPr>
        <sz val="12"/>
        <color theme="1"/>
        <rFont val="Times New Roman"/>
      </rPr>
      <t>(1): 16.</t>
    </r>
  </si>
  <si>
    <r>
      <rPr>
        <sz val="12"/>
        <color theme="1"/>
        <rFont val="Times New Roman"/>
      </rPr>
      <t xml:space="preserve">da Silva, A. C., et al. (2002). "Comparison of the genomes of two Xanthomonas pathogens with differing host specificities." </t>
    </r>
    <r>
      <rPr>
        <u/>
        <sz val="12"/>
        <color theme="1"/>
        <rFont val="Times New Roman"/>
      </rPr>
      <t>Nature</t>
    </r>
    <r>
      <rPr>
        <sz val="12"/>
        <color theme="1"/>
        <rFont val="Times New Roman"/>
      </rPr>
      <t xml:space="preserve"> </t>
    </r>
    <r>
      <rPr>
        <b/>
        <sz val="12"/>
        <color theme="1"/>
        <rFont val="Times New Roman"/>
      </rPr>
      <t>417</t>
    </r>
    <r>
      <rPr>
        <sz val="12"/>
        <color theme="1"/>
        <rFont val="Times New Roman"/>
      </rPr>
      <t>(6887): 459-463.</t>
    </r>
  </si>
  <si>
    <r>
      <rPr>
        <sz val="12"/>
        <color theme="1"/>
        <rFont val="Times New Roman"/>
      </rPr>
      <t xml:space="preserve">Zhang, Y., et al. (2015). "Positive selection is the main driving force for evolution of citrus canker-causing Xanthomonas." </t>
    </r>
    <r>
      <rPr>
        <u/>
        <sz val="12"/>
        <color theme="1"/>
        <rFont val="Times New Roman"/>
      </rPr>
      <t>ISME J</t>
    </r>
    <r>
      <rPr>
        <sz val="12"/>
        <color theme="1"/>
        <rFont val="Times New Roman"/>
      </rPr>
      <t xml:space="preserve"> </t>
    </r>
    <r>
      <rPr>
        <b/>
        <sz val="12"/>
        <color theme="1"/>
        <rFont val="Times New Roman"/>
      </rPr>
      <t>9</t>
    </r>
    <r>
      <rPr>
        <sz val="12"/>
        <color theme="1"/>
        <rFont val="Times New Roman"/>
      </rPr>
      <t>(10): 2128-2138.</t>
    </r>
  </si>
  <si>
    <r>
      <rPr>
        <sz val="12"/>
        <color theme="1"/>
        <rFont val="Times New Roman"/>
      </rPr>
      <t xml:space="preserve">Richard, D., et al. (2017). "Adaptation of genetically monomorphic bacteria: evolution of copper resistance through multiple horizontal gene transfers of complex and versatile mobile genetic elements." </t>
    </r>
    <r>
      <rPr>
        <u/>
        <sz val="12"/>
        <color theme="1"/>
        <rFont val="Times New Roman"/>
      </rPr>
      <t>Mol Ecol</t>
    </r>
    <r>
      <rPr>
        <sz val="12"/>
        <color theme="1"/>
        <rFont val="Times New Roman"/>
      </rPr>
      <t xml:space="preserve"> </t>
    </r>
    <r>
      <rPr>
        <b/>
        <sz val="12"/>
        <color theme="1"/>
        <rFont val="Times New Roman"/>
      </rPr>
      <t>26</t>
    </r>
    <r>
      <rPr>
        <sz val="12"/>
        <color theme="1"/>
        <rFont val="Times New Roman"/>
      </rPr>
      <t>(7): 2131-2149.</t>
    </r>
  </si>
  <si>
    <r>
      <rPr>
        <sz val="12"/>
        <color theme="1"/>
        <rFont val="Times New Roman"/>
      </rPr>
      <t xml:space="preserve">Bodnar, A. M., et al. (2017). "Complete genome sequences of three Xanthomonas citri strains from Texas." </t>
    </r>
    <r>
      <rPr>
        <u/>
        <sz val="12"/>
        <color theme="1"/>
        <rFont val="Times New Roman"/>
      </rPr>
      <t>Genome announcements</t>
    </r>
    <r>
      <rPr>
        <sz val="12"/>
        <color theme="1"/>
        <rFont val="Times New Roman"/>
      </rPr>
      <t xml:space="preserve"> </t>
    </r>
    <r>
      <rPr>
        <b/>
        <sz val="12"/>
        <color theme="1"/>
        <rFont val="Times New Roman"/>
      </rPr>
      <t>5</t>
    </r>
    <r>
      <rPr>
        <sz val="12"/>
        <color theme="1"/>
        <rFont val="Times New Roman"/>
      </rPr>
      <t>(28).</t>
    </r>
  </si>
  <si>
    <r>
      <rPr>
        <sz val="12"/>
        <color theme="1"/>
        <rFont val="Times New Roman"/>
      </rPr>
      <t xml:space="preserve">Darrasse, A., et al. (2013). "Genome sequence of Xanthomonas fuscans subsp. fuscans strain 4834-R reveals that flagellar motility is not a general feature of xanthomonads." </t>
    </r>
    <r>
      <rPr>
        <u/>
        <sz val="12"/>
        <color theme="1"/>
        <rFont val="Times New Roman"/>
      </rPr>
      <t>BMC genomics</t>
    </r>
    <r>
      <rPr>
        <sz val="12"/>
        <color theme="1"/>
        <rFont val="Times New Roman"/>
      </rPr>
      <t xml:space="preserve"> </t>
    </r>
    <r>
      <rPr>
        <b/>
        <sz val="12"/>
        <color theme="1"/>
        <rFont val="Times New Roman"/>
      </rPr>
      <t>14</t>
    </r>
    <r>
      <rPr>
        <sz val="12"/>
        <color theme="1"/>
        <rFont val="Times New Roman"/>
      </rPr>
      <t>(1): 1-30.</t>
    </r>
  </si>
  <si>
    <r>
      <rPr>
        <sz val="12"/>
        <color theme="1"/>
        <rFont val="Times New Roman"/>
      </rPr>
      <t xml:space="preserve">Carpenter, S. C., et al. (2019). "Complete genome sequences of Xanthomonas axonopodis pv. glycines isolates from the United States and Thailand reveal conserved transcription activator-like effectors." </t>
    </r>
    <r>
      <rPr>
        <u/>
        <sz val="12"/>
        <color theme="1"/>
        <rFont val="Times New Roman"/>
      </rPr>
      <t>Genome biology and evolution</t>
    </r>
    <r>
      <rPr>
        <sz val="12"/>
        <color theme="1"/>
        <rFont val="Times New Roman"/>
      </rPr>
      <t xml:space="preserve"> </t>
    </r>
    <r>
      <rPr>
        <b/>
        <sz val="12"/>
        <color theme="1"/>
        <rFont val="Times New Roman"/>
      </rPr>
      <t>11</t>
    </r>
    <r>
      <rPr>
        <sz val="12"/>
        <color theme="1"/>
        <rFont val="Times New Roman"/>
      </rPr>
      <t>(5): 1380-1384.</t>
    </r>
  </si>
  <si>
    <r>
      <rPr>
        <sz val="12"/>
        <color theme="1"/>
        <rFont val="Times New Roman"/>
      </rPr>
      <t xml:space="preserve">Showmaker, K. C., et al. (2017). "The genome of the cotton bacterial blight pathogen Xanthomonas citri pv. malvacearum strain MSCT1." </t>
    </r>
    <r>
      <rPr>
        <u/>
        <sz val="12"/>
        <color theme="1"/>
        <rFont val="Times New Roman"/>
      </rPr>
      <t>Standards in genomic sciences</t>
    </r>
    <r>
      <rPr>
        <sz val="12"/>
        <color theme="1"/>
        <rFont val="Times New Roman"/>
      </rPr>
      <t xml:space="preserve"> </t>
    </r>
    <r>
      <rPr>
        <b/>
        <sz val="12"/>
        <color theme="1"/>
        <rFont val="Times New Roman"/>
      </rPr>
      <t>12</t>
    </r>
    <r>
      <rPr>
        <sz val="12"/>
        <color theme="1"/>
        <rFont val="Times New Roman"/>
      </rPr>
      <t>(1): 1-12.</t>
    </r>
  </si>
  <si>
    <r>
      <rPr>
        <sz val="12"/>
        <color theme="1"/>
        <rFont val="Times New Roman"/>
      </rPr>
      <t xml:space="preserve">Ruh, M., et al. (2017). "Xanthomonas adaptation to common bean is associated with horizontal transfers of genes encoding TAL effectors." </t>
    </r>
    <r>
      <rPr>
        <u/>
        <sz val="12"/>
        <color theme="1"/>
        <rFont val="Times New Roman"/>
      </rPr>
      <t>BMC genomics</t>
    </r>
    <r>
      <rPr>
        <sz val="12"/>
        <color theme="1"/>
        <rFont val="Times New Roman"/>
      </rPr>
      <t xml:space="preserve"> </t>
    </r>
    <r>
      <rPr>
        <b/>
        <sz val="12"/>
        <color theme="1"/>
        <rFont val="Times New Roman"/>
      </rPr>
      <t>18</t>
    </r>
    <r>
      <rPr>
        <sz val="12"/>
        <color theme="1"/>
        <rFont val="Times New Roman"/>
      </rPr>
      <t>(1): 670.</t>
    </r>
  </si>
  <si>
    <r>
      <rPr>
        <sz val="12"/>
        <color theme="1"/>
        <rFont val="Times New Roman"/>
      </rPr>
      <t xml:space="preserve">Ruh, M., et al. (2017). "First complete genome sequences of Xanthomonas citri pv. vignicola strains CFBP7111, CFBP7112, and CFBP7113 obtained using long-read technology." </t>
    </r>
    <r>
      <rPr>
        <u/>
        <sz val="12"/>
        <color theme="1"/>
        <rFont val="Times New Roman"/>
      </rPr>
      <t>Genome announcements</t>
    </r>
    <r>
      <rPr>
        <sz val="12"/>
        <color theme="1"/>
        <rFont val="Times New Roman"/>
      </rPr>
      <t xml:space="preserve"> </t>
    </r>
    <r>
      <rPr>
        <b/>
        <sz val="12"/>
        <color theme="1"/>
        <rFont val="Times New Roman"/>
      </rPr>
      <t>5</t>
    </r>
    <r>
      <rPr>
        <sz val="12"/>
        <color theme="1"/>
        <rFont val="Times New Roman"/>
      </rPr>
      <t>(36).</t>
    </r>
  </si>
  <si>
    <r>
      <rPr>
        <sz val="12"/>
        <color theme="1"/>
        <rFont val="Times New Roman"/>
      </rPr>
      <t xml:space="preserve">Jalan, N., et al. (2013). "Complete genome sequence of Xanthomonas citri subsp. citri strain Aw12879, a restricted-host-range citrus canker-causing bacterium." </t>
    </r>
    <r>
      <rPr>
        <u/>
        <sz val="12"/>
        <color theme="1"/>
        <rFont val="Times New Roman"/>
      </rPr>
      <t>Genome announcements</t>
    </r>
    <r>
      <rPr>
        <sz val="12"/>
        <color theme="1"/>
        <rFont val="Times New Roman"/>
      </rPr>
      <t xml:space="preserve"> </t>
    </r>
    <r>
      <rPr>
        <b/>
        <sz val="12"/>
        <color theme="1"/>
        <rFont val="Times New Roman"/>
      </rPr>
      <t>1</t>
    </r>
    <r>
      <rPr>
        <sz val="12"/>
        <color theme="1"/>
        <rFont val="Times New Roman"/>
      </rPr>
      <t>(3).</t>
    </r>
  </si>
  <si>
    <r>
      <rPr>
        <sz val="12"/>
        <color theme="1"/>
        <rFont val="Times New Roman"/>
      </rPr>
      <t xml:space="preserve">Lang, J. M., et al. (2019). "A pathovar of Xanthomonas oryzae infecting wild grasses provides insight into the evolution of pathogenicity in rice agroecosystems." </t>
    </r>
    <r>
      <rPr>
        <u/>
        <sz val="12"/>
        <color theme="1"/>
        <rFont val="Times New Roman"/>
      </rPr>
      <t>Frontiers in plant science</t>
    </r>
    <r>
      <rPr>
        <sz val="12"/>
        <color theme="1"/>
        <rFont val="Times New Roman"/>
      </rPr>
      <t xml:space="preserve"> </t>
    </r>
    <r>
      <rPr>
        <b/>
        <sz val="12"/>
        <color theme="1"/>
        <rFont val="Times New Roman"/>
      </rPr>
      <t>10</t>
    </r>
    <r>
      <rPr>
        <sz val="12"/>
        <color theme="1"/>
        <rFont val="Times New Roman"/>
      </rPr>
      <t>: 507.</t>
    </r>
  </si>
  <si>
    <r>
      <rPr>
        <sz val="12"/>
        <color theme="1"/>
        <rFont val="Times New Roman"/>
      </rPr>
      <t xml:space="preserve">Triplett, L. R., et al. (2011). "Genomic analysis of Xanthomonas oryzae isolates from rice grown in the United States reveals substantial divergence from known X. oryzae pathovars." </t>
    </r>
    <r>
      <rPr>
        <u/>
        <sz val="12"/>
        <color theme="1"/>
        <rFont val="Times New Roman"/>
      </rPr>
      <t>Appl Environ Microbiol</t>
    </r>
    <r>
      <rPr>
        <sz val="12"/>
        <color theme="1"/>
        <rFont val="Times New Roman"/>
      </rPr>
      <t xml:space="preserve"> </t>
    </r>
    <r>
      <rPr>
        <b/>
        <sz val="12"/>
        <color theme="1"/>
        <rFont val="Times New Roman"/>
      </rPr>
      <t>77</t>
    </r>
    <r>
      <rPr>
        <sz val="12"/>
        <color theme="1"/>
        <rFont val="Times New Roman"/>
      </rPr>
      <t>(12): 3930-3937.</t>
    </r>
  </si>
  <si>
    <t>Supplementary Table 3. Pairwise nucleotide sequences identified by fastANI</t>
  </si>
  <si>
    <r>
      <rPr>
        <i/>
        <sz val="12"/>
        <color rgb="FF000000"/>
        <rFont val="Times New Roman"/>
      </rPr>
      <t>X. albilineans</t>
    </r>
    <r>
      <rPr>
        <sz val="12"/>
        <color rgb="FF000000"/>
        <rFont val="Times New Roman"/>
      </rPr>
      <t xml:space="preserve"> GPE PC73</t>
    </r>
  </si>
  <si>
    <r>
      <rPr>
        <i/>
        <sz val="12"/>
        <color rgb="FF000000"/>
        <rFont val="Times New Roman"/>
      </rPr>
      <t>X. albilineans</t>
    </r>
    <r>
      <rPr>
        <sz val="12"/>
        <color rgb="FF000000"/>
        <rFont val="Times New Roman"/>
      </rPr>
      <t xml:space="preserve"> Xa-FJ1</t>
    </r>
  </si>
  <si>
    <r>
      <rPr>
        <i/>
        <sz val="12"/>
        <color rgb="FF000000"/>
        <rFont val="Times New Roman"/>
      </rPr>
      <t>X. oryzae</t>
    </r>
    <r>
      <rPr>
        <sz val="12"/>
        <color rgb="FF000000"/>
        <rFont val="Times New Roman"/>
      </rPr>
      <t xml:space="preserve"> X11-5A</t>
    </r>
  </si>
  <si>
    <r>
      <rPr>
        <i/>
        <sz val="12"/>
        <color rgb="FF000000"/>
        <rFont val="Times New Roman"/>
      </rPr>
      <t>X. oryzae</t>
    </r>
    <r>
      <rPr>
        <sz val="12"/>
        <color rgb="FF000000"/>
        <rFont val="Times New Roman"/>
      </rPr>
      <t xml:space="preserve"> NJ611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</si>
  <si>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fuscans</t>
    </r>
    <r>
      <rPr>
        <sz val="12"/>
        <color rgb="FF000000"/>
        <rFont val="Times New Roman"/>
      </rPr>
      <t xml:space="preserve"> ISO12C3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</si>
  <si>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fuscans</t>
    </r>
    <r>
      <rPr>
        <sz val="12"/>
        <color rgb="FF000000"/>
        <rFont val="Times New Roman"/>
      </rPr>
      <t xml:space="preserve"> ISO118C5</t>
    </r>
  </si>
  <si>
    <r>
      <rPr>
        <i/>
        <sz val="12"/>
        <color rgb="FF000000"/>
        <rFont val="Times New Roman"/>
      </rPr>
      <t>X. citri</t>
    </r>
    <r>
      <rPr>
        <sz val="12"/>
        <color rgb="FF000000"/>
        <rFont val="Times New Roman"/>
      </rPr>
      <t xml:space="preserve"> subsp. </t>
    </r>
    <r>
      <rPr>
        <i/>
        <sz val="12"/>
        <color rgb="FF000000"/>
        <rFont val="Times New Roman"/>
      </rPr>
      <t>fuscans</t>
    </r>
    <r>
      <rPr>
        <sz val="12"/>
        <color rgb="FF000000"/>
        <rFont val="Times New Roman"/>
      </rPr>
      <t xml:space="preserve"> ISO118C1</t>
    </r>
  </si>
  <si>
    <r>
      <rPr>
        <i/>
        <sz val="12"/>
        <color rgb="FF000000"/>
        <rFont val="Times New Roman"/>
      </rPr>
      <t>X. citri</t>
    </r>
    <r>
      <rPr>
        <sz val="12"/>
        <color rgb="FF000000"/>
        <rFont val="Times New Roman"/>
      </rPr>
      <t xml:space="preserve"> subsp. </t>
    </r>
    <r>
      <rPr>
        <i/>
        <sz val="12"/>
        <color rgb="FF000000"/>
        <rFont val="Times New Roman"/>
      </rPr>
      <t>fuscans</t>
    </r>
    <r>
      <rPr>
        <sz val="12"/>
        <color rgb="FF000000"/>
        <rFont val="Times New Roman"/>
      </rPr>
      <t xml:space="preserve"> 4834-R</t>
    </r>
  </si>
  <si>
    <r>
      <rPr>
        <i/>
        <sz val="12"/>
        <color rgb="FF000000"/>
        <rFont val="Times New Roman"/>
      </rPr>
      <t>X. citri</t>
    </r>
    <r>
      <rPr>
        <sz val="12"/>
        <color rgb="FF000000"/>
        <rFont val="Times New Roman"/>
      </rPr>
      <t xml:space="preserve"> subsp. </t>
    </r>
    <r>
      <rPr>
        <i/>
        <sz val="12"/>
        <color rgb="FF000000"/>
        <rFont val="Times New Roman"/>
      </rPr>
      <t xml:space="preserve">aurantifolii </t>
    </r>
    <r>
      <rPr>
        <sz val="12"/>
        <color rgb="FF000000"/>
        <rFont val="Times New Roman"/>
      </rPr>
      <t>FDC1559</t>
    </r>
  </si>
  <si>
    <r>
      <rPr>
        <i/>
        <sz val="12"/>
        <color rgb="FF000000"/>
        <rFont val="Times New Roman"/>
      </rPr>
      <t>X. citri</t>
    </r>
    <r>
      <rPr>
        <sz val="12"/>
        <color rgb="FF000000"/>
        <rFont val="Times New Roman"/>
      </rPr>
      <t xml:space="preserve"> subsp. </t>
    </r>
    <r>
      <rPr>
        <i/>
        <sz val="12"/>
        <color rgb="FF000000"/>
        <rFont val="Times New Roman"/>
      </rPr>
      <t xml:space="preserve">aurantifolii </t>
    </r>
    <r>
      <rPr>
        <sz val="12"/>
        <color rgb="FF000000"/>
        <rFont val="Times New Roman"/>
      </rPr>
      <t>FDC1566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</si>
  <si>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aurantifolii</t>
    </r>
    <r>
      <rPr>
        <sz val="12"/>
        <color rgb="FF000000"/>
        <rFont val="Times New Roman"/>
      </rPr>
      <t xml:space="preserve"> FDC1561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</si>
  <si>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vignicola</t>
    </r>
    <r>
      <rPr>
        <sz val="12"/>
        <color rgb="FF000000"/>
        <rFont val="Times New Roman"/>
      </rPr>
      <t xml:space="preserve"> CFBP7112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</si>
  <si>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vignicola</t>
    </r>
    <r>
      <rPr>
        <sz val="12"/>
        <color rgb="FF000000"/>
        <rFont val="Times New Roman"/>
      </rPr>
      <t xml:space="preserve"> CFBP7111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</si>
  <si>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vignicola</t>
    </r>
    <r>
      <rPr>
        <sz val="12"/>
        <color rgb="FF000000"/>
        <rFont val="Times New Roman"/>
      </rPr>
      <t xml:space="preserve"> CFBP7113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</si>
  <si>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phaseoli</t>
    </r>
    <r>
      <rPr>
        <sz val="12"/>
        <color rgb="FF000000"/>
        <rFont val="Times New Roman"/>
      </rPr>
      <t xml:space="preserve"> var. </t>
    </r>
    <r>
      <rPr>
        <i/>
        <sz val="12"/>
        <color rgb="FF000000"/>
        <rFont val="Times New Roman"/>
      </rPr>
      <t>fuscans</t>
    </r>
    <r>
      <rPr>
        <sz val="12"/>
        <color rgb="FF000000"/>
        <rFont val="Times New Roman"/>
      </rPr>
      <t xml:space="preserve"> CFBP6975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</si>
  <si>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phaseoli</t>
    </r>
    <r>
      <rPr>
        <sz val="12"/>
        <color rgb="FF000000"/>
        <rFont val="Times New Roman"/>
      </rPr>
      <t xml:space="preserve"> var. </t>
    </r>
    <r>
      <rPr>
        <i/>
        <sz val="12"/>
        <color rgb="FF000000"/>
        <rFont val="Times New Roman"/>
      </rPr>
      <t>fuscans</t>
    </r>
    <r>
      <rPr>
        <sz val="12"/>
        <color rgb="FF000000"/>
        <rFont val="Times New Roman"/>
      </rPr>
      <t xml:space="preserve"> CFBP6167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</si>
  <si>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phaseoli</t>
    </r>
    <r>
      <rPr>
        <sz val="12"/>
        <color rgb="FF000000"/>
        <rFont val="Times New Roman"/>
      </rPr>
      <t xml:space="preserve"> var. </t>
    </r>
    <r>
      <rPr>
        <i/>
        <sz val="12"/>
        <color rgb="FF000000"/>
        <rFont val="Times New Roman"/>
      </rPr>
      <t>fuscans</t>
    </r>
    <r>
      <rPr>
        <sz val="12"/>
        <color rgb="FF000000"/>
        <rFont val="Times New Roman"/>
      </rPr>
      <t xml:space="preserve"> CFBP4885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</si>
  <si>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phaseoli</t>
    </r>
    <r>
      <rPr>
        <sz val="12"/>
        <color rgb="FF000000"/>
        <rFont val="Times New Roman"/>
      </rPr>
      <t xml:space="preserve"> var. </t>
    </r>
    <r>
      <rPr>
        <i/>
        <sz val="12"/>
        <color rgb="FF000000"/>
        <rFont val="Times New Roman"/>
      </rPr>
      <t>fuscans</t>
    </r>
    <r>
      <rPr>
        <sz val="12"/>
        <color rgb="FF000000"/>
        <rFont val="Times New Roman"/>
      </rPr>
      <t xml:space="preserve"> CFBP6166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</si>
  <si>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phaseoli</t>
    </r>
    <r>
      <rPr>
        <sz val="12"/>
        <color rgb="FF000000"/>
        <rFont val="Times New Roman"/>
      </rPr>
      <t xml:space="preserve"> var. </t>
    </r>
    <r>
      <rPr>
        <i/>
        <sz val="12"/>
        <color rgb="FF000000"/>
        <rFont val="Times New Roman"/>
      </rPr>
      <t>fuscans</t>
    </r>
    <r>
      <rPr>
        <sz val="12"/>
        <color rgb="FF000000"/>
        <rFont val="Times New Roman"/>
      </rPr>
      <t xml:space="preserve"> CFBP6165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</si>
  <si>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phaseoli</t>
    </r>
    <r>
      <rPr>
        <sz val="12"/>
        <color rgb="FF000000"/>
        <rFont val="Times New Roman"/>
      </rPr>
      <t xml:space="preserve"> var. </t>
    </r>
    <r>
      <rPr>
        <i/>
        <sz val="12"/>
        <color rgb="FF000000"/>
        <rFont val="Times New Roman"/>
      </rPr>
      <t>fuscans</t>
    </r>
    <r>
      <rPr>
        <sz val="12"/>
        <color rgb="FF000000"/>
        <rFont val="Times New Roman"/>
      </rPr>
      <t xml:space="preserve"> CFBP6992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</si>
  <si>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phaseoli</t>
    </r>
    <r>
      <rPr>
        <sz val="12"/>
        <color rgb="FF000000"/>
        <rFont val="Times New Roman"/>
      </rPr>
      <t xml:space="preserve"> var. </t>
    </r>
    <r>
      <rPr>
        <i/>
        <sz val="12"/>
        <color rgb="FF000000"/>
        <rFont val="Times New Roman"/>
      </rPr>
      <t>fuscans</t>
    </r>
    <r>
      <rPr>
        <sz val="12"/>
        <color rgb="FF000000"/>
        <rFont val="Times New Roman"/>
      </rPr>
      <t xml:space="preserve"> CFBP6994R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</si>
  <si>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phaseoli</t>
    </r>
    <r>
      <rPr>
        <sz val="12"/>
        <color rgb="FF000000"/>
        <rFont val="Times New Roman"/>
      </rPr>
      <t xml:space="preserve"> var. </t>
    </r>
    <r>
      <rPr>
        <i/>
        <sz val="12"/>
        <color rgb="FF000000"/>
        <rFont val="Times New Roman"/>
      </rPr>
      <t>fuscans</t>
    </r>
    <r>
      <rPr>
        <sz val="12"/>
        <color rgb="FF000000"/>
        <rFont val="Times New Roman"/>
      </rPr>
      <t xml:space="preserve"> CFBP6996R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</si>
  <si>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phaseoli</t>
    </r>
    <r>
      <rPr>
        <sz val="12"/>
        <color rgb="FF000000"/>
        <rFont val="Times New Roman"/>
      </rPr>
      <t xml:space="preserve"> var. </t>
    </r>
    <r>
      <rPr>
        <i/>
        <sz val="12"/>
        <color rgb="FF000000"/>
        <rFont val="Times New Roman"/>
      </rPr>
      <t>fuscans</t>
    </r>
    <r>
      <rPr>
        <sz val="12"/>
        <color rgb="FF000000"/>
        <rFont val="Times New Roman"/>
      </rPr>
      <t xml:space="preserve"> CFBP6989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</si>
  <si>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phaseoli</t>
    </r>
    <r>
      <rPr>
        <sz val="12"/>
        <color rgb="FF000000"/>
        <rFont val="Times New Roman"/>
      </rPr>
      <t xml:space="preserve"> var. </t>
    </r>
    <r>
      <rPr>
        <i/>
        <sz val="12"/>
        <color rgb="FF000000"/>
        <rFont val="Times New Roman"/>
      </rPr>
      <t>fuscans</t>
    </r>
    <r>
      <rPr>
        <sz val="12"/>
        <color rgb="FF000000"/>
        <rFont val="Times New Roman"/>
      </rPr>
      <t xml:space="preserve"> CFBP6988R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</si>
  <si>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phaseoli</t>
    </r>
    <r>
      <rPr>
        <sz val="12"/>
        <color rgb="FF000000"/>
        <rFont val="Times New Roman"/>
      </rPr>
      <t xml:space="preserve"> var. </t>
    </r>
    <r>
      <rPr>
        <i/>
        <sz val="12"/>
        <color rgb="FF000000"/>
        <rFont val="Times New Roman"/>
      </rPr>
      <t>fuscans</t>
    </r>
    <r>
      <rPr>
        <sz val="12"/>
        <color rgb="FF000000"/>
        <rFont val="Times New Roman"/>
      </rPr>
      <t xml:space="preserve"> CFBP6991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</si>
  <si>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phaseoli</t>
    </r>
    <r>
      <rPr>
        <sz val="12"/>
        <color rgb="FF000000"/>
        <rFont val="Times New Roman"/>
      </rPr>
      <t xml:space="preserve"> var. </t>
    </r>
    <r>
      <rPr>
        <i/>
        <sz val="12"/>
        <color rgb="FF000000"/>
        <rFont val="Times New Roman"/>
      </rPr>
      <t>fuscans</t>
    </r>
    <r>
      <rPr>
        <sz val="12"/>
        <color rgb="FF000000"/>
        <rFont val="Times New Roman"/>
      </rPr>
      <t xml:space="preserve"> CFBP6990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</si>
  <si>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malvacearum</t>
    </r>
    <r>
      <rPr>
        <sz val="12"/>
        <color rgb="FF000000"/>
        <rFont val="Times New Roman"/>
      </rPr>
      <t xml:space="preserve"> HD-1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</si>
  <si>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malvacearum</t>
    </r>
    <r>
      <rPr>
        <sz val="12"/>
        <color rgb="FF000000"/>
        <rFont val="Times New Roman"/>
      </rPr>
      <t xml:space="preserve"> XcmN1003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</si>
  <si>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malvacearum</t>
    </r>
    <r>
      <rPr>
        <sz val="12"/>
        <color rgb="FF000000"/>
        <rFont val="Times New Roman"/>
      </rPr>
      <t xml:space="preserve"> XcmH1005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</si>
  <si>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malvacearum</t>
    </r>
    <r>
      <rPr>
        <sz val="12"/>
        <color rgb="FF000000"/>
        <rFont val="Times New Roman"/>
      </rPr>
      <t xml:space="preserve"> AR81009</t>
    </r>
  </si>
  <si>
    <r>
      <rPr>
        <i/>
        <sz val="12"/>
        <color rgb="FF000000"/>
        <rFont val="Times New Roman"/>
      </rPr>
      <t>X. citri</t>
    </r>
    <r>
      <rPr>
        <sz val="12"/>
        <color rgb="FF000000"/>
        <rFont val="Times New Roman"/>
      </rPr>
      <t xml:space="preserve"> subsp. </t>
    </r>
    <r>
      <rPr>
        <i/>
        <sz val="12"/>
        <color rgb="FF000000"/>
        <rFont val="Times New Roman"/>
      </rPr>
      <t>malvacearum</t>
    </r>
    <r>
      <rPr>
        <sz val="12"/>
        <color rgb="FF000000"/>
        <rFont val="Times New Roman"/>
      </rPr>
      <t xml:space="preserve"> MSCT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</si>
  <si>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malvacearum</t>
    </r>
    <r>
      <rPr>
        <sz val="12"/>
        <color rgb="FF000000"/>
        <rFont val="Times New Roman"/>
      </rPr>
      <t xml:space="preserve"> MS14003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</si>
  <si>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punicae</t>
    </r>
    <r>
      <rPr>
        <sz val="12"/>
        <color rgb="FF000000"/>
        <rFont val="Times New Roman"/>
      </rPr>
      <t xml:space="preserve"> LMG7439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</si>
  <si>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punicae</t>
    </r>
    <r>
      <rPr>
        <sz val="12"/>
        <color rgb="FF000000"/>
        <rFont val="Times New Roman"/>
      </rPr>
      <t xml:space="preserve"> BD0025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</si>
  <si>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punicae</t>
    </r>
    <r>
      <rPr>
        <sz val="12"/>
        <color rgb="FF000000"/>
        <rFont val="Times New Roman"/>
      </rPr>
      <t xml:space="preserve"> BD0023</t>
    </r>
  </si>
  <si>
    <r>
      <rPr>
        <i/>
        <sz val="12"/>
        <color rgb="FF000000"/>
        <rFont val="Times New Roman"/>
      </rPr>
      <t>X. citri</t>
    </r>
    <r>
      <rPr>
        <sz val="12"/>
        <color rgb="FF000000"/>
        <rFont val="Times New Roman"/>
      </rPr>
      <t xml:space="preserve"> subsp. </t>
    </r>
    <r>
      <rPr>
        <i/>
        <sz val="12"/>
        <color rgb="FF000000"/>
        <rFont val="Times New Roman"/>
      </rPr>
      <t>glycines</t>
    </r>
    <r>
      <rPr>
        <sz val="12"/>
        <color rgb="FF000000"/>
        <rFont val="Times New Roman"/>
      </rPr>
      <t xml:space="preserve"> 2098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</si>
  <si>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glycines</t>
    </r>
    <r>
      <rPr>
        <sz val="12"/>
        <color rgb="FF000000"/>
        <rFont val="Times New Roman"/>
      </rPr>
      <t xml:space="preserve"> 12-2</t>
    </r>
  </si>
  <si>
    <r>
      <rPr>
        <i/>
        <sz val="12"/>
        <color rgb="FF000000"/>
        <rFont val="Times New Roman"/>
      </rPr>
      <t>X. citri</t>
    </r>
    <r>
      <rPr>
        <sz val="12"/>
        <color rgb="FF000000"/>
        <rFont val="Times New Roman"/>
      </rPr>
      <t xml:space="preserve"> subsp. </t>
    </r>
    <r>
      <rPr>
        <i/>
        <sz val="12"/>
        <color rgb="FF000000"/>
        <rFont val="Times New Roman"/>
      </rPr>
      <t>glycines</t>
    </r>
    <r>
      <rPr>
        <sz val="12"/>
        <color rgb="FF000000"/>
        <rFont val="Times New Roman"/>
      </rPr>
      <t xml:space="preserve"> 8ra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</si>
  <si>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glycines</t>
    </r>
    <r>
      <rPr>
        <sz val="12"/>
        <color rgb="FF000000"/>
        <rFont val="Times New Roman"/>
      </rPr>
      <t xml:space="preserve"> 8ra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</si>
  <si>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glycines</t>
    </r>
    <r>
      <rPr>
        <sz val="12"/>
        <color rgb="FF000000"/>
        <rFont val="Times New Roman"/>
      </rPr>
      <t xml:space="preserve"> EB08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</si>
  <si>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glycines</t>
    </r>
    <r>
      <rPr>
        <sz val="12"/>
        <color rgb="FF000000"/>
        <rFont val="Times New Roman"/>
      </rPr>
      <t xml:space="preserve"> K2</t>
    </r>
  </si>
  <si>
    <r>
      <rPr>
        <i/>
        <sz val="12"/>
        <color rgb="FF000000"/>
        <rFont val="Times New Roman"/>
      </rPr>
      <t>X. citri</t>
    </r>
    <r>
      <rPr>
        <sz val="12"/>
        <color rgb="FF000000"/>
        <rFont val="Times New Roman"/>
      </rPr>
      <t xml:space="preserve"> subsp. </t>
    </r>
    <r>
      <rPr>
        <i/>
        <sz val="12"/>
        <color rgb="FF000000"/>
        <rFont val="Times New Roman"/>
      </rPr>
      <t>glycines</t>
    </r>
    <r>
      <rPr>
        <sz val="12"/>
        <color rgb="FF000000"/>
        <rFont val="Times New Roman"/>
      </rPr>
      <t xml:space="preserve"> 1157</t>
    </r>
  </si>
  <si>
    <r>
      <rPr>
        <i/>
        <sz val="12"/>
        <color rgb="FF000000"/>
        <rFont val="Times New Roman"/>
      </rPr>
      <t>X. citri</t>
    </r>
    <r>
      <rPr>
        <sz val="12"/>
        <color rgb="FF000000"/>
        <rFont val="Times New Roman"/>
      </rPr>
      <t xml:space="preserve"> subsp. </t>
    </r>
    <r>
      <rPr>
        <i/>
        <sz val="12"/>
        <color rgb="FF000000"/>
        <rFont val="Times New Roman"/>
      </rPr>
      <t>glycines</t>
    </r>
    <r>
      <rPr>
        <sz val="12"/>
        <color rgb="FF000000"/>
        <rFont val="Times New Roman"/>
      </rPr>
      <t xml:space="preserve"> 1018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</si>
  <si>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citri</t>
    </r>
    <r>
      <rPr>
        <sz val="12"/>
        <color rgb="FF000000"/>
        <rFont val="Times New Roman"/>
      </rPr>
      <t xml:space="preserve"> AW15*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</si>
  <si>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 xml:space="preserve">citri </t>
    </r>
    <r>
      <rPr>
        <sz val="12"/>
        <color rgb="FF000000"/>
        <rFont val="Times New Roman"/>
      </rPr>
      <t>AW14*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</si>
  <si>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 xml:space="preserve">citri </t>
    </r>
    <r>
      <rPr>
        <sz val="12"/>
        <color rgb="FF000000"/>
        <rFont val="Times New Roman"/>
      </rPr>
      <t>AW13*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</si>
  <si>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citri</t>
    </r>
    <r>
      <rPr>
        <sz val="12"/>
        <color rgb="FF000000"/>
        <rFont val="Times New Roman"/>
      </rPr>
      <t xml:space="preserve"> AW12879*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</si>
  <si>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citri</t>
    </r>
    <r>
      <rPr>
        <sz val="12"/>
        <color rgb="FF000000"/>
        <rFont val="Times New Roman"/>
      </rPr>
      <t xml:space="preserve"> AW16*</t>
    </r>
  </si>
  <si>
    <r>
      <rPr>
        <i/>
        <sz val="12"/>
        <color rgb="FF000000"/>
        <rFont val="Times New Roman"/>
      </rPr>
      <t>X. citri</t>
    </r>
    <r>
      <rPr>
        <sz val="12"/>
        <color rgb="FF000000"/>
        <rFont val="Times New Roman"/>
      </rPr>
      <t xml:space="preserve"> subsp. </t>
    </r>
    <r>
      <rPr>
        <i/>
        <sz val="12"/>
        <color rgb="FF000000"/>
        <rFont val="Times New Roman"/>
      </rPr>
      <t>citri</t>
    </r>
    <r>
      <rPr>
        <sz val="12"/>
        <color rgb="FF000000"/>
        <rFont val="Times New Roman"/>
      </rPr>
      <t xml:space="preserve"> TX160197*</t>
    </r>
  </si>
  <si>
    <r>
      <rPr>
        <i/>
        <sz val="12"/>
        <color rgb="FF000000"/>
        <rFont val="Times New Roman"/>
      </rPr>
      <t>X. citri</t>
    </r>
    <r>
      <rPr>
        <sz val="12"/>
        <color rgb="FF000000"/>
        <rFont val="Times New Roman"/>
      </rPr>
      <t xml:space="preserve"> subsp. </t>
    </r>
    <r>
      <rPr>
        <i/>
        <sz val="12"/>
        <color rgb="FF000000"/>
        <rFont val="Times New Roman"/>
      </rPr>
      <t>citri</t>
    </r>
    <r>
      <rPr>
        <sz val="12"/>
        <color rgb="FF000000"/>
        <rFont val="Times New Roman"/>
      </rPr>
      <t xml:space="preserve"> TX160042*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</si>
  <si>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citri</t>
    </r>
    <r>
      <rPr>
        <sz val="12"/>
        <color rgb="FF000000"/>
        <rFont val="Times New Roman"/>
      </rPr>
      <t xml:space="preserve"> TX160149*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</si>
  <si>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citri</t>
    </r>
    <r>
      <rPr>
        <sz val="12"/>
        <color rgb="FF000000"/>
        <rFont val="Times New Roman"/>
      </rPr>
      <t xml:space="preserve"> Xcc49*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</si>
  <si>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citri</t>
    </r>
    <r>
      <rPr>
        <sz val="12"/>
        <color rgb="FF000000"/>
        <rFont val="Times New Roman"/>
      </rPr>
      <t xml:space="preserve"> UI6*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</si>
  <si>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citri</t>
    </r>
    <r>
      <rPr>
        <sz val="12"/>
        <color rgb="FF000000"/>
        <rFont val="Times New Roman"/>
      </rPr>
      <t xml:space="preserve"> jx-6*</t>
    </r>
  </si>
  <si>
    <r>
      <rPr>
        <i/>
        <sz val="12"/>
        <color rgb="FF000000"/>
        <rFont val="Times New Roman"/>
      </rPr>
      <t>X. citri</t>
    </r>
    <r>
      <rPr>
        <sz val="12"/>
        <color rgb="FF000000"/>
        <rFont val="Times New Roman"/>
      </rPr>
      <t xml:space="preserve"> subsp. </t>
    </r>
    <r>
      <rPr>
        <i/>
        <sz val="12"/>
        <color rgb="FF000000"/>
        <rFont val="Times New Roman"/>
      </rPr>
      <t>citri</t>
    </r>
    <r>
      <rPr>
        <sz val="12"/>
        <color rgb="FF000000"/>
        <rFont val="Times New Roman"/>
      </rPr>
      <t xml:space="preserve"> UI7*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</si>
  <si>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citri</t>
    </r>
    <r>
      <rPr>
        <sz val="12"/>
        <color rgb="FF000000"/>
        <rFont val="Times New Roman"/>
      </rPr>
      <t xml:space="preserve"> LJ207-7*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</si>
  <si>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 xml:space="preserve">citri </t>
    </r>
    <r>
      <rPr>
        <sz val="12"/>
        <color rgb="FF000000"/>
        <rFont val="Times New Roman"/>
      </rPr>
      <t>LH201*</t>
    </r>
  </si>
  <si>
    <r>
      <rPr>
        <i/>
        <sz val="12"/>
        <color rgb="FF000000"/>
        <rFont val="Times New Roman"/>
      </rPr>
      <t>X. citri</t>
    </r>
    <r>
      <rPr>
        <sz val="12"/>
        <color rgb="FF000000"/>
        <rFont val="Times New Roman"/>
      </rPr>
      <t xml:space="preserve"> subsp. </t>
    </r>
    <r>
      <rPr>
        <i/>
        <sz val="12"/>
        <color rgb="FF000000"/>
        <rFont val="Times New Roman"/>
      </rPr>
      <t xml:space="preserve">citri </t>
    </r>
    <r>
      <rPr>
        <sz val="12"/>
        <color rgb="FF000000"/>
        <rFont val="Times New Roman"/>
      </rPr>
      <t>FB19*</t>
    </r>
  </si>
  <si>
    <r>
      <rPr>
        <i/>
        <sz val="12"/>
        <color rgb="FF000000"/>
        <rFont val="Times New Roman"/>
      </rPr>
      <t>X. citri</t>
    </r>
    <r>
      <rPr>
        <sz val="12"/>
        <color rgb="FF000000"/>
        <rFont val="Times New Roman"/>
      </rPr>
      <t xml:space="preserve"> subsp. </t>
    </r>
    <r>
      <rPr>
        <i/>
        <sz val="12"/>
        <color rgb="FF000000"/>
        <rFont val="Times New Roman"/>
      </rPr>
      <t xml:space="preserve">citri </t>
    </r>
    <r>
      <rPr>
        <sz val="12"/>
        <color rgb="FF000000"/>
        <rFont val="Times New Roman"/>
      </rPr>
      <t>BL18*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</si>
  <si>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citri</t>
    </r>
    <r>
      <rPr>
        <sz val="12"/>
        <color rgb="FF000000"/>
        <rFont val="Times New Roman"/>
      </rPr>
      <t xml:space="preserve"> 031638-1-1*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</si>
  <si>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citri</t>
    </r>
    <r>
      <rPr>
        <sz val="12"/>
        <color rgb="FF000000"/>
        <rFont val="Times New Roman"/>
      </rPr>
      <t xml:space="preserve"> A306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</si>
  <si>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citri</t>
    </r>
    <r>
      <rPr>
        <sz val="12"/>
        <color rgb="FF000000"/>
        <rFont val="Times New Roman"/>
      </rPr>
      <t xml:space="preserve"> NT17*</t>
    </r>
  </si>
  <si>
    <r>
      <rPr>
        <i/>
        <sz val="12"/>
        <color rgb="FF000000"/>
        <rFont val="Times New Roman"/>
      </rPr>
      <t>X. citri</t>
    </r>
    <r>
      <rPr>
        <sz val="12"/>
        <color rgb="FF000000"/>
        <rFont val="Times New Roman"/>
      </rPr>
      <t xml:space="preserve"> subsp. </t>
    </r>
    <r>
      <rPr>
        <i/>
        <sz val="12"/>
        <color rgb="FF000000"/>
        <rFont val="Times New Roman"/>
      </rPr>
      <t xml:space="preserve">citri </t>
    </r>
    <r>
      <rPr>
        <sz val="12"/>
        <color rgb="FF000000"/>
        <rFont val="Times New Roman"/>
      </rPr>
      <t>306*</t>
    </r>
  </si>
  <si>
    <r>
      <rPr>
        <i/>
        <sz val="12"/>
        <color rgb="FF000000"/>
        <rFont val="Times New Roman"/>
      </rPr>
      <t>X. citri</t>
    </r>
    <r>
      <rPr>
        <sz val="12"/>
        <color rgb="FF000000"/>
        <rFont val="Times New Roman"/>
      </rPr>
      <t xml:space="preserve"> subsp. </t>
    </r>
    <r>
      <rPr>
        <i/>
        <sz val="12"/>
        <color rgb="FF000000"/>
        <rFont val="Times New Roman"/>
      </rPr>
      <t>citri</t>
    </r>
    <r>
      <rPr>
        <sz val="12"/>
        <color rgb="FF000000"/>
        <rFont val="Times New Roman"/>
      </rPr>
      <t xml:space="preserve"> MF20*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</si>
  <si>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 xml:space="preserve">citri </t>
    </r>
    <r>
      <rPr>
        <sz val="12"/>
        <color rgb="FF000000"/>
        <rFont val="Times New Roman"/>
      </rPr>
      <t>5028*</t>
    </r>
  </si>
  <si>
    <r>
      <rPr>
        <i/>
        <sz val="12"/>
        <color rgb="FF000000"/>
        <rFont val="Times New Roman"/>
      </rPr>
      <t>X. citri</t>
    </r>
    <r>
      <rPr>
        <sz val="12"/>
        <color rgb="FF000000"/>
        <rFont val="Times New Roman"/>
      </rPr>
      <t xml:space="preserve"> subsp. </t>
    </r>
    <r>
      <rPr>
        <i/>
        <sz val="12"/>
        <color rgb="FF000000"/>
        <rFont val="Times New Roman"/>
      </rPr>
      <t>citri</t>
    </r>
    <r>
      <rPr>
        <sz val="12"/>
        <color rgb="FF000000"/>
        <rFont val="Times New Roman"/>
      </rPr>
      <t xml:space="preserve"> LL704-4*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</si>
  <si>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 xml:space="preserve">citri </t>
    </r>
    <r>
      <rPr>
        <sz val="12"/>
        <color rgb="FF000000"/>
        <rFont val="Times New Roman"/>
      </rPr>
      <t>GD3*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</si>
  <si>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citri</t>
    </r>
    <r>
      <rPr>
        <sz val="12"/>
        <color rgb="FF000000"/>
        <rFont val="Times New Roman"/>
      </rPr>
      <t xml:space="preserve"> LH276*</t>
    </r>
  </si>
  <si>
    <r>
      <rPr>
        <i/>
        <sz val="12"/>
        <color rgb="FF000000"/>
        <rFont val="Times New Roman"/>
      </rPr>
      <t>X. citri</t>
    </r>
    <r>
      <rPr>
        <sz val="12"/>
        <color rgb="FF000000"/>
        <rFont val="Times New Roman"/>
      </rPr>
      <t xml:space="preserve"> subsp. </t>
    </r>
    <r>
      <rPr>
        <i/>
        <sz val="12"/>
        <color rgb="FF000000"/>
        <rFont val="Times New Roman"/>
      </rPr>
      <t>citri</t>
    </r>
    <r>
      <rPr>
        <sz val="12"/>
        <color rgb="FF000000"/>
        <rFont val="Times New Roman"/>
      </rPr>
      <t xml:space="preserve"> Xcc-29-1*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</si>
  <si>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 xml:space="preserve">citri </t>
    </r>
    <r>
      <rPr>
        <sz val="12"/>
        <color rgb="FF000000"/>
        <rFont val="Times New Roman"/>
      </rPr>
      <t>GD2*</t>
    </r>
  </si>
  <si>
    <r>
      <rPr>
        <i/>
        <sz val="12"/>
        <color rgb="FF000000"/>
        <rFont val="Times New Roman"/>
      </rPr>
      <t>X. citri</t>
    </r>
    <r>
      <rPr>
        <sz val="12"/>
        <color rgb="FF000000"/>
        <rFont val="Times New Roman"/>
      </rPr>
      <t xml:space="preserve"> subsp. </t>
    </r>
    <r>
      <rPr>
        <i/>
        <sz val="12"/>
        <color rgb="FF000000"/>
        <rFont val="Times New Roman"/>
      </rPr>
      <t>citri</t>
    </r>
    <r>
      <rPr>
        <sz val="12"/>
        <color rgb="FF000000"/>
        <rFont val="Times New Roman"/>
      </rPr>
      <t xml:space="preserve"> MN10*</t>
    </r>
  </si>
  <si>
    <r>
      <rPr>
        <i/>
        <sz val="12"/>
        <color rgb="FF000000"/>
        <rFont val="Times New Roman"/>
      </rPr>
      <t>X. citri</t>
    </r>
    <r>
      <rPr>
        <sz val="12"/>
        <color rgb="FF000000"/>
        <rFont val="Times New Roman"/>
      </rPr>
      <t xml:space="preserve"> subsp. </t>
    </r>
    <r>
      <rPr>
        <i/>
        <sz val="12"/>
        <color rgb="FF000000"/>
        <rFont val="Times New Roman"/>
      </rPr>
      <t>citri</t>
    </r>
    <r>
      <rPr>
        <sz val="12"/>
        <color rgb="FF000000"/>
        <rFont val="Times New Roman"/>
      </rPr>
      <t xml:space="preserve"> MN11*</t>
    </r>
  </si>
  <si>
    <r>
      <rPr>
        <i/>
        <sz val="12"/>
        <color rgb="FF000000"/>
        <rFont val="Times New Roman"/>
      </rPr>
      <t>X. citri</t>
    </r>
    <r>
      <rPr>
        <sz val="12"/>
        <color rgb="FF000000"/>
        <rFont val="Times New Roman"/>
      </rPr>
      <t xml:space="preserve"> subsp. </t>
    </r>
    <r>
      <rPr>
        <i/>
        <sz val="12"/>
        <color rgb="FF000000"/>
        <rFont val="Times New Roman"/>
      </rPr>
      <t>citri</t>
    </r>
    <r>
      <rPr>
        <sz val="12"/>
        <color rgb="FF000000"/>
        <rFont val="Times New Roman"/>
      </rPr>
      <t xml:space="preserve"> MN12*</t>
    </r>
  </si>
  <si>
    <r>
      <rPr>
        <i/>
        <sz val="12"/>
        <color rgb="FF000000"/>
        <rFont val="Times New Roman"/>
      </rPr>
      <t>X. citri</t>
    </r>
    <r>
      <rPr>
        <sz val="12"/>
        <color rgb="FF000000"/>
        <rFont val="Times New Roman"/>
      </rPr>
      <t xml:space="preserve"> sub</t>
    </r>
    <r>
      <rPr>
        <i/>
        <sz val="12"/>
        <color rgb="FF000000"/>
        <rFont val="Times New Roman"/>
      </rPr>
      <t xml:space="preserve">sp. citri </t>
    </r>
    <r>
      <rPr>
        <sz val="12"/>
        <color rgb="FF000000"/>
        <rFont val="Times New Roman"/>
      </rPr>
      <t>JX5*</t>
    </r>
  </si>
  <si>
    <r>
      <rPr>
        <i/>
        <sz val="12"/>
        <color rgb="FF000000"/>
        <rFont val="Times New Roman"/>
      </rPr>
      <t xml:space="preserve">X. citri </t>
    </r>
    <r>
      <rPr>
        <sz val="12"/>
        <color rgb="FF000000"/>
        <rFont val="Times New Roman"/>
      </rPr>
      <t xml:space="preserve">subsp. </t>
    </r>
    <r>
      <rPr>
        <i/>
        <sz val="12"/>
        <color rgb="FF000000"/>
        <rFont val="Times New Roman"/>
      </rPr>
      <t>citri</t>
    </r>
    <r>
      <rPr>
        <sz val="12"/>
        <color rgb="FF000000"/>
        <rFont val="Times New Roman"/>
      </rPr>
      <t xml:space="preserve"> JX4*</t>
    </r>
  </si>
  <si>
    <t>Supplementary Table 4. GO enrichment of strain specific genes</t>
  </si>
  <si>
    <t>Catelog</t>
  </si>
  <si>
    <t>GO ID</t>
  </si>
  <si>
    <t>Description</t>
  </si>
  <si>
    <t>Adjusted p value</t>
  </si>
  <si>
    <t>GeneID</t>
  </si>
  <si>
    <t>Molecular Function</t>
  </si>
  <si>
    <t>transposase activity</t>
  </si>
  <si>
    <t>B2003551|B2000165|B2000100|B2000168|B2003447</t>
  </si>
  <si>
    <t>nucleic acid binding</t>
  </si>
  <si>
    <t>B2001170|B2003471|B2000280|B2000171|B2003551|B2004011|B2003509|B2002969|B2001607|B2000827|B2000165|B2000100|B2002005|B2000376|B2000168|B2003169|B2002788|B2002810|B2002248|B2000632|B2003623</t>
  </si>
  <si>
    <t>Biological Process</t>
  </si>
  <si>
    <t>transposition</t>
  </si>
  <si>
    <t>B2003471|B2000171|B2003551|B2000165|B2000100|B2000376|B2000168|B2000632|B2003447</t>
  </si>
  <si>
    <t>DNA integration</t>
  </si>
  <si>
    <t>B2003471|B2003509|B2000171|B2002969|B2001607|B2004011|B2000376|B2002788|B2002248|B2000632</t>
  </si>
  <si>
    <t>DNA metabolic process</t>
  </si>
  <si>
    <t>B2003471|B2000171|B2003551|B2004011|B2003509|B2002969|B2001607|B2000165|B2000100|B2000376|B2000168|B2002788|B2002810|B2002248|B2000632|B2003447</t>
  </si>
  <si>
    <t>transposition, DNA-mediated</t>
  </si>
  <si>
    <t>nucleic acid metabolic process</t>
  </si>
  <si>
    <t>B2001170|B2003471|B2000171|B2003551|B2004011|B2003509|B2002969|B2001607|B2000165|B2000100|B2000376|B2000168|B2003169|B2002788|B2002810|B2002248|B2000632|B2003447</t>
  </si>
  <si>
    <t>nucleobase-containing compound metabolic process</t>
  </si>
  <si>
    <t>B2001170|B2003471|B2000171|B2003551|B2004011|B2003509|B2002969|B2001607|B2000165|B2000286|B2000100|B2003751|B2004466|B2000376|B2000168|B2003169|B2002788|B2002810|B2002248|B2000632|B2003447</t>
  </si>
  <si>
    <t>SN3-3_001981_1|SN3-3_004520_1|SN3-3_000552_1|SN3-3_003502_1|SN3-3_000533_1|SN3-3_002432_1|SN3-3_004725_1|SN3-3_004648_1|SN3-3_004729_1|SN3-3_002652_1|SN3-3_002877_1|SN3-3_004719_1</t>
  </si>
  <si>
    <t>catalytic activity, acting on DNA</t>
  </si>
  <si>
    <t>SN3-3_001981_1|SN3-3_004520_1|SN3-3_003502_1|SN3-3_002432_1|SN3-3_004725_1|SN3-3_004729_1|SN3-3_002652_1|SN3-3_002877_1|SN3-3_004719_1|SN3-3_000560_1|SN3-3_000552_1|SN3-3_000533_1|SN3-3_001613_1|SN3-3_004648_1</t>
  </si>
  <si>
    <t>SN3-3_003527_1|SN3-3_003503_1|SN3-3_002661_1|SN3-3_002290_1|SN3-3_002432_1|SN3-3_004725_1|SN3-3_004729_1|SN3-3_002877_1|SN3-3_001228_1|SN3-3_000552_1|SN3-3_003557_1|SN3-3_000533_1|SN3-3_004648_1|SN3-3_001981_1|SN3-3_004520_1|SN3-3_003498_1|SN3-3_004332_1|SN3-3_000390_1|SN3-3_004719_1|SN3-3_002845_1|SN3-3_001195_1|SN3-3_000560_1|SN3-3_000375_1|SN3-3_000859_1|SN3-3_003609_1|SN3-3_000100_1|SN3-3_000540_1|SN3-3_000524_1|SN3-3_000546_1|SN3-3_000527_1|SN3-3_001023_1|SN3-3_000169_1|SN3-3_001655_1</t>
  </si>
  <si>
    <t>SN3-3_001981_1|SN3-3_003527_1|SN3-3_004520_1|SN3-3_003498_1|SN3-3_003502_1|SN3-3_002432_1|SN3-3_004725_1|SN3-3_004729_1|SN3-3_002652_1|SN3-3_002877_1|SN3-3_004719_1|SN3-3_001195_1|SN3-3_002288_1|SN3-3_001228_1|SN3-3_000375_1|SN3-3_003609_1|SN3-3_000100_1|SN3-3_000552_1|SN3-3_000533_1|SN3-3_004648_1|SN3-3_000169_1</t>
  </si>
  <si>
    <t>SN3-3_003527_1|SN3-3_003503_1|SN3-3_002661_1|SN3-3_003502_1|SN3-3_002290_1|SN3-3_002432_1|SN3-3_004725_1|SN3-3_004729_1|SN3-3_002877_1|SN3-3_001228_1|SN3-3_000553_1|SN3-3_000552_1|SN3-3_003557_1|SN3-3_000533_1|SN3-3_004648_1|SN3-3_001981_1|SN3-3_004520_1|SN3-3_003498_1|SN3-3_002652_1|SN3-3_004719_1|SN3-3_002845_1|SN3-3_001195_1|SN3-3_002288_1|SN3-3_000375_1|SN3-3_003609_1|SN3-3_000100_1|SN3-3_001613_1|SN3-3_000524_1|SN3-3_000546_1|SN3-3_000169_1|SN3-3_001655_1</t>
  </si>
  <si>
    <t>SN3-3_003527_1|SN3-3_003503_1|SN3-3_003498_1|SN3-3_002661_1|SN3-3_002290_1|SN3-3_002845_1|SN3-3_001195_1|SN3-3_002288_1|SN3-3_001228_1|SN3-3_000375_1|SN3-3_003609_1|SN3-3_000100_1|SN3-3_003557_1|SN3-3_000524_1|SN3-3_000546_1|SN3-3_000169_1|SN3-3_001655_1</t>
  </si>
  <si>
    <t>SN3-3_003527_1|SN3-3_003503_1|SN3-3_002661_1|SN3-3_003502_1|SN3-3_002290_1|SN3-3_002432_1|SN3-3_004725_1|SN3-3_004729_1|SN3-3_002877_1|SN3-3_001228_1|SN3-3_000553_1|SN3-3_000552_1|SN3-3_003557_1|SN3-3_000533_1|SN3-3_004648_1|SN3-3_001981_1|SN3-3_004520_1|SN3-3_003498_1|SN3-3_002652_1|SN3-3_004719_1|SN3-3_002845_1|SN3-3_001195_1|SN3-3_002288_1|SN3-3_000375_1|SN3-3_000859_1|SN3-3_003609_1|SN3-3_000100_1|SN3-3_001613_1|SN3-3_000524_1|SN3-3_000546_1|SN3-3_000169_1|SN3-3_001655_1</t>
  </si>
  <si>
    <t>DNA recombination</t>
  </si>
  <si>
    <t>SN3-3_001981_1|SN3-3_004520_1|SN3-3_003503_1|SN3-3_003502_1|SN3-3_002432_1|SN3-3_004725_1|SN3-3_004729_1|SN3-3_002652_1|SN3-3_002877_1|SN3-3_004719_1|SN3-3_000552_1|SN3-3_000533_1|SN3-3_004648_1|SN3-3_000524_1</t>
  </si>
  <si>
    <t>SN3-3_003527_1|SN3-3_003503_1|SN3-3_002661_1|SN3-3_003502_1|SN3-3_002290_1|SN3-3_002432_1|SN3-3_004725_1|SN3-3_004729_1|SN3-3_002877_1|SN3-3_001228_1|SN3-3_000553_1|SN3-3_000552_1|SN3-3_003557_1|SN3-3_000533_1|SN3-3_004648_1|SN3-3_001981_1|SN3-3_004520_1|SN3-3_003498_1|SN3-3_000285_1|SN3-3_002652_1|SN3-3_004719_1|SN3-3_002845_1|SN3-3_001195_1|SN3-3_002288_1|SN3-3_000375_1|SN3-3_000859_1|SN3-3_003609_1|SN3-3_000100_1|SN3-3_001613_1|SN3-3_000524_1|SN3-3_000546_1|SN3-3_000169_1|SN3-3_001655_1</t>
  </si>
  <si>
    <t>cellular macromolecule metabolic process</t>
  </si>
  <si>
    <t>SN3-3_003527_1|SN3-3_003503_1|SN3-3_002661_1|SN3-3_003502_1|SN3-3_002290_1|SN3-3_002432_1|SN3-3_004725_1|SN3-3_004729_1|SN3-3_002877_1|SN3-3_001228_1|SN3-3_000553_1|SN3-3_000552_1|SN3-3_003557_1|SN3-3_000533_1|SN3-3_004648_1|SN3-3_001222_1|SN3-3_001981_1|SN3-3_004520_1|SN3-3_003498_1|SN3-3_002652_1|SN3-3_004719_1|SN3-3_002845_1|SN3-3_001195_1|SN3-3_002288_1|SN3-3_000375_1|SN3-3_000859_1|SN3-3_003609_1|SN3-3_000100_1|SN3-3_001613_1|SN3-3_001409_1|SN3-3_000524_1|SN3-3_000546_1|SN3-3_000169_1|SN3-3_000526_1|SN3-3_001655_1|SN3-3_002510_1</t>
  </si>
  <si>
    <t>heterocycle metabolic process</t>
  </si>
  <si>
    <t>SN3-3_003527_1|SN3-3_003503_1|SN3-3_002661_1|SN3-3_003502_1|SN3-3_002290_1|SN3-3_002432_1|SN3-3_004725_1|SN3-3_004729_1|SN3-3_002877_1|SN3-3_001228_1|SN3-3_000553_1|SN3-3_000552_1|SN3-3_003557_1|SN3-3_000533_1|SN3-3_004648_1|SN3-3_001222_1|SN3-3_001981_1|SN3-3_004520_1|SN3-3_003498_1|SN3-3_000285_1|SN3-3_002652_1|SN3-3_004719_1|SN3-3_002845_1|SN3-3_001195_1|SN3-3_002288_1|SN3-3_000375_1|SN3-3_000859_1|SN3-3_003609_1|SN3-3_000100_1|SN3-3_001613_1|SN3-3_000524_1|SN3-3_000546_1|SN3-3_000169_1|SN3-3_001655_1</t>
  </si>
  <si>
    <t>cellular aromatic compound metabolic process</t>
  </si>
  <si>
    <t>organic cyclic compound metabolic process</t>
  </si>
  <si>
    <t>macromolecule metabolic process</t>
  </si>
  <si>
    <t>SN3-3_003527_1|SN3-3_003503_1|SN3-3_002661_1|SN3-3_003502_1|SN3-3_002290_1|SN3-3_002432_1|SN3-3_004725_1|SN3-3_004729_1|SN3-3_002877_1|SN3-3_001150_1|SN3-3_001228_1|SN3-3_000553_1|SN3-3_000552_1|SN3-3_003084_1|SN3-3_003557_1|SN3-3_000533_1|SN3-3_004648_1|SN3-3_001222_1|SN3-3_001981_1|SN3-3_004520_1|SN3-3_003498_1|SN3-3_002652_1|SN3-3_004719_1|SN3-3_001333_1|SN3-3_002845_1|SN3-3_001195_1|SN3-3_002288_1|SN3-3_000375_1|SN3-3_000859_1|SN3-3_003609_1|SN3-3_000100_1|SN3-3_001613_1|SN3-3_001409_1|SN3-3_000524_1|SN3-3_000546_1|SN3-3_000169_1|SN3-3_000526_1|SN3-3_001655_1|SN3-3_002510_1</t>
  </si>
  <si>
    <t>primary metabolic process</t>
  </si>
  <si>
    <t>SN3-3_001053_1|SN3-3_003527_1|SN3-3_002661_1|SN3-3_003502_1|SN3-3_002290_1|SN3-3_001228_1|SN3-3_000552_1|SN3-3_003557_1|SN3-3_000533_1|SN3-3_001222_1|SN3-3_004520_1|SN3-3_000285_1|SN3-3_001310_1|SN3-3_002652_1|SN3-3_004719_1|SN3-3_001333_1|SN3-3_002845_1|SN3-3_002288_1|SN3-3_001613_1|SN3-3_001409_1|SN3-3_000546_1|SN3-3_003338_1|SN3-3_001655_1|SN3-3_003810_1|SN3-3_002510_1|SN3-3_003503_1|SN3-3_002432_1|SN3-3_004725_1|SN3-3_004729_1|SN3-3_002877_1|SN3-3_001150_1|SN3-3_003800_1|SN3-3_000553_1|SN3-3_000532_1|SN3-3_003084_1|SN3-3_004648_1|SN3-3_001981_1|SN3-3_003498_1|SN3-3_001195_1|SN3-3_000375_1|SN3-3_000859_1|SN3-3_003609_1|SN3-3_000100_1|SN3-3_001922_1|SN3-3_000813_1|SN3-3_000524_1|SN3-3_003339_1|SN3-3_000169_1|SN3-3_000526_1</t>
  </si>
  <si>
    <t>cellular nitrogen compound metabolic process</t>
  </si>
  <si>
    <t>antibiotic biosynthetic process</t>
  </si>
  <si>
    <t>SN3-3_001579_1|SN3-3_000042_1</t>
  </si>
  <si>
    <t>T4001968|T4002816|T4000976|T4002418|T4002319|T4002819|T4004519|T4000376|T4001788|T4004236|T4003548|T4004413|T4004237|T4001787|T4002265|T4002166|T4001791|T4002264|T4001154|T4003133|T4002087|T4003131|T4003373|T4002628|T4003512|T4003137|T4004229|T4003136|T4003135|T4000100|T4004246|T4004226|T4000169|T4004227|T4002073|T4004232|T4004233|T4003122|T4003485|T4003067</t>
  </si>
  <si>
    <t>DNA binding</t>
  </si>
  <si>
    <t>T4001968|T4000976|T4002418|T4002319|T4001788|T4004236|T4003548|T4004413|T4004237|T4002265|T4002166|T4001791|T4003133|T4002087|T4003131|T4002628|T4003137|T4004229|T4003136|T4003135|T4000100|T4004246|T4004226|T4004227|T4002073|T4004233|T4003485|T4003067</t>
  </si>
  <si>
    <t>T4002073|T4002265|T4003484|T4002087|T4000100</t>
  </si>
  <si>
    <t>binding</t>
  </si>
  <si>
    <t>T4001968|T4002816|T4002418|T4002819|T4004519|T4004718|T4004679|T4004239|T4001684|T4000276|T4004236|T4003548|T4003349|T4004237|T4002578|T4002265|T4002264|T4003276|T4002263|T4004241|T4002628|T4003512|T4003599|T4003038|T4000960|T4000286|T4004246|T4003911|T4000169|T4002073|T4004058|T4000290|T4003122|T4003485|T4000976|T4002319|T4001708|T4000376|T4001268|T4001788|T4004413|T4004215|T4001787|T4004733|T4002166|T4001791|T4001154|T4003133|T4002087|T4003131|T4003373|T4000902|T4003137|T4004229|T4003136|T4003135|T4000100|T4000023|T4004226|T4004227|T4004232|T4004233|T4003067|T4000392</t>
  </si>
  <si>
    <t>modified amino acid binding</t>
  </si>
  <si>
    <t>T4002263|T4004215</t>
  </si>
  <si>
    <t>phosphopantetheine binding</t>
  </si>
  <si>
    <t>heterocyclic compound binding</t>
  </si>
  <si>
    <t>T4001968|T4002816|T4002418|T4002819|T4004519|T4004236|T4003548|T4003349|T4004237|T4002265|T4002264|T4004241|T4002628|T4003512|T4003599|T4004246|T4000169|T4002073|T4004058|T4000290|T4003122|T4003485|T4000976|T4002319|T4001708|T4000376|T4001788|T4004413|T4001787|T4002166|T4001791|T4001154|T4003133|T4002087|T4003131|T4003373|T4000902|T4003137|T4004229|T4003136|T4003135|T4000100|T4000023|T4004226|T4004227|T4004232|T4004233|T4003067|T4000392</t>
  </si>
  <si>
    <t>organic cyclic compound binding</t>
  </si>
  <si>
    <t>T4002816|T4002819|T4004519|T4001289|T4004239|T4000376|T4001788|T4004236|T4004413|T4001787|T4002265|T4001791|T4002264|T4001154|T4003133|T4002087|T4003131|T4002628|T4003512|T4003137|T4004229|T4003136|T4003135|T4000100|T4000169|T4004227|T4002073|T4004232|T4003122|T4003485|T4003484</t>
  </si>
  <si>
    <t>T4002816|T4002819|T4004519|T4003512|T4000376|T4003137|T4004229|T4003136|T4003135|T4000169|T4004227|T4001787|T4004232|T4001791|T4002264|T4003122|T4003485|T4001154</t>
  </si>
  <si>
    <t>T4002628|T4004239|T4003137|T4004229|T4003136|T4003135|T4000100|T4004227|T4002073|T4002265|T4001791|T4003485|T4003484|T4002087</t>
  </si>
  <si>
    <t>T4002073|T4002265|T4001154|T4003484|T4002087|T4003512|T4000376|T4000100|T4000169|T4001787</t>
  </si>
  <si>
    <t>T4002816|T4002819|T4004519|T4001289|T4000794|T4004239|T4000376|T4001367|T4003344|T4001788|T4002976|T4004236|T4004413|T4001787|T4002265|T4003013|T4001791|T4002264|T4001154|T4003276|T4003133|T4002087|T4003131|T4002628|T4003512|T4003137|T4004229|T4003136|T4003135|T4000100|T4000169|T4003558|T4004227|T4002073|T4004232|T4003122|T4003485|T4003484|T4003181</t>
  </si>
  <si>
    <t>T4002816|T4002819|T4004519|T4001289|T4004239|T4000376|T4001788|T4004236|T4004413|T4001787|T4002265|T4001791|T4002264|T4001154|T4003133|T4002087|T4003131|T4002628|T4003512|T4003137|T4004229|T4003136|T4000286|T4003135|T4000100|T4000169|T4004227|T4002073|T4004232|T4003122|T4003485|T4003484</t>
  </si>
  <si>
    <t>T4002816|T4002819|T4004519|T4001289|T4000794|T4004239|T4000376|T4001367|T4003344|T4001788|T4002976|T4004236|T4004413|T4003822|T4001787|T4002265|T4003013|T4001791|T4002264|T4001154|T4003276|T4003133|T4002087|T4003131|T4002628|T4003512|T4003137|T4004229|T4003136|T4003135|T4000100|T4002987|T4000169|T4003558|T4004227|T4002073|T4004232|T4003122|T4003485|T4003484|T4003181</t>
  </si>
  <si>
    <t>T4002816|T4002819|T4004519|T4001289|T4004239|T4000376|T4001788|T4004236|T4004413|T4001787|T4002265|T4001791|T4002264|T4001154|T4003133|T4002087|T4003131|T4002628|T4003512|T4003137|T4004229|T4003136|T4000286|T4003135|T4000100|T4000169|T4004227|T4002073|T4004232|T4004172|T4003122|T4003485|T4003484</t>
  </si>
  <si>
    <t>Supplementary Table 5. Gene clsters of the type II and type III secretion systems.</t>
  </si>
  <si>
    <t>T2SS</t>
  </si>
  <si>
    <t>Gsp cluster1</t>
  </si>
  <si>
    <t>C=N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</si>
  <si>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</si>
  <si>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</si>
  <si>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</si>
  <si>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</si>
  <si>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</si>
  <si>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</si>
  <si>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</si>
  <si>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</si>
  <si>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</si>
  <si>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</si>
  <si>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cluster range</t>
  </si>
  <si>
    <t>cluster range of 306</t>
  </si>
  <si>
    <t>HZS92_00769</t>
  </si>
  <si>
    <t>HZS92_00759</t>
  </si>
  <si>
    <t>HZS92_00760</t>
  </si>
  <si>
    <t>HZS92_00761</t>
  </si>
  <si>
    <t>HZS92_00762</t>
  </si>
  <si>
    <t>HZS92_00763</t>
  </si>
  <si>
    <t>HZS92_00764</t>
  </si>
  <si>
    <t>HZS92_00765</t>
  </si>
  <si>
    <t>HZS92_00766</t>
  </si>
  <si>
    <t>HZS92_00767</t>
  </si>
  <si>
    <t>HZS92_00768</t>
  </si>
  <si>
    <t>826759..836750</t>
  </si>
  <si>
    <t>824637..834628</t>
  </si>
  <si>
    <t>HZS91_00811</t>
  </si>
  <si>
    <t>HZS91_00801</t>
  </si>
  <si>
    <t>HZS91_00802</t>
  </si>
  <si>
    <t>HZS91_00803</t>
  </si>
  <si>
    <t>HZS91_00804</t>
  </si>
  <si>
    <t>HZS91_00805</t>
  </si>
  <si>
    <t>HZS91_00806</t>
  </si>
  <si>
    <t>HZS91_00807</t>
  </si>
  <si>
    <t>HZS91_00808</t>
  </si>
  <si>
    <t>HZS91_00809</t>
  </si>
  <si>
    <t>HZS91_00810</t>
  </si>
  <si>
    <t>878657..888648</t>
  </si>
  <si>
    <t>HZS93_00769</t>
  </si>
  <si>
    <t>HZS93_00759</t>
  </si>
  <si>
    <t>HZS93_00760</t>
  </si>
  <si>
    <t>HZS93_00761</t>
  </si>
  <si>
    <t>HZS93_00762</t>
  </si>
  <si>
    <t>HZS93_00763</t>
  </si>
  <si>
    <t>HZS93_00764</t>
  </si>
  <si>
    <t>HZS93_00765</t>
  </si>
  <si>
    <t>HZS93_00766</t>
  </si>
  <si>
    <t>HZS93_00767</t>
  </si>
  <si>
    <t>HZS93_00768</t>
  </si>
  <si>
    <t>824567..834559</t>
  </si>
  <si>
    <t>Gsp cluster2</t>
  </si>
  <si>
    <t>HZS92_03770</t>
  </si>
  <si>
    <t>HZS92_03769</t>
  </si>
  <si>
    <t>HZS92_03780</t>
  </si>
  <si>
    <t>HZS92_03778</t>
  </si>
  <si>
    <t>HZS92_03777</t>
  </si>
  <si>
    <t>HZS92_03776</t>
  </si>
  <si>
    <t>HZS92_03775</t>
  </si>
  <si>
    <t>HZS92_03774</t>
  </si>
  <si>
    <t>HZS92_03773</t>
  </si>
  <si>
    <t>HZS92_03772</t>
  </si>
  <si>
    <t>HZS92_03771</t>
  </si>
  <si>
    <t>4154076..4165125</t>
  </si>
  <si>
    <t>4178555..4189592</t>
  </si>
  <si>
    <t>HZS91_03830</t>
  </si>
  <si>
    <t>HZS91_03829</t>
  </si>
  <si>
    <t>HZS91_03840</t>
  </si>
  <si>
    <t>HZS91_03838</t>
  </si>
  <si>
    <t>HZS91_03837</t>
  </si>
  <si>
    <t>HZS91_03836</t>
  </si>
  <si>
    <t>HZS91_03835</t>
  </si>
  <si>
    <t>HZS91_03834</t>
  </si>
  <si>
    <t>HZS91_03833</t>
  </si>
  <si>
    <t>HZS91_03832</t>
  </si>
  <si>
    <t>HZS91_03831</t>
  </si>
  <si>
    <t>4225101..4236150</t>
  </si>
  <si>
    <t>HZS93_03809</t>
  </si>
  <si>
    <t>HZS93_03808</t>
  </si>
  <si>
    <t>HZS93_03819</t>
  </si>
  <si>
    <t>HZS93_03817</t>
  </si>
  <si>
    <t>HZS93_03816</t>
  </si>
  <si>
    <t>HZS93_03815</t>
  </si>
  <si>
    <t>HZS93_03814</t>
  </si>
  <si>
    <t>HZS93_03813</t>
  </si>
  <si>
    <t>HZS93_03812</t>
  </si>
  <si>
    <t>HZS93_03811</t>
  </si>
  <si>
    <t>HZS93_03810</t>
  </si>
  <si>
    <t>4200352..4211401</t>
  </si>
  <si>
    <t>Other Gsp genes</t>
  </si>
  <si>
    <t>O</t>
  </si>
  <si>
    <t>Gsp1 to GspO (bp)</t>
  </si>
  <si>
    <t>GspO to Gsp2 (bp)</t>
  </si>
  <si>
    <t>HZS92_03465</t>
  </si>
  <si>
    <t>HZS92_03466</t>
  </si>
  <si>
    <t>3795889..3798015</t>
  </si>
  <si>
    <t>3820403..3822529</t>
  </si>
  <si>
    <t>HZS91_03521</t>
  </si>
  <si>
    <t>HZS91_03522</t>
  </si>
  <si>
    <t>3865786..3867912</t>
  </si>
  <si>
    <t>HZS93_03506</t>
  </si>
  <si>
    <t>HZS93_03507</t>
  </si>
  <si>
    <t>3842578..3844704</t>
  </si>
  <si>
    <t>T3SS</t>
  </si>
  <si>
    <t>hpa</t>
  </si>
  <si>
    <t>B</t>
  </si>
  <si>
    <t>A</t>
  </si>
  <si>
    <t>P</t>
  </si>
  <si>
    <t>467467..465230</t>
  </si>
  <si>
    <t>HZS92_00436</t>
  </si>
  <si>
    <t>HZS92_00440</t>
  </si>
  <si>
    <t>HZS92_00444</t>
  </si>
  <si>
    <t>HZS92_00456</t>
  </si>
  <si>
    <t>HZS92_00457</t>
  </si>
  <si>
    <t>465227..490849</t>
  </si>
  <si>
    <t>462712..488334</t>
  </si>
  <si>
    <t>464466..462529</t>
  </si>
  <si>
    <t>HZS91_00435</t>
  </si>
  <si>
    <t>HZS91_00439</t>
  </si>
  <si>
    <t>HZS91_00443</t>
  </si>
  <si>
    <t>HZS91_00455</t>
  </si>
  <si>
    <t>HZS91_00456</t>
  </si>
  <si>
    <t>462526..488148</t>
  </si>
  <si>
    <t>464564..462627</t>
  </si>
  <si>
    <t>HZS93_00435</t>
  </si>
  <si>
    <t>HZS93_00439</t>
  </si>
  <si>
    <t>HZS93_00443</t>
  </si>
  <si>
    <t>HZS93_00455</t>
  </si>
  <si>
    <t>HZS93_00456</t>
  </si>
  <si>
    <t>462624..488246</t>
  </si>
  <si>
    <t>hrc</t>
  </si>
  <si>
    <t>S</t>
  </si>
  <si>
    <t>R</t>
  </si>
  <si>
    <t>Q</t>
  </si>
  <si>
    <t>V</t>
  </si>
  <si>
    <t>U</t>
  </si>
  <si>
    <t>N</t>
  </si>
  <si>
    <t>T</t>
  </si>
  <si>
    <t>C</t>
  </si>
  <si>
    <t>HZS92_00441</t>
  </si>
  <si>
    <t>HZS92_00442</t>
  </si>
  <si>
    <t>HZS92_00443</t>
  </si>
  <si>
    <t>HZS92_00445</t>
  </si>
  <si>
    <t>HZS92_00446</t>
  </si>
  <si>
    <t>HZS92_00449</t>
  </si>
  <si>
    <t>HZS92_00452</t>
  </si>
  <si>
    <t>HZS92_00454</t>
  </si>
  <si>
    <t>HZS92_00455</t>
  </si>
  <si>
    <t>HZS91_00440</t>
  </si>
  <si>
    <t>HZS91_00441</t>
  </si>
  <si>
    <t>HZS91_00442</t>
  </si>
  <si>
    <t>HZS91_00444</t>
  </si>
  <si>
    <t>HZS91_00445</t>
  </si>
  <si>
    <t>HZS91_00448</t>
  </si>
  <si>
    <t>HZS91_00451</t>
  </si>
  <si>
    <t>HZS91_00453</t>
  </si>
  <si>
    <t>HZS91_00454</t>
  </si>
  <si>
    <t>HZS93_00440</t>
  </si>
  <si>
    <t>HZS93_00441</t>
  </si>
  <si>
    <t>HZS93_00442</t>
  </si>
  <si>
    <t>HZS93_00444</t>
  </si>
  <si>
    <t>HZS93_00445</t>
  </si>
  <si>
    <t>HZS93_00448</t>
  </si>
  <si>
    <t>HZS93_00451</t>
  </si>
  <si>
    <t>HZS93_00453</t>
  </si>
  <si>
    <t>HZS93_00454</t>
  </si>
  <si>
    <t>hrp</t>
  </si>
  <si>
    <t>D5</t>
  </si>
  <si>
    <t>D6</t>
  </si>
  <si>
    <t>B1</t>
  </si>
  <si>
    <t>B4</t>
  </si>
  <si>
    <t>B5</t>
  </si>
  <si>
    <t>B7</t>
  </si>
  <si>
    <t>HZS92_00433</t>
  </si>
  <si>
    <t>HZS92_00437</t>
  </si>
  <si>
    <t>HZS92_00439</t>
  </si>
  <si>
    <t>HZS92_00438</t>
  </si>
  <si>
    <t>HZS92_00447</t>
  </si>
  <si>
    <t>HZS92_00448</t>
  </si>
  <si>
    <t>HZS92_00450</t>
  </si>
  <si>
    <t>HZS92_00451</t>
  </si>
  <si>
    <t>HZS92_00453</t>
  </si>
  <si>
    <t>HZS91_00432</t>
  </si>
  <si>
    <t>HZS91_00436</t>
  </si>
  <si>
    <t>HZS91_00438</t>
  </si>
  <si>
    <t>HZS91_00437</t>
  </si>
  <si>
    <t>HZS91_00446</t>
  </si>
  <si>
    <t>HZS91_00447</t>
  </si>
  <si>
    <t>HZS91_00449</t>
  </si>
  <si>
    <t>HZS91_00450</t>
  </si>
  <si>
    <t>HZS91_00452</t>
  </si>
  <si>
    <t>HZS93_00432</t>
  </si>
  <si>
    <t>HZS93_00436</t>
  </si>
  <si>
    <t>HZS93_00438</t>
  </si>
  <si>
    <t>HZS93_00437</t>
  </si>
  <si>
    <t>HZS93_00446</t>
  </si>
  <si>
    <t>HZS93_00447</t>
  </si>
  <si>
    <t>HZS93_00449</t>
  </si>
  <si>
    <t>HZS93_00450</t>
  </si>
  <si>
    <t>HZS93_00452</t>
  </si>
  <si>
    <t>Supplementary Table 6. TALEs and repeat number of RVDs in plasmids.</t>
  </si>
  <si>
    <t>Plasmid number</t>
  </si>
  <si>
    <t>Plasmid name</t>
  </si>
  <si>
    <t>Plasmid size</t>
  </si>
  <si>
    <t>Plasmid accession</t>
  </si>
  <si>
    <t>Class III</t>
  </si>
  <si>
    <t xml:space="preserve">unclassified </t>
  </si>
  <si>
    <t>Class I</t>
  </si>
  <si>
    <t>Class II</t>
  </si>
  <si>
    <t xml:space="preserve">pthA1       </t>
  </si>
  <si>
    <t>pthA2/1</t>
  </si>
  <si>
    <t>pthA4/2</t>
  </si>
  <si>
    <t xml:space="preserve">pthA2       </t>
  </si>
  <si>
    <t>pthA3</t>
  </si>
  <si>
    <t>pthA4</t>
  </si>
  <si>
    <r>
      <rPr>
        <sz val="12"/>
        <color rgb="FF000000"/>
        <rFont val="Times New Roman"/>
      </rPr>
      <t>Xc-A306</t>
    </r>
    <r>
      <rPr>
        <vertAlign val="superscript"/>
        <sz val="12"/>
        <color rgb="FF000000"/>
        <rFont val="Times New Roman"/>
      </rPr>
      <t>b</t>
    </r>
  </si>
  <si>
    <t>pXAC33</t>
  </si>
  <si>
    <t>CP006855.1</t>
  </si>
  <si>
    <t>pXAC64</t>
  </si>
  <si>
    <t>CP006856.1</t>
  </si>
  <si>
    <r>
      <rPr>
        <sz val="12"/>
        <color rgb="FF000000"/>
        <rFont val="Times New Roman"/>
      </rPr>
      <t>Xc-03-1638-1-1</t>
    </r>
    <r>
      <rPr>
        <vertAlign val="superscript"/>
        <sz val="12"/>
        <color rgb="FF000000"/>
        <rFont val="Times New Roman"/>
      </rPr>
      <t xml:space="preserve"> b</t>
    </r>
  </si>
  <si>
    <r>
      <rPr>
        <sz val="12"/>
        <color rgb="FF000000"/>
        <rFont val="Times New Roman"/>
      </rPr>
      <t>pCuR</t>
    </r>
    <r>
      <rPr>
        <vertAlign val="superscript"/>
        <sz val="12"/>
        <color rgb="FF000000"/>
        <rFont val="Times New Roman"/>
      </rPr>
      <t>*</t>
    </r>
  </si>
  <si>
    <t>CP023286.1</t>
  </si>
  <si>
    <t>pP2</t>
  </si>
  <si>
    <t>CP023287.1</t>
  </si>
  <si>
    <r>
      <rPr>
        <sz val="12"/>
        <color rgb="FF000000"/>
        <rFont val="Times New Roman"/>
      </rPr>
      <t>LJ207-7</t>
    </r>
    <r>
      <rPr>
        <vertAlign val="superscript"/>
        <sz val="12"/>
        <color rgb="FF000000"/>
        <rFont val="Times New Roman"/>
      </rPr>
      <t xml:space="preserve"> b</t>
    </r>
  </si>
  <si>
    <r>
      <rPr>
        <sz val="12"/>
        <color rgb="FF000000"/>
        <rFont val="Times New Roman"/>
      </rPr>
      <t>pLJ207-7.1</t>
    </r>
    <r>
      <rPr>
        <vertAlign val="superscript"/>
        <sz val="12"/>
        <color rgb="FF000000"/>
        <rFont val="Times New Roman"/>
      </rPr>
      <t>*</t>
    </r>
  </si>
  <si>
    <t>CP018851.1</t>
  </si>
  <si>
    <t>pLJ207-7.2</t>
  </si>
  <si>
    <t>CP018852.1</t>
  </si>
  <si>
    <t>pLJ207-7.3</t>
  </si>
  <si>
    <t>CP018853.1</t>
  </si>
  <si>
    <r>
      <rPr>
        <sz val="12"/>
        <color rgb="FF000000"/>
        <rFont val="Times New Roman"/>
      </rPr>
      <t>LM180</t>
    </r>
    <r>
      <rPr>
        <vertAlign val="superscript"/>
        <sz val="12"/>
        <color rgb="FF000000"/>
        <rFont val="Times New Roman"/>
      </rPr>
      <t xml:space="preserve"> b</t>
    </r>
  </si>
  <si>
    <r>
      <rPr>
        <sz val="12"/>
        <color rgb="FF000000"/>
        <rFont val="Times New Roman"/>
      </rPr>
      <t>pLM180.1</t>
    </r>
    <r>
      <rPr>
        <vertAlign val="superscript"/>
        <sz val="12"/>
        <color rgb="FF000000"/>
        <rFont val="Times New Roman"/>
      </rPr>
      <t>*</t>
    </r>
  </si>
  <si>
    <t>CM007623.1</t>
  </si>
  <si>
    <t>pLM180.2</t>
  </si>
  <si>
    <t>CM007624.1</t>
  </si>
  <si>
    <t>pLM180.3</t>
  </si>
  <si>
    <t>CM007625.1</t>
  </si>
  <si>
    <t>pLM180.4</t>
  </si>
  <si>
    <t>CM007626.1</t>
  </si>
  <si>
    <r>
      <rPr>
        <sz val="12"/>
        <color rgb="FF000000"/>
        <rFont val="Times New Roman"/>
      </rPr>
      <t>LM199</t>
    </r>
    <r>
      <rPr>
        <vertAlign val="superscript"/>
        <sz val="12"/>
        <color rgb="FF000000"/>
        <rFont val="Times New Roman"/>
      </rPr>
      <t xml:space="preserve"> b</t>
    </r>
  </si>
  <si>
    <r>
      <rPr>
        <sz val="12"/>
        <color rgb="FF000000"/>
        <rFont val="Times New Roman"/>
      </rPr>
      <t>pLM199.1</t>
    </r>
    <r>
      <rPr>
        <vertAlign val="superscript"/>
        <sz val="12"/>
        <color rgb="FF000000"/>
        <rFont val="Times New Roman"/>
      </rPr>
      <t>*</t>
    </r>
  </si>
  <si>
    <t>CM007620.1</t>
  </si>
  <si>
    <t>pLM199.2</t>
  </si>
  <si>
    <t>CM007621.1</t>
  </si>
  <si>
    <r>
      <rPr>
        <sz val="12"/>
        <color rgb="FF000000"/>
        <rFont val="Times New Roman"/>
      </rPr>
      <t>LH201</t>
    </r>
    <r>
      <rPr>
        <vertAlign val="superscript"/>
        <sz val="12"/>
        <color rgb="FF000000"/>
        <rFont val="Times New Roman"/>
      </rPr>
      <t xml:space="preserve"> b</t>
    </r>
  </si>
  <si>
    <r>
      <rPr>
        <sz val="12"/>
        <color rgb="FF000000"/>
        <rFont val="Times New Roman"/>
      </rPr>
      <t>pLH201.1</t>
    </r>
    <r>
      <rPr>
        <vertAlign val="superscript"/>
        <sz val="12"/>
        <color rgb="FF000000"/>
        <rFont val="Times New Roman"/>
      </rPr>
      <t>*</t>
    </r>
  </si>
  <si>
    <t>CP018859.1</t>
  </si>
  <si>
    <t>pLH201.2</t>
  </si>
  <si>
    <t>CP018860.1</t>
  </si>
  <si>
    <r>
      <rPr>
        <sz val="12"/>
        <color rgb="FF000000"/>
        <rFont val="Times New Roman"/>
      </rPr>
      <t>LH276</t>
    </r>
    <r>
      <rPr>
        <vertAlign val="superscript"/>
        <sz val="12"/>
        <color rgb="FF000000"/>
        <rFont val="Times New Roman"/>
      </rPr>
      <t xml:space="preserve"> b</t>
    </r>
  </si>
  <si>
    <r>
      <rPr>
        <sz val="12"/>
        <color rgb="FF000000"/>
        <rFont val="Times New Roman"/>
      </rPr>
      <t>pLH276.1</t>
    </r>
    <r>
      <rPr>
        <vertAlign val="superscript"/>
        <sz val="12"/>
        <color rgb="FF000000"/>
        <rFont val="Times New Roman"/>
      </rPr>
      <t>*</t>
    </r>
  </si>
  <si>
    <t>CP018855.1</t>
  </si>
  <si>
    <t>pLH276.2</t>
  </si>
  <si>
    <t>CP018856.1</t>
  </si>
  <si>
    <t>pLH276.3</t>
  </si>
  <si>
    <t>CP018857.1</t>
  </si>
  <si>
    <r>
      <rPr>
        <sz val="12"/>
        <color rgb="FF000000"/>
        <rFont val="Times New Roman"/>
      </rPr>
      <t>LL074-4</t>
    </r>
    <r>
      <rPr>
        <vertAlign val="superscript"/>
        <sz val="12"/>
        <color rgb="FF000000"/>
        <rFont val="Times New Roman"/>
      </rPr>
      <t xml:space="preserve"> b</t>
    </r>
  </si>
  <si>
    <r>
      <rPr>
        <sz val="12"/>
        <color rgb="FF000000"/>
        <rFont val="Times New Roman"/>
      </rPr>
      <t>pLL074-4.1</t>
    </r>
    <r>
      <rPr>
        <vertAlign val="superscript"/>
        <sz val="12"/>
        <color rgb="FF000000"/>
        <rFont val="Times New Roman"/>
      </rPr>
      <t>*</t>
    </r>
  </si>
  <si>
    <t>CP018848.1</t>
  </si>
  <si>
    <t>pLL074-4.2</t>
  </si>
  <si>
    <t>CP018849.1</t>
  </si>
  <si>
    <r>
      <rPr>
        <sz val="12"/>
        <color rgb="FF000000"/>
        <rFont val="Times New Roman"/>
      </rPr>
      <t>B2</t>
    </r>
    <r>
      <rPr>
        <vertAlign val="superscript"/>
        <sz val="12"/>
        <color rgb="FF000000"/>
        <rFont val="Times New Roman"/>
      </rPr>
      <t>c</t>
    </r>
  </si>
  <si>
    <r>
      <rPr>
        <sz val="12"/>
        <color rgb="FF000000"/>
        <rFont val="Times New Roman"/>
      </rPr>
      <t>15.5</t>
    </r>
    <r>
      <rPr>
        <vertAlign val="superscript"/>
        <sz val="12"/>
        <color rgb="FF000000"/>
        <rFont val="Times New Roman"/>
      </rPr>
      <t>x2</t>
    </r>
  </si>
  <si>
    <r>
      <rPr>
        <sz val="12"/>
        <color rgb="FF000000"/>
        <rFont val="Times New Roman"/>
      </rPr>
      <t>SN3-3</t>
    </r>
    <r>
      <rPr>
        <vertAlign val="superscript"/>
        <sz val="12"/>
        <color rgb="FF000000"/>
        <rFont val="Times New Roman"/>
      </rPr>
      <t>c</t>
    </r>
  </si>
  <si>
    <r>
      <rPr>
        <sz val="12"/>
        <color rgb="FF000000"/>
        <rFont val="Times New Roman"/>
      </rPr>
      <t>T4</t>
    </r>
    <r>
      <rPr>
        <vertAlign val="superscript"/>
        <sz val="12"/>
        <color rgb="FF000000"/>
        <rFont val="Times New Roman"/>
      </rPr>
      <t>c</t>
    </r>
  </si>
  <si>
    <r>
      <rPr>
        <sz val="12"/>
        <color rgb="FF000000"/>
        <rFont val="Times New Roman"/>
      </rPr>
      <t>pT4p2</t>
    </r>
    <r>
      <rPr>
        <vertAlign val="superscript"/>
        <sz val="12"/>
        <color rgb="FF000000"/>
        <rFont val="Times New Roman"/>
      </rPr>
      <t>*</t>
    </r>
  </si>
  <si>
    <r>
      <rPr>
        <sz val="11"/>
        <color rgb="FF000000"/>
        <rFont val="Times New Roman"/>
      </rPr>
      <t>*</t>
    </r>
    <r>
      <rPr>
        <sz val="11"/>
        <color rgb="FF000000"/>
        <rFont val="Times New Roman"/>
      </rPr>
      <t>Copper resistance plasmid</t>
    </r>
  </si>
  <si>
    <r>
      <rPr>
        <sz val="11"/>
        <color rgb="FF000000"/>
        <rFont val="Times New Roman"/>
      </rPr>
      <t>a</t>
    </r>
    <r>
      <rPr>
        <sz val="11"/>
        <color rgb="FF000000"/>
        <rFont val="Times New Roman"/>
      </rPr>
      <t>Contains TALEs of Xc-A306, number indicate to repeat number</t>
    </r>
  </si>
  <si>
    <r>
      <rPr>
        <sz val="11"/>
        <color rgb="FF000000"/>
        <rFont val="Times New Roman"/>
      </rPr>
      <t>b</t>
    </r>
    <r>
      <rPr>
        <sz val="11"/>
        <color rgb="FF000000"/>
        <rFont val="Times New Roman"/>
      </rPr>
      <t>Adapted from Gochez et al 2018.</t>
    </r>
  </si>
  <si>
    <r>
      <rPr>
        <sz val="11"/>
        <color rgb="FF000000"/>
        <rFont val="Times New Roman"/>
      </rPr>
      <t>c</t>
    </r>
    <r>
      <rPr>
        <sz val="11"/>
        <color rgb="FF000000"/>
        <rFont val="Times New Roman"/>
      </rPr>
      <t>Sequenced in this study</t>
    </r>
  </si>
  <si>
    <t>Supplementary Table 7. Strains used for copper and arsenate resistance gene cluster alignment.</t>
  </si>
  <si>
    <t>Contig</t>
  </si>
  <si>
    <r>
      <rPr>
        <i/>
        <sz val="12"/>
        <color theme="1"/>
        <rFont val="Times New Roman"/>
      </rPr>
      <t xml:space="preserve">Xanthomonas citri </t>
    </r>
    <r>
      <rPr>
        <sz val="12"/>
        <color theme="1"/>
        <rFont val="Times New Roman"/>
      </rPr>
      <t>subsp</t>
    </r>
    <r>
      <rPr>
        <sz val="12"/>
        <color theme="1"/>
        <rFont val="Times New Roman"/>
      </rPr>
      <t xml:space="preserve">. </t>
    </r>
    <r>
      <rPr>
        <i/>
        <sz val="12"/>
        <color theme="1"/>
        <rFont val="Times New Roman"/>
      </rPr>
      <t>citri</t>
    </r>
    <r>
      <rPr>
        <sz val="12"/>
        <color theme="1"/>
        <rFont val="Times New Roman"/>
      </rPr>
      <t xml:space="preserve"> 031638-1-1</t>
    </r>
  </si>
  <si>
    <t>pCuR*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</si>
  <si>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>subsp</t>
    </r>
    <r>
      <rPr>
        <sz val="12"/>
        <color theme="1"/>
        <rFont val="Times New Roman"/>
      </rPr>
      <t xml:space="preserve">. </t>
    </r>
    <r>
      <rPr>
        <i/>
        <sz val="12"/>
        <color theme="1"/>
        <rFont val="Times New Roman"/>
      </rPr>
      <t xml:space="preserve">citri </t>
    </r>
    <r>
      <rPr>
        <sz val="12"/>
        <color theme="1"/>
        <rFont val="Times New Roman"/>
      </rPr>
      <t>DAR73889</t>
    </r>
  </si>
  <si>
    <t>NZ_CP060471.1</t>
  </si>
  <si>
    <t>pXAS220</t>
  </si>
  <si>
    <t>Webster, J., et al. (2020)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</si>
  <si>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>subsp</t>
    </r>
    <r>
      <rPr>
        <sz val="12"/>
        <color theme="1"/>
        <rFont val="Times New Roman"/>
      </rPr>
      <t xml:space="preserve">. </t>
    </r>
    <r>
      <rPr>
        <i/>
        <sz val="12"/>
        <color theme="1"/>
        <rFont val="Times New Roman"/>
      </rPr>
      <t>citri</t>
    </r>
    <r>
      <rPr>
        <sz val="12"/>
        <color theme="1"/>
        <rFont val="Times New Roman"/>
      </rPr>
      <t xml:space="preserve"> T4</t>
    </r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</si>
  <si>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>subsp</t>
    </r>
    <r>
      <rPr>
        <sz val="12"/>
        <color theme="1"/>
        <rFont val="Times New Roman"/>
      </rPr>
      <t xml:space="preserve">. </t>
    </r>
    <r>
      <rPr>
        <i/>
        <sz val="12"/>
        <color theme="1"/>
        <rFont val="Times New Roman"/>
      </rPr>
      <t xml:space="preserve">citri </t>
    </r>
    <r>
      <rPr>
        <sz val="12"/>
        <color theme="1"/>
        <rFont val="Times New Roman"/>
      </rPr>
      <t>LH201</t>
    </r>
  </si>
  <si>
    <t>pLH201.1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</si>
  <si>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>subsp</t>
    </r>
    <r>
      <rPr>
        <sz val="12"/>
        <color theme="1"/>
        <rFont val="Times New Roman"/>
      </rPr>
      <t xml:space="preserve">. </t>
    </r>
    <r>
      <rPr>
        <i/>
        <sz val="12"/>
        <color theme="1"/>
        <rFont val="Times New Roman"/>
      </rPr>
      <t>citri</t>
    </r>
    <r>
      <rPr>
        <sz val="12"/>
        <color theme="1"/>
        <rFont val="Times New Roman"/>
      </rPr>
      <t xml:space="preserve"> LM180</t>
    </r>
  </si>
  <si>
    <t>pLM180.1</t>
  </si>
  <si>
    <r>
      <rPr>
        <i/>
        <sz val="12"/>
        <color theme="1"/>
        <rFont val="Times New Roman"/>
      </rPr>
      <t xml:space="preserve">X. citri </t>
    </r>
    <r>
      <rPr>
        <sz val="12"/>
        <color theme="1"/>
        <rFont val="Times New Roman"/>
      </rPr>
      <t>subsp</t>
    </r>
    <r>
      <rPr>
        <sz val="12"/>
        <color theme="1"/>
        <rFont val="Times New Roman"/>
      </rPr>
      <t xml:space="preserve">. </t>
    </r>
    <r>
      <rPr>
        <i/>
        <sz val="12"/>
        <color theme="1"/>
        <rFont val="Times New Roman"/>
      </rPr>
      <t>citri</t>
    </r>
    <r>
      <rPr>
        <sz val="12"/>
        <color theme="1"/>
        <rFont val="Times New Roman"/>
      </rPr>
      <t xml:space="preserve"> LM199</t>
    </r>
  </si>
  <si>
    <t>pLM199.1</t>
  </si>
  <si>
    <r>
      <rPr>
        <i/>
        <sz val="12"/>
        <color theme="1"/>
        <rFont val="Times New Roman"/>
      </rPr>
      <t xml:space="preserve">X. euvesicatoria </t>
    </r>
    <r>
      <rPr>
        <sz val="12"/>
        <color theme="1"/>
        <rFont val="Times New Roman"/>
      </rPr>
      <t>LMG930</t>
    </r>
  </si>
  <si>
    <t>NZ_CP018464.1</t>
  </si>
  <si>
    <t>pLMG930.1</t>
  </si>
  <si>
    <r>
      <rPr>
        <i/>
        <sz val="12"/>
        <color theme="1"/>
        <rFont val="Times New Roman"/>
      </rPr>
      <t xml:space="preserve">X. hortorum </t>
    </r>
    <r>
      <rPr>
        <sz val="12"/>
        <color theme="1"/>
        <rFont val="Times New Roman"/>
      </rPr>
      <t>subsp.</t>
    </r>
    <r>
      <rPr>
        <i/>
        <sz val="12"/>
        <color theme="1"/>
        <rFont val="Times New Roman"/>
      </rPr>
      <t xml:space="preserve"> gardneri </t>
    </r>
    <r>
      <rPr>
        <sz val="12"/>
        <color theme="1"/>
        <rFont val="Times New Roman"/>
      </rPr>
      <t>ICMP 7383</t>
    </r>
  </si>
  <si>
    <t>NZ_CP018732.1</t>
  </si>
  <si>
    <t>pICMP7383.1</t>
  </si>
  <si>
    <r>
      <rPr>
        <i/>
        <sz val="12"/>
        <color theme="1"/>
        <rFont val="Times New Roman"/>
      </rPr>
      <t>X. hortorum</t>
    </r>
    <r>
      <rPr>
        <sz val="12"/>
        <color theme="1"/>
        <rFont val="Times New Roman"/>
      </rPr>
      <t xml:space="preserve"> subsp. </t>
    </r>
    <r>
      <rPr>
        <i/>
        <sz val="12"/>
        <color theme="1"/>
        <rFont val="Times New Roman"/>
      </rPr>
      <t xml:space="preserve">gardneri </t>
    </r>
    <r>
      <rPr>
        <sz val="12"/>
        <color theme="1"/>
        <rFont val="Times New Roman"/>
      </rPr>
      <t>JS749-3</t>
    </r>
  </si>
  <si>
    <t>NZ_CP018729.1</t>
  </si>
  <si>
    <t>pJS749-3.1</t>
  </si>
  <si>
    <r>
      <rPr>
        <i/>
        <sz val="12"/>
        <color theme="1"/>
        <rFont val="Times New Roman"/>
      </rPr>
      <t xml:space="preserve">X. perforans </t>
    </r>
    <r>
      <rPr>
        <sz val="12"/>
        <color theme="1"/>
        <rFont val="Times New Roman"/>
      </rPr>
      <t>LH3</t>
    </r>
  </si>
  <si>
    <t>NZ_CP018472.1</t>
  </si>
  <si>
    <t>pLH3.1</t>
  </si>
  <si>
    <r>
      <rPr>
        <i/>
        <sz val="12"/>
        <color theme="1"/>
        <rFont val="Times New Roman"/>
      </rPr>
      <t xml:space="preserve">X. vesicatoria </t>
    </r>
    <r>
      <rPr>
        <sz val="12"/>
        <color theme="1"/>
        <rFont val="Times New Roman"/>
      </rPr>
      <t>LM159</t>
    </r>
  </si>
  <si>
    <t>NZ_CP018468.1</t>
  </si>
  <si>
    <t>pLM159.1</t>
  </si>
  <si>
    <r>
      <rPr>
        <i/>
        <sz val="12"/>
        <color theme="1"/>
        <rFont val="Times New Roman"/>
      </rPr>
      <t>Luteimonas</t>
    </r>
    <r>
      <rPr>
        <sz val="12"/>
        <color theme="1"/>
        <rFont val="Times New Roman"/>
      </rPr>
      <t xml:space="preserve"> sp. MC1825</t>
    </r>
  </si>
  <si>
    <t>NZ_CP061714.1</t>
  </si>
  <si>
    <t>Chromosome</t>
  </si>
  <si>
    <r>
      <rPr>
        <i/>
        <sz val="12"/>
        <color theme="1"/>
        <rFont val="Times New Roman"/>
      </rPr>
      <t>Luteimonas</t>
    </r>
    <r>
      <rPr>
        <sz val="12"/>
        <color theme="1"/>
        <rFont val="Times New Roman"/>
      </rPr>
      <t xml:space="preserve"> sp. YGD11-2</t>
    </r>
  </si>
  <si>
    <t>NZ_CP035376.1</t>
  </si>
  <si>
    <r>
      <rPr>
        <i/>
        <sz val="12"/>
        <color theme="1"/>
        <rFont val="Times New Roman"/>
      </rPr>
      <t>Lysobacter enzymogenes</t>
    </r>
    <r>
      <rPr>
        <sz val="12"/>
        <color theme="1"/>
        <rFont val="Times New Roman"/>
      </rPr>
      <t xml:space="preserve"> M497-1</t>
    </r>
  </si>
  <si>
    <t>NZ_AP014940.1</t>
  </si>
  <si>
    <t>Takami, H., et al. (2017)</t>
  </si>
  <si>
    <r>
      <rPr>
        <i/>
        <sz val="12"/>
        <color theme="1"/>
        <rFont val="Times New Roman"/>
      </rPr>
      <t>Lysobacter</t>
    </r>
    <r>
      <rPr>
        <sz val="12"/>
        <color theme="1"/>
        <rFont val="Times New Roman"/>
      </rPr>
      <t xml:space="preserve"> sp. CW239</t>
    </r>
  </si>
  <si>
    <t>NZ_CP061847.1</t>
  </si>
  <si>
    <r>
      <rPr>
        <i/>
        <sz val="12"/>
        <color theme="1"/>
        <rFont val="Times New Roman"/>
      </rPr>
      <t>Pseudoxanthomonas</t>
    </r>
    <r>
      <rPr>
        <sz val="12"/>
        <color theme="1"/>
        <rFont val="Times New Roman"/>
      </rPr>
      <t xml:space="preserve"> sp. SSD1</t>
    </r>
  </si>
  <si>
    <t>CP059266.1</t>
  </si>
  <si>
    <t>Krithika, A., et al. (2021)</t>
  </si>
  <si>
    <r>
      <rPr>
        <i/>
        <sz val="12"/>
        <color theme="1"/>
        <rFont val="Times New Roman"/>
      </rPr>
      <t xml:space="preserve">P. mexicana </t>
    </r>
    <r>
      <rPr>
        <sz val="12"/>
        <color theme="1"/>
        <rFont val="Times New Roman"/>
      </rPr>
      <t>GTZY</t>
    </r>
  </si>
  <si>
    <t>NZ_CP060028.1</t>
  </si>
  <si>
    <t>Weng, L.-W., et al. (2021)</t>
  </si>
  <si>
    <r>
      <rPr>
        <i/>
        <sz val="12"/>
        <color theme="1"/>
        <rFont val="Times New Roman"/>
      </rPr>
      <t xml:space="preserve">Stenotrophomonas </t>
    </r>
    <r>
      <rPr>
        <sz val="12"/>
        <color theme="1"/>
        <rFont val="Times New Roman"/>
      </rPr>
      <t>sp. LM091</t>
    </r>
  </si>
  <si>
    <t>CP017483.1</t>
  </si>
  <si>
    <t>Richard, D., et al. (2016)</t>
  </si>
  <si>
    <r>
      <rPr>
        <i/>
        <sz val="12"/>
        <color theme="1"/>
        <rFont val="Times New Roman"/>
      </rPr>
      <t>S. maltophilia</t>
    </r>
    <r>
      <rPr>
        <sz val="12"/>
        <color theme="1"/>
        <rFont val="Times New Roman"/>
      </rPr>
      <t xml:space="preserve"> ICU331</t>
    </r>
  </si>
  <si>
    <t>NZ_CP040440.1</t>
  </si>
  <si>
    <r>
      <rPr>
        <i/>
        <sz val="12"/>
        <color theme="1"/>
        <rFont val="Times New Roman"/>
      </rPr>
      <t>S. maltophilia</t>
    </r>
    <r>
      <rPr>
        <sz val="12"/>
        <color theme="1"/>
        <rFont val="Times New Roman"/>
      </rPr>
      <t xml:space="preserve"> W18</t>
    </r>
  </si>
  <si>
    <t>NZ_CP028358.1</t>
  </si>
  <si>
    <r>
      <rPr>
        <i/>
        <sz val="12"/>
        <color theme="1"/>
        <rFont val="Times New Roman"/>
      </rPr>
      <t>Thermomonas</t>
    </r>
    <r>
      <rPr>
        <sz val="12"/>
        <color theme="1"/>
        <rFont val="Times New Roman"/>
      </rPr>
      <t xml:space="preserve"> sp. XSG</t>
    </r>
  </si>
  <si>
    <t>NZ_CP061497.1</t>
  </si>
  <si>
    <t>Wu, X.-T., et al. (2021)</t>
  </si>
  <si>
    <r>
      <rPr>
        <i/>
        <sz val="12"/>
        <color theme="1"/>
        <rFont val="Times New Roman"/>
      </rPr>
      <t xml:space="preserve">T. brevis </t>
    </r>
    <r>
      <rPr>
        <sz val="12"/>
        <color theme="1"/>
        <rFont val="Times New Roman"/>
      </rPr>
      <t>KACC 16975</t>
    </r>
  </si>
  <si>
    <t>NZ_CP060711.1</t>
  </si>
  <si>
    <r>
      <rPr>
        <sz val="12"/>
        <color theme="1"/>
        <rFont val="Times New Roman"/>
      </rPr>
      <t xml:space="preserve">Gochez, A. M., et al. (2018). "Pacbio sequencing of copper-tolerant Xanthomonas citri reveals presence of a chimeric plasmid structure and provides insights into reassortment and shuffling of transcription activator-like effectors among X. citri strains." </t>
    </r>
    <r>
      <rPr>
        <u/>
        <sz val="12"/>
        <color theme="1"/>
        <rFont val="Times New Roman"/>
      </rPr>
      <t>BMC genomics</t>
    </r>
    <r>
      <rPr>
        <sz val="12"/>
        <color theme="1"/>
        <rFont val="Times New Roman"/>
      </rPr>
      <t xml:space="preserve"> </t>
    </r>
    <r>
      <rPr>
        <b/>
        <sz val="12"/>
        <color theme="1"/>
        <rFont val="Times New Roman"/>
      </rPr>
      <t>19</t>
    </r>
    <r>
      <rPr>
        <sz val="12"/>
        <color theme="1"/>
        <rFont val="Times New Roman"/>
      </rPr>
      <t>(1): 16.</t>
    </r>
  </si>
  <si>
    <r>
      <rPr>
        <sz val="12"/>
        <color theme="1"/>
        <rFont val="Times New Roman"/>
      </rPr>
      <t xml:space="preserve">Webster, J., et al. (2020). "Comparative Genomics of Xanthomonas citri pv. citri A* Pathotype Reveals Three Distinct Clades with Varying Plasmid Distribution." </t>
    </r>
    <r>
      <rPr>
        <u/>
        <sz val="12"/>
        <color theme="1"/>
        <rFont val="Times New Roman"/>
      </rPr>
      <t>Microorganisms</t>
    </r>
    <r>
      <rPr>
        <sz val="12"/>
        <color theme="1"/>
        <rFont val="Times New Roman"/>
      </rPr>
      <t xml:space="preserve"> </t>
    </r>
    <r>
      <rPr>
        <b/>
        <sz val="12"/>
        <color theme="1"/>
        <rFont val="Times New Roman"/>
      </rPr>
      <t>8</t>
    </r>
    <r>
      <rPr>
        <sz val="12"/>
        <color theme="1"/>
        <rFont val="Times New Roman"/>
      </rPr>
      <t>(12): 1947.</t>
    </r>
  </si>
  <si>
    <r>
      <rPr>
        <sz val="12"/>
        <color theme="1"/>
        <rFont val="Times New Roman"/>
      </rPr>
      <t xml:space="preserve">Richard, D., et al. (2017). "Adaptation of genetically monomorphic bacteria: evolution of copper resistance through multiple horizontal gene transfers of complex and versatile mobile genetic elements." </t>
    </r>
    <r>
      <rPr>
        <u/>
        <sz val="12"/>
        <color theme="1"/>
        <rFont val="Times New Roman"/>
      </rPr>
      <t>Mol Ecol</t>
    </r>
    <r>
      <rPr>
        <sz val="12"/>
        <color theme="1"/>
        <rFont val="Times New Roman"/>
      </rPr>
      <t xml:space="preserve"> </t>
    </r>
    <r>
      <rPr>
        <b/>
        <sz val="12"/>
        <color theme="1"/>
        <rFont val="Times New Roman"/>
      </rPr>
      <t>26</t>
    </r>
    <r>
      <rPr>
        <sz val="12"/>
        <color theme="1"/>
        <rFont val="Times New Roman"/>
      </rPr>
      <t>(7): 2131-2149.</t>
    </r>
  </si>
  <si>
    <t>Takami, H., et al. (2017). "Complete genome sequence and expression profile of the commercial lytic enzyme producer Lysobacter enzymogenes M497-1." DNA Research 24(2): 169-177.</t>
  </si>
  <si>
    <r>
      <rPr>
        <sz val="12"/>
        <color theme="1"/>
        <rFont val="Times New Roman"/>
      </rPr>
      <t xml:space="preserve">Richard, D., et al. (2016). "Complete genome sequence of a copper-resistant bacterium from the citrus phyllosphere, Stenotrophomonas sp. strain LM091, obtained using long-read technology." </t>
    </r>
    <r>
      <rPr>
        <u/>
        <sz val="12"/>
        <color theme="1"/>
        <rFont val="Times New Roman"/>
      </rPr>
      <t>Genome announcements</t>
    </r>
    <r>
      <rPr>
        <sz val="12"/>
        <color theme="1"/>
        <rFont val="Times New Roman"/>
      </rPr>
      <t xml:space="preserve"> </t>
    </r>
    <r>
      <rPr>
        <b/>
        <sz val="12"/>
        <color theme="1"/>
        <rFont val="Times New Roman"/>
      </rPr>
      <t>4</t>
    </r>
    <r>
      <rPr>
        <sz val="12"/>
        <color theme="1"/>
        <rFont val="Times New Roman"/>
      </rPr>
      <t>(6).</t>
    </r>
  </si>
  <si>
    <r>
      <rPr>
        <sz val="12"/>
        <color theme="1"/>
        <rFont val="Times New Roman"/>
      </rPr>
      <t xml:space="preserve">Richard, D., et al. (2017). "Complete genome sequences of six copper-resistant Xanthomonas strains causing bacterial spot of solaneous plants, belonging to X. gardneri, X. euvesicatoria, and X. vesicatoria, using long-read technology." </t>
    </r>
    <r>
      <rPr>
        <u/>
        <sz val="12"/>
        <color theme="1"/>
        <rFont val="Times New Roman"/>
      </rPr>
      <t>Genome announcements</t>
    </r>
    <r>
      <rPr>
        <sz val="12"/>
        <color theme="1"/>
        <rFont val="Times New Roman"/>
      </rPr>
      <t xml:space="preserve"> </t>
    </r>
    <r>
      <rPr>
        <b/>
        <sz val="12"/>
        <color theme="1"/>
        <rFont val="Times New Roman"/>
      </rPr>
      <t>5</t>
    </r>
    <r>
      <rPr>
        <sz val="12"/>
        <color theme="1"/>
        <rFont val="Times New Roman"/>
      </rPr>
      <t>(8).</t>
    </r>
  </si>
  <si>
    <r>
      <rPr>
        <sz val="12"/>
        <color theme="1"/>
        <rFont val="Times New Roman"/>
      </rPr>
      <t xml:space="preserve">Krithika, A., et al. (2021). "Recovery of complete genomes and non-chromosomal replicons from activated sludge enrichment microbial communities with long read metagenome sequencing." </t>
    </r>
    <r>
      <rPr>
        <u/>
        <sz val="12"/>
        <color theme="1"/>
        <rFont val="Times New Roman"/>
      </rPr>
      <t>NPJ Biofilms and Microbiomes</t>
    </r>
    <r>
      <rPr>
        <sz val="12"/>
        <color theme="1"/>
        <rFont val="Times New Roman"/>
      </rPr>
      <t xml:space="preserve"> </t>
    </r>
    <r>
      <rPr>
        <b/>
        <sz val="12"/>
        <color theme="1"/>
        <rFont val="Times New Roman"/>
      </rPr>
      <t>7</t>
    </r>
    <r>
      <rPr>
        <sz val="12"/>
        <color theme="1"/>
        <rFont val="Times New Roman"/>
      </rPr>
      <t>(1).</t>
    </r>
  </si>
  <si>
    <r>
      <rPr>
        <sz val="12"/>
        <color theme="1"/>
        <rFont val="Times New Roman"/>
      </rPr>
      <t xml:space="preserve">Weng, L.-W., et al. (2021). "Complete genome sequence of Xylella taiwanensis and comparative analysis of virulence gene content with Xylella fastidiosa." </t>
    </r>
    <r>
      <rPr>
        <u/>
        <sz val="12"/>
        <color theme="1"/>
        <rFont val="Times New Roman"/>
      </rPr>
      <t>Frontiers in microbiology</t>
    </r>
    <r>
      <rPr>
        <sz val="12"/>
        <color theme="1"/>
        <rFont val="Times New Roman"/>
      </rPr>
      <t xml:space="preserve"> </t>
    </r>
    <r>
      <rPr>
        <b/>
        <sz val="12"/>
        <color theme="1"/>
        <rFont val="Times New Roman"/>
      </rPr>
      <t>12</t>
    </r>
    <r>
      <rPr>
        <sz val="12"/>
        <color theme="1"/>
        <rFont val="Times New Roman"/>
      </rPr>
      <t>: 1256.</t>
    </r>
  </si>
  <si>
    <r>
      <rPr>
        <sz val="12"/>
        <color theme="1"/>
        <rFont val="Times New Roman"/>
      </rPr>
      <t xml:space="preserve">Wu, X.-T., et al. (2021). "Genome Sequence of Sulfide-Dependent Denitrification Bacterium Thermomonas sp. Strain XSG, Isolated from Marine Sediment." </t>
    </r>
    <r>
      <rPr>
        <u/>
        <sz val="12"/>
        <color theme="1"/>
        <rFont val="Times New Roman"/>
      </rPr>
      <t>Microbiology Resource Announcements</t>
    </r>
    <r>
      <rPr>
        <sz val="12"/>
        <color theme="1"/>
        <rFont val="Times New Roman"/>
      </rPr>
      <t xml:space="preserve"> </t>
    </r>
    <r>
      <rPr>
        <b/>
        <sz val="12"/>
        <color theme="1"/>
        <rFont val="Times New Roman"/>
      </rPr>
      <t>10</t>
    </r>
    <r>
      <rPr>
        <sz val="12"/>
        <color theme="1"/>
        <rFont val="Times New Roman"/>
      </rPr>
      <t>(15).</t>
    </r>
  </si>
  <si>
    <t>Supplementary Table 8. Strains containing the unique spacer repeat between the copper and arsenate resistance gene clusters.</t>
  </si>
  <si>
    <t>Isolated host</t>
  </si>
  <si>
    <r>
      <rPr>
        <i/>
        <sz val="12"/>
        <color rgb="FF000000"/>
        <rFont val="Times New Roman"/>
      </rPr>
      <t>Xanthomoas</t>
    </r>
    <r>
      <rPr>
        <sz val="12"/>
        <color rgb="FF000000"/>
        <rFont val="Times New Roman"/>
      </rPr>
      <t xml:space="preserve"> sp. gxlp16 </t>
    </r>
  </si>
  <si>
    <t>CP062259.1</t>
  </si>
  <si>
    <t>pXAC219</t>
  </si>
  <si>
    <t>Citrus</t>
  </si>
  <si>
    <r>
      <rPr>
        <i/>
        <sz val="12"/>
        <color rgb="FF000000"/>
        <rFont val="Times New Roman"/>
      </rPr>
      <t>X. campestris</t>
    </r>
    <r>
      <rPr>
        <sz val="12"/>
        <color rgb="FF000000"/>
        <rFont val="Times New Roman"/>
      </rPr>
      <t xml:space="preserve"> subsp. </t>
    </r>
    <r>
      <rPr>
        <i/>
        <sz val="12"/>
        <color rgb="FF000000"/>
        <rFont val="Times New Roman"/>
      </rPr>
      <t>vesicatoria</t>
    </r>
    <r>
      <rPr>
        <sz val="12"/>
        <color rgb="FF000000"/>
        <rFont val="Times New Roman"/>
      </rPr>
      <t xml:space="preserve"> str. 85-10</t>
    </r>
  </si>
  <si>
    <t>CP017191.1</t>
  </si>
  <si>
    <t>p_XCV_1</t>
  </si>
  <si>
    <t>Solanaceae</t>
  </si>
  <si>
    <t>Seong, H. J., et al. (2016)</t>
  </si>
  <si>
    <r>
      <rPr>
        <i/>
        <sz val="12"/>
        <color rgb="FF000000"/>
        <rFont val="Times New Roman"/>
      </rPr>
      <t>X. campestris</t>
    </r>
    <r>
      <rPr>
        <sz val="12"/>
        <color rgb="FF000000"/>
        <rFont val="Times New Roman"/>
      </rPr>
      <t xml:space="preserve"> subsp. </t>
    </r>
    <r>
      <rPr>
        <i/>
        <sz val="12"/>
        <color rgb="FF000000"/>
        <rFont val="Times New Roman"/>
      </rPr>
      <t>Vesicatoria</t>
    </r>
  </si>
  <si>
    <t>AM039951.1</t>
  </si>
  <si>
    <t>pXCV183</t>
  </si>
  <si>
    <t>Thieme, F., et al. (2005)</t>
  </si>
  <si>
    <r>
      <rPr>
        <i/>
        <sz val="12"/>
        <color theme="1"/>
        <rFont val="Times New Roman"/>
      </rPr>
      <t xml:space="preserve">X. euvesicatoria </t>
    </r>
    <r>
      <rPr>
        <sz val="12"/>
        <color theme="1"/>
        <rFont val="Times New Roman"/>
      </rPr>
      <t>LMG930*</t>
    </r>
  </si>
  <si>
    <t>NZ_CP018463.1</t>
  </si>
  <si>
    <t>pLMG930.2</t>
  </si>
  <si>
    <r>
      <rPr>
        <i/>
        <sz val="12"/>
        <color theme="1"/>
        <rFont val="Times New Roman"/>
      </rPr>
      <t xml:space="preserve">X. hortorum </t>
    </r>
    <r>
      <rPr>
        <sz val="12"/>
        <color theme="1"/>
        <rFont val="Times New Roman"/>
      </rPr>
      <t>subsp.</t>
    </r>
    <r>
      <rPr>
        <i/>
        <sz val="12"/>
        <color theme="1"/>
        <rFont val="Times New Roman"/>
      </rPr>
      <t xml:space="preserve"> gardneri </t>
    </r>
    <r>
      <rPr>
        <sz val="12"/>
        <color theme="1"/>
        <rFont val="Times New Roman"/>
      </rPr>
      <t>ICMP 7383*</t>
    </r>
  </si>
  <si>
    <r>
      <rPr>
        <i/>
        <sz val="12"/>
        <color theme="1"/>
        <rFont val="Times New Roman"/>
      </rPr>
      <t xml:space="preserve">X. perforans </t>
    </r>
    <r>
      <rPr>
        <sz val="12"/>
        <color theme="1"/>
        <rFont val="Times New Roman"/>
      </rPr>
      <t>LH3*</t>
    </r>
  </si>
  <si>
    <r>
      <rPr>
        <i/>
        <sz val="12"/>
        <color theme="1"/>
        <rFont val="Times New Roman"/>
      </rPr>
      <t xml:space="preserve">X. vesicatoria </t>
    </r>
    <r>
      <rPr>
        <sz val="12"/>
        <color theme="1"/>
        <rFont val="Times New Roman"/>
      </rPr>
      <t>ATCC 35937 strain LMG911*</t>
    </r>
  </si>
  <si>
    <t>CP018726.1</t>
  </si>
  <si>
    <t>pLMG911.1</t>
  </si>
  <si>
    <t>Thieme, F., et al. (2005). "Insights into genome plasticity and pathogenicity of the plant pathogenic bacterium Xanthomonas campestris pv. vesicatoria revealed by the complete genome sequence." Journal of bacteriology 187(21): 7254-7266.</t>
  </si>
  <si>
    <r>
      <rPr>
        <sz val="12"/>
        <color theme="1"/>
        <rFont val="Times New Roman"/>
      </rPr>
      <t xml:space="preserve">Richard, D., et al. (2017). "Complete genome sequences of six copper-resistant Xanthomonas strains causing bacterial spot of solaneous plants, belonging to X. gardneri, X. euvesicatoria, and X. vesicatoria, using long-read technology." </t>
    </r>
    <r>
      <rPr>
        <u/>
        <sz val="12"/>
        <color theme="1"/>
        <rFont val="Times New Roman"/>
      </rPr>
      <t>Genome announcements</t>
    </r>
    <r>
      <rPr>
        <sz val="12"/>
        <color theme="1"/>
        <rFont val="Times New Roman"/>
      </rPr>
      <t xml:space="preserve"> </t>
    </r>
    <r>
      <rPr>
        <b/>
        <sz val="12"/>
        <color theme="1"/>
        <rFont val="Times New Roman"/>
      </rPr>
      <t>5</t>
    </r>
    <r>
      <rPr>
        <sz val="12"/>
        <color theme="1"/>
        <rFont val="Times New Roman"/>
      </rPr>
      <t>(8).</t>
    </r>
  </si>
  <si>
    <t>Seong, H. J., et al. (2016). "Methylome analysis of two Xanthomonas spp. using single-molecule real-time sequencing." The plant pathology journal 32(6): 500.</t>
  </si>
  <si>
    <t>Supplementary Table 9. Conjugation frequency of plasmid-borne copper resistance genes transferred between different Xanthomonas citri subsp. citri strains in vitro</t>
  </si>
  <si>
    <t>Donor strain</t>
  </si>
  <si>
    <t>Recipient strain</t>
  </si>
  <si>
    <t>Conjugation frequency</t>
  </si>
  <si>
    <t>B2Rif a</t>
  </si>
  <si>
    <r>
      <rPr>
        <sz val="16"/>
        <color rgb="FF000000"/>
        <rFont val="Times New Roman"/>
      </rPr>
      <t>3.2 x 10</t>
    </r>
    <r>
      <rPr>
        <vertAlign val="superscript"/>
        <sz val="16"/>
        <color rgb="FF000000"/>
        <rFont val="Times New Roman"/>
      </rPr>
      <t xml:space="preserve">-7 </t>
    </r>
    <r>
      <rPr>
        <sz val="16"/>
        <color rgb="FF000000"/>
        <rFont val="Times New Roman"/>
      </rPr>
      <t>to 3.2 x 10</t>
    </r>
    <r>
      <rPr>
        <vertAlign val="superscript"/>
        <sz val="16"/>
        <color rgb="FF000000"/>
        <rFont val="Times New Roman"/>
      </rPr>
      <t>-5</t>
    </r>
  </si>
  <si>
    <t>SN3-3Rif a</t>
  </si>
  <si>
    <r>
      <rPr>
        <sz val="16"/>
        <color rgb="FF000000"/>
        <rFont val="Times New Roman"/>
      </rPr>
      <t>1.3 x 10</t>
    </r>
    <r>
      <rPr>
        <vertAlign val="superscript"/>
        <sz val="16"/>
        <color rgb="FF000000"/>
        <rFont val="Times New Roman"/>
      </rPr>
      <t xml:space="preserve">-8 </t>
    </r>
    <r>
      <rPr>
        <sz val="16"/>
        <color rgb="FF000000"/>
        <rFont val="Times New Roman"/>
      </rPr>
      <t>to 1.7 x 10</t>
    </r>
    <r>
      <rPr>
        <vertAlign val="superscript"/>
        <sz val="16"/>
        <color rgb="FF000000"/>
        <rFont val="Times New Roman"/>
      </rPr>
      <t>-8</t>
    </r>
  </si>
  <si>
    <r>
      <rPr>
        <sz val="16"/>
        <color rgb="FF000000"/>
        <rFont val="Times New Roman"/>
      </rPr>
      <t xml:space="preserve">a </t>
    </r>
    <r>
      <rPr>
        <sz val="16"/>
        <color theme="1"/>
        <rFont val="Times New Roman"/>
      </rPr>
      <t>Spontaneous</t>
    </r>
    <r>
      <rPr>
        <sz val="16"/>
        <color rgb="FF000000"/>
        <rFont val="Times New Roman"/>
      </rPr>
      <t xml:space="preserve"> rifampicin resistant mutants of strains B2 and SN3-3 were used as recipients.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</si>
</sst>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Arial"/>
    </font>
    <font>
      <b/>
      <sz val="18"/>
      <color theme="1"/>
      <name val="Times New Roman"/>
    </font>
    <font>
      <sz val="12"/>
      <color theme="1"/>
      <name val="Times New Roman"/>
    </font>
    <font>
      <b/>
      <sz val="12"/>
      <color rgb="FF000000"/>
      <name val="Times New Roman"/>
    </font>
    <font>
      <sz val="12"/>
      <name val="Arial"/>
    </font>
    <font>
      <sz val="12"/>
      <color rgb="FF000000"/>
      <name val="Times New Roman"/>
    </font>
    <font>
      <u/>
      <sz val="12"/>
      <color theme="1"/>
      <name val="Times New Roman"/>
    </font>
    <font>
      <b/>
      <sz val="18"/>
      <color rgb="FF000000"/>
      <name val="Times New Roman"/>
    </font>
    <font>
      <sz val="12"/>
      <color theme="1"/>
      <name val="Calibri"/>
    </font>
    <font>
      <i/>
      <sz val="12"/>
      <color rgb="FF000000"/>
      <name val="Times New Roman"/>
    </font>
    <font>
      <sz val="18"/>
      <color rgb="FF000000"/>
      <name val="Times New Roman"/>
    </font>
    <font>
      <b/>
      <sz val="12"/>
      <color theme="1"/>
      <name val="Times New Roman"/>
    </font>
    <font>
      <sz val="12"/>
      <color theme="1"/>
      <name val="Helvetica Neue"/>
    </font>
    <font>
      <sz val="12"/>
      <color rgb="FFFF0000"/>
      <name val="Helvetica Neue"/>
    </font>
    <font>
      <sz val="12"/>
      <color rgb="FF000000"/>
      <name val="Helvetica Neue"/>
    </font>
    <font>
      <sz val="18"/>
      <color theme="1"/>
      <name val="Times New Roman"/>
    </font>
    <font>
      <vertAlign val="superscript"/>
      <sz val="11"/>
      <color rgb="FF000000"/>
      <name val="Times New Roman"/>
    </font>
    <font>
      <i/>
      <sz val="12"/>
      <color theme="1"/>
      <name val="Times New Roman"/>
    </font>
    <font>
      <b/>
      <sz val="16"/>
      <color rgb="FF000000"/>
      <name val="Times New Roman"/>
    </font>
    <font>
      <b/>
      <sz val="16"/>
      <color theme="1"/>
      <name val="Times New Roman"/>
    </font>
    <font>
      <sz val="16"/>
      <color theme="1"/>
      <name val="Times New Roman"/>
    </font>
    <font>
      <sz val="16"/>
      <color rgb="FF000000"/>
      <name val="Times New Roman"/>
    </font>
    <font>
      <vertAlign val="superscript"/>
      <sz val="16"/>
      <color rgb="FF000000"/>
      <name val="Times New Roman"/>
    </font>
    <font>
      <i/>
      <u/>
      <sz val="12"/>
      <color theme="1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rgb="FFE2EFD9"/>
        <bgColor rgb="FFE2EFD9"/>
      </patternFill>
    </fill>
    <fill>
      <patternFill patternType="solid">
        <fgColor rgb="FFCBCBCB"/>
        <bgColor rgb="FFCBCBCB"/>
      </patternFill>
    </fill>
    <fill>
      <patternFill patternType="solid">
        <fgColor rgb="FFE5E5E5"/>
        <bgColor rgb="FFE5E5E5"/>
      </patternFill>
    </fill>
    <fill>
      <patternFill patternType="solid">
        <fgColor rgb="FFFEF2CB"/>
        <bgColor rgb="FFFEF2CB"/>
      </patternFill>
    </fill>
    <fill>
      <patternFill patternType="solid">
        <fgColor rgb="FFD883FF"/>
        <bgColor rgb="FFD883FF"/>
      </patternFill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BFBFBF"/>
        <bgColor rgb="FFBFBFBF"/>
      </patternFill>
    </fill>
    <fill>
      <patternFill patternType="solid">
        <fgColor rgb="FFD0CECE"/>
        <bgColor rgb="FFD0CECE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 style="medium">
        <color rgb="FFFFFFFF"/>
      </left>
      <right style="thick">
        <color rgb="FFFFFFFF"/>
      </right>
      <top style="medium">
        <color rgb="FF000000"/>
      </top>
      <bottom/>
      <diagonal/>
    </border>
    <border>
      <left style="thick">
        <color rgb="FFFFFFFF"/>
      </left>
      <right style="medium">
        <color rgb="FFFFFFFF"/>
      </right>
      <top style="medium">
        <color rgb="FF000000"/>
      </top>
      <bottom/>
      <diagonal/>
    </border>
    <border>
      <left style="medium">
        <color rgb="FFFFFFFF"/>
      </left>
      <right style="medium">
        <color rgb="FFFFFFFF"/>
      </right>
      <top style="medium">
        <color rgb="FF000000"/>
      </top>
      <bottom/>
      <diagonal/>
    </border>
    <border>
      <left style="medium">
        <color rgb="FFFFFFFF"/>
      </left>
      <right/>
      <top style="medium">
        <color rgb="FF000000"/>
      </top>
      <bottom/>
      <diagonal/>
    </border>
    <border>
      <left style="medium">
        <color rgb="FFFFFFFF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FFFFFF"/>
      </right>
      <top style="medium">
        <color rgb="FF000000"/>
      </top>
      <bottom style="medium">
        <color rgb="FF000000"/>
      </bottom>
      <diagonal/>
    </border>
    <border>
      <left style="medium">
        <color rgb="FFFFFFFF"/>
      </left>
      <right style="thick">
        <color rgb="FFFFFFFF"/>
      </right>
      <top/>
      <bottom style="medium">
        <color rgb="FF000000"/>
      </bottom>
      <diagonal/>
    </border>
    <border>
      <left style="thick">
        <color rgb="FFFFFFFF"/>
      </left>
      <right style="medium">
        <color rgb="FFFFFFFF"/>
      </right>
      <top/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000000"/>
      </bottom>
      <diagonal/>
    </border>
    <border>
      <left style="medium">
        <color rgb="FFFFFFFF"/>
      </left>
      <right/>
      <top/>
      <bottom style="medium">
        <color rgb="FF000000"/>
      </bottom>
      <diagonal/>
    </border>
    <border>
      <left style="thick">
        <color rgb="FFFFFFFF"/>
      </left>
      <right style="medium">
        <color rgb="FFFFFFFF"/>
      </right>
      <top style="medium">
        <color rgb="FF000000"/>
      </top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000000"/>
      </top>
      <bottom style="medium">
        <color rgb="FF000000"/>
      </bottom>
      <diagonal/>
    </border>
    <border>
      <left style="medium">
        <color rgb="FFFFFFFF"/>
      </left>
      <right style="thick">
        <color rgb="FFFFFFFF"/>
      </right>
      <top style="medium">
        <color rgb="FF000000"/>
      </top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medium">
        <color rgb="FF000000"/>
      </bottom>
      <diagonal/>
    </border>
    <border>
      <left style="thick">
        <color rgb="FFFFFFFF"/>
      </left>
      <right style="medium">
        <color rgb="FFFFFFFF"/>
      </right>
      <top style="medium">
        <color rgb="FFFFFFFF"/>
      </top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ck">
        <color rgb="FFFFFFFF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57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3" borderId="12" xfId="0" applyFont="1" applyFill="1" applyBorder="1" applyAlignment="1">
      <alignment horizontal="center" vertical="center" wrapText="1" readingOrder="1"/>
    </xf>
    <xf numFmtId="0" fontId="3" fillId="3" borderId="13" xfId="0" applyFont="1" applyFill="1" applyBorder="1" applyAlignment="1">
      <alignment horizontal="center" vertical="center" wrapText="1" readingOrder="1"/>
    </xf>
    <xf numFmtId="0" fontId="5" fillId="3" borderId="14" xfId="0" applyFont="1" applyFill="1" applyBorder="1" applyAlignment="1">
      <alignment horizontal="center" vertical="center" wrapText="1" readingOrder="1"/>
    </xf>
    <xf numFmtId="3" fontId="5" fillId="3" borderId="15" xfId="0" applyNumberFormat="1" applyFont="1" applyFill="1" applyBorder="1" applyAlignment="1">
      <alignment horizontal="center" vertical="center" wrapText="1" readingOrder="1"/>
    </xf>
    <xf numFmtId="0" fontId="5" fillId="3" borderId="16" xfId="0" applyFont="1" applyFill="1" applyBorder="1" applyAlignment="1">
      <alignment horizontal="center" vertical="center" wrapText="1" readingOrder="1"/>
    </xf>
    <xf numFmtId="3" fontId="5" fillId="3" borderId="16" xfId="0" applyNumberFormat="1" applyFont="1" applyFill="1" applyBorder="1" applyAlignment="1">
      <alignment horizontal="center" vertical="center" wrapText="1" readingOrder="1"/>
    </xf>
    <xf numFmtId="0" fontId="5" fillId="3" borderId="17" xfId="0" applyFont="1" applyFill="1" applyBorder="1" applyAlignment="1">
      <alignment horizontal="center" vertical="center" wrapText="1" readingOrder="1"/>
    </xf>
    <xf numFmtId="3" fontId="5" fillId="3" borderId="18" xfId="0" applyNumberFormat="1" applyFont="1" applyFill="1" applyBorder="1" applyAlignment="1">
      <alignment horizontal="center" vertical="center" wrapText="1" readingOrder="1"/>
    </xf>
    <xf numFmtId="0" fontId="5" fillId="3" borderId="19" xfId="0" applyFont="1" applyFill="1" applyBorder="1" applyAlignment="1">
      <alignment horizontal="center" vertical="center" wrapText="1" readingOrder="1"/>
    </xf>
    <xf numFmtId="3" fontId="5" fillId="3" borderId="19" xfId="0" applyNumberFormat="1" applyFont="1" applyFill="1" applyBorder="1" applyAlignment="1">
      <alignment horizontal="center" vertical="center" wrapText="1" readingOrder="1"/>
    </xf>
    <xf numFmtId="0" fontId="5" fillId="3" borderId="20" xfId="0" applyFont="1" applyFill="1" applyBorder="1" applyAlignment="1">
      <alignment horizontal="center" vertical="center" wrapText="1" readingOrder="1"/>
    </xf>
    <xf numFmtId="3" fontId="5" fillId="3" borderId="21" xfId="0" applyNumberFormat="1" applyFont="1" applyFill="1" applyBorder="1" applyAlignment="1">
      <alignment horizontal="center" vertical="center" wrapText="1" readingOrder="1"/>
    </xf>
    <xf numFmtId="0" fontId="5" fillId="3" borderId="22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3" fontId="2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3" fontId="2" fillId="2" borderId="24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 readingOrder="1"/>
    </xf>
    <xf numFmtId="0" fontId="8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0" fillId="13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readingOrder="1"/>
    </xf>
    <xf numFmtId="0" fontId="10" fillId="2" borderId="1" xfId="0" applyFont="1" applyFill="1" applyBorder="1" applyAlignment="1">
      <alignment horizontal="left" vertical="center" readingOrder="1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11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11" borderId="31" xfId="0" applyFont="1" applyFill="1" applyBorder="1" applyAlignment="1">
      <alignment horizontal="center" vertical="center"/>
    </xf>
    <xf numFmtId="0" fontId="12" fillId="11" borderId="32" xfId="0" applyFont="1" applyFill="1" applyBorder="1" applyAlignment="1">
      <alignment horizontal="center" vertical="center"/>
    </xf>
    <xf numFmtId="0" fontId="12" fillId="11" borderId="33" xfId="0" applyFont="1" applyFill="1" applyBorder="1" applyAlignment="1">
      <alignment horizontal="center" vertical="center"/>
    </xf>
    <xf numFmtId="0" fontId="12" fillId="11" borderId="34" xfId="0" applyFont="1" applyFill="1" applyBorder="1" applyAlignment="1">
      <alignment horizontal="center" vertical="center"/>
    </xf>
    <xf numFmtId="0" fontId="12" fillId="13" borderId="31" xfId="0" applyFont="1" applyFill="1" applyBorder="1" applyAlignment="1">
      <alignment horizontal="center" vertical="center"/>
    </xf>
    <xf numFmtId="0" fontId="12" fillId="14" borderId="31" xfId="0" applyFont="1" applyFill="1" applyBorder="1" applyAlignment="1">
      <alignment horizontal="center" vertical="center"/>
    </xf>
    <xf numFmtId="0" fontId="12" fillId="14" borderId="35" xfId="0" applyFont="1" applyFill="1" applyBorder="1" applyAlignment="1">
      <alignment horizontal="center" vertical="center"/>
    </xf>
    <xf numFmtId="0" fontId="12" fillId="14" borderId="1" xfId="0" applyFont="1" applyFill="1" applyBorder="1" applyAlignment="1">
      <alignment horizontal="center" vertical="center"/>
    </xf>
    <xf numFmtId="0" fontId="12" fillId="14" borderId="36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8" borderId="31" xfId="0" applyFont="1" applyFill="1" applyBorder="1" applyAlignment="1">
      <alignment horizontal="center" vertical="center"/>
    </xf>
    <xf numFmtId="0" fontId="12" fillId="8" borderId="38" xfId="0" applyFont="1" applyFill="1" applyBorder="1" applyAlignment="1">
      <alignment horizontal="center" vertical="center"/>
    </xf>
    <xf numFmtId="0" fontId="12" fillId="8" borderId="24" xfId="0" applyFont="1" applyFill="1" applyBorder="1" applyAlignment="1">
      <alignment horizontal="center" vertical="center"/>
    </xf>
    <xf numFmtId="0" fontId="12" fillId="8" borderId="39" xfId="0" applyFont="1" applyFill="1" applyBorder="1" applyAlignment="1">
      <alignment horizontal="center" vertical="center"/>
    </xf>
    <xf numFmtId="0" fontId="12" fillId="11" borderId="40" xfId="0" applyFont="1" applyFill="1" applyBorder="1" applyAlignment="1">
      <alignment horizontal="center" vertical="center"/>
    </xf>
    <xf numFmtId="0" fontId="12" fillId="11" borderId="41" xfId="0" applyFont="1" applyFill="1" applyBorder="1" applyAlignment="1">
      <alignment horizontal="center" vertical="center"/>
    </xf>
    <xf numFmtId="0" fontId="12" fillId="14" borderId="40" xfId="0" applyFont="1" applyFill="1" applyBorder="1" applyAlignment="1">
      <alignment horizontal="center" vertical="center"/>
    </xf>
    <xf numFmtId="0" fontId="12" fillId="14" borderId="41" xfId="0" applyFont="1" applyFill="1" applyBorder="1" applyAlignment="1">
      <alignment horizontal="center" vertical="center"/>
    </xf>
    <xf numFmtId="0" fontId="12" fillId="8" borderId="40" xfId="0" applyFont="1" applyFill="1" applyBorder="1" applyAlignment="1">
      <alignment horizontal="center" vertical="center"/>
    </xf>
    <xf numFmtId="0" fontId="12" fillId="11" borderId="35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0" fontId="14" fillId="11" borderId="36" xfId="0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0" fontId="14" fillId="14" borderId="36" xfId="0" applyFont="1" applyFill="1" applyBorder="1" applyAlignment="1">
      <alignment horizontal="center" vertical="center"/>
    </xf>
    <xf numFmtId="0" fontId="14" fillId="8" borderId="24" xfId="0" applyFont="1" applyFill="1" applyBorder="1" applyAlignment="1">
      <alignment horizontal="center" vertical="center"/>
    </xf>
    <xf numFmtId="0" fontId="14" fillId="8" borderId="39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4" fillId="11" borderId="32" xfId="0" applyFont="1" applyFill="1" applyBorder="1" applyAlignment="1">
      <alignment horizontal="center" vertical="center"/>
    </xf>
    <xf numFmtId="0" fontId="14" fillId="14" borderId="35" xfId="0" applyFont="1" applyFill="1" applyBorder="1" applyAlignment="1">
      <alignment horizontal="center" vertical="center"/>
    </xf>
    <xf numFmtId="0" fontId="14" fillId="8" borderId="38" xfId="0" applyFont="1" applyFill="1" applyBorder="1" applyAlignment="1">
      <alignment horizontal="center" vertical="center"/>
    </xf>
    <xf numFmtId="0" fontId="5" fillId="15" borderId="47" xfId="0" applyFont="1" applyFill="1" applyBorder="1" applyAlignment="1">
      <alignment horizontal="center" vertical="center" wrapText="1" readingOrder="1"/>
    </xf>
    <xf numFmtId="0" fontId="5" fillId="3" borderId="48" xfId="0" applyFont="1" applyFill="1" applyBorder="1" applyAlignment="1">
      <alignment horizontal="left" vertical="center" wrapText="1" readingOrder="1"/>
    </xf>
    <xf numFmtId="0" fontId="9" fillId="15" borderId="47" xfId="0" applyFont="1" applyFill="1" applyBorder="1" applyAlignment="1">
      <alignment horizontal="center" vertical="center" wrapText="1" readingOrder="1"/>
    </xf>
    <xf numFmtId="0" fontId="9" fillId="3" borderId="48" xfId="0" applyFont="1" applyFill="1" applyBorder="1" applyAlignment="1">
      <alignment horizontal="center" vertical="center" wrapText="1" readingOrder="1"/>
    </xf>
    <xf numFmtId="0" fontId="9" fillId="15" borderId="48" xfId="0" applyFont="1" applyFill="1" applyBorder="1" applyAlignment="1">
      <alignment horizontal="center" vertical="center" wrapText="1" readingOrder="1"/>
    </xf>
    <xf numFmtId="0" fontId="9" fillId="15" borderId="48" xfId="0" applyFont="1" applyFill="1" applyBorder="1" applyAlignment="1">
      <alignment horizontal="left" vertical="center" wrapText="1" readingOrder="1"/>
    </xf>
    <xf numFmtId="0" fontId="9" fillId="3" borderId="48" xfId="0" applyFont="1" applyFill="1" applyBorder="1" applyAlignment="1">
      <alignment horizontal="left" vertical="center" wrapText="1" readingOrder="1"/>
    </xf>
    <xf numFmtId="0" fontId="5" fillId="3" borderId="50" xfId="0" applyFont="1" applyFill="1" applyBorder="1" applyAlignment="1">
      <alignment horizontal="center" vertical="center" wrapText="1" readingOrder="1"/>
    </xf>
    <xf numFmtId="3" fontId="5" fillId="3" borderId="50" xfId="0" applyNumberFormat="1" applyFont="1" applyFill="1" applyBorder="1" applyAlignment="1">
      <alignment horizontal="center" vertical="center" wrapText="1" readingOrder="1"/>
    </xf>
    <xf numFmtId="0" fontId="15" fillId="3" borderId="50" xfId="0" applyFont="1" applyFill="1" applyBorder="1" applyAlignment="1">
      <alignment horizontal="center" vertical="center" wrapText="1"/>
    </xf>
    <xf numFmtId="0" fontId="15" fillId="3" borderId="5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 readingOrder="1"/>
    </xf>
    <xf numFmtId="3" fontId="5" fillId="3" borderId="1" xfId="0" applyNumberFormat="1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 readingOrder="1"/>
    </xf>
    <xf numFmtId="3" fontId="5" fillId="16" borderId="1" xfId="0" applyNumberFormat="1" applyFont="1" applyFill="1" applyBorder="1" applyAlignment="1">
      <alignment horizontal="center" vertical="center" wrapText="1" readingOrder="1"/>
    </xf>
    <xf numFmtId="0" fontId="15" fillId="16" borderId="1" xfId="0" applyFont="1" applyFill="1" applyBorder="1" applyAlignment="1">
      <alignment vertical="center" wrapText="1"/>
    </xf>
    <xf numFmtId="0" fontId="15" fillId="16" borderId="1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 readingOrder="1"/>
    </xf>
    <xf numFmtId="3" fontId="5" fillId="3" borderId="53" xfId="0" applyNumberFormat="1" applyFont="1" applyFill="1" applyBorder="1" applyAlignment="1">
      <alignment horizontal="center" vertical="center" wrapText="1" readingOrder="1"/>
    </xf>
    <xf numFmtId="0" fontId="15" fillId="3" borderId="5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readingOrder="1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5" fillId="2" borderId="55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5" fillId="2" borderId="56" xfId="0" applyFont="1" applyFill="1" applyBorder="1" applyAlignment="1">
      <alignment vertical="center"/>
    </xf>
    <xf numFmtId="0" fontId="17" fillId="2" borderId="24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5" fillId="2" borderId="24" xfId="0" applyFont="1" applyFill="1" applyBorder="1" applyAlignment="1">
      <alignment vertical="center"/>
    </xf>
    <xf numFmtId="0" fontId="18" fillId="0" borderId="44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 wrapText="1" readingOrder="1"/>
    </xf>
    <xf numFmtId="0" fontId="4" fillId="0" borderId="8" xfId="0" applyFont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 readingOrder="1"/>
    </xf>
    <xf numFmtId="0" fontId="4" fillId="0" borderId="9" xfId="0" applyFont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 readingOrder="1"/>
    </xf>
    <xf numFmtId="0" fontId="4" fillId="0" borderId="10" xfId="0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 readingOrder="1"/>
    </xf>
    <xf numFmtId="0" fontId="4" fillId="0" borderId="11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 wrapText="1" readingOrder="1"/>
    </xf>
    <xf numFmtId="0" fontId="4" fillId="0" borderId="7" xfId="0" applyFont="1" applyBorder="1" applyAlignment="1">
      <alignment vertical="center"/>
    </xf>
    <xf numFmtId="0" fontId="12" fillId="0" borderId="26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2" fillId="0" borderId="37" xfId="0" applyFont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 wrapText="1" readingOrder="1"/>
    </xf>
    <xf numFmtId="0" fontId="4" fillId="0" borderId="46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15" fillId="3" borderId="43" xfId="0" applyFont="1" applyFill="1" applyBorder="1" applyAlignment="1">
      <alignment vertical="top" wrapText="1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5" fillId="3" borderId="43" xfId="0" applyFont="1" applyFill="1" applyBorder="1" applyAlignment="1">
      <alignment horizontal="center" vertical="center" wrapText="1" readingOrder="1"/>
    </xf>
    <xf numFmtId="0" fontId="5" fillId="15" borderId="43" xfId="0" applyFont="1" applyFill="1" applyBorder="1" applyAlignment="1">
      <alignment horizontal="center" vertical="center" wrapText="1" readingOrder="1"/>
    </xf>
    <xf numFmtId="0" fontId="4" fillId="0" borderId="51" xfId="0" applyFont="1" applyBorder="1" applyAlignment="1">
      <alignment vertical="center"/>
    </xf>
    <xf numFmtId="0" fontId="5" fillId="16" borderId="52" xfId="0" applyFont="1" applyFill="1" applyBorder="1" applyAlignment="1">
      <alignment horizontal="center" vertical="center" wrapText="1" readingOrder="1"/>
    </xf>
    <xf numFmtId="0" fontId="5" fillId="3" borderId="52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zoomScale="171" workbookViewId="0"/>
  </sheetViews>
  <sheetFormatPr baseColWidth="10" defaultColWidth="11.28515625" defaultRowHeight="15" customHeight="1" x14ac:dyDescent="0.2"/>
  <cols>
    <col min="1" max="1" width="11.28515625" customWidth="1"/>
    <col min="2" max="4" width="10.7109375" customWidth="1"/>
    <col min="5" max="5" width="14.140625" customWidth="1"/>
    <col min="6" max="7" width="10.7109375" customWidth="1"/>
    <col min="8" max="8" width="21.7109375" customWidth="1"/>
    <col min="9" max="26" width="10.7109375" customWidth="1"/>
  </cols>
  <sheetData>
    <row r="1" spans="1:26" ht="36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3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130" t="s">
        <v>1</v>
      </c>
      <c r="B3" s="132" t="s">
        <v>2</v>
      </c>
      <c r="C3" s="134" t="s">
        <v>3</v>
      </c>
      <c r="D3" s="134" t="s">
        <v>4</v>
      </c>
      <c r="E3" s="136" t="s">
        <v>5</v>
      </c>
      <c r="F3" s="138" t="s">
        <v>6</v>
      </c>
      <c r="G3" s="139"/>
      <c r="H3" s="134" t="s">
        <v>7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131"/>
      <c r="B4" s="133"/>
      <c r="C4" s="135"/>
      <c r="D4" s="135"/>
      <c r="E4" s="137"/>
      <c r="F4" s="4" t="s">
        <v>8</v>
      </c>
      <c r="G4" s="5" t="s">
        <v>9</v>
      </c>
      <c r="H4" s="13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6" t="s">
        <v>10</v>
      </c>
      <c r="B5" s="7">
        <v>5120747</v>
      </c>
      <c r="C5" s="8">
        <v>64.84</v>
      </c>
      <c r="D5" s="9">
        <v>4489</v>
      </c>
      <c r="E5" s="8">
        <v>106</v>
      </c>
      <c r="F5" s="8">
        <v>236</v>
      </c>
      <c r="G5" s="8">
        <v>305</v>
      </c>
      <c r="H5" s="8" t="s">
        <v>11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">
      <c r="A6" s="10" t="s">
        <v>12</v>
      </c>
      <c r="B6" s="11">
        <v>137420</v>
      </c>
      <c r="C6" s="12">
        <v>61</v>
      </c>
      <c r="D6" s="12">
        <v>170</v>
      </c>
      <c r="E6" s="12" t="s">
        <v>13</v>
      </c>
      <c r="F6" s="12">
        <v>302</v>
      </c>
      <c r="G6" s="12">
        <v>756</v>
      </c>
      <c r="H6" s="12" t="s">
        <v>14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">
      <c r="A7" s="10" t="s">
        <v>15</v>
      </c>
      <c r="B7" s="11">
        <v>94653</v>
      </c>
      <c r="C7" s="12">
        <v>60.86</v>
      </c>
      <c r="D7" s="12">
        <v>112</v>
      </c>
      <c r="E7" s="12" t="s">
        <v>13</v>
      </c>
      <c r="F7" s="12">
        <v>416</v>
      </c>
      <c r="G7" s="12">
        <v>1064</v>
      </c>
      <c r="H7" s="12" t="s">
        <v>16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10" t="s">
        <v>17</v>
      </c>
      <c r="B8" s="11">
        <v>5192310</v>
      </c>
      <c r="C8" s="12">
        <v>64.77</v>
      </c>
      <c r="D8" s="13">
        <v>4539</v>
      </c>
      <c r="E8" s="12">
        <v>106</v>
      </c>
      <c r="F8" s="12">
        <v>229</v>
      </c>
      <c r="G8" s="12">
        <v>270</v>
      </c>
      <c r="H8" s="12" t="s">
        <v>18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">
      <c r="A9" s="10" t="s">
        <v>19</v>
      </c>
      <c r="B9" s="11">
        <v>63921</v>
      </c>
      <c r="C9" s="12">
        <v>61.32</v>
      </c>
      <c r="D9" s="12">
        <v>78</v>
      </c>
      <c r="E9" s="12">
        <v>0</v>
      </c>
      <c r="F9" s="12">
        <v>415</v>
      </c>
      <c r="G9" s="12">
        <v>923</v>
      </c>
      <c r="H9" s="12" t="s">
        <v>20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10" t="s">
        <v>21</v>
      </c>
      <c r="B10" s="11">
        <v>5194482</v>
      </c>
      <c r="C10" s="12">
        <v>64.760000000000005</v>
      </c>
      <c r="D10" s="13">
        <v>4557</v>
      </c>
      <c r="E10" s="12">
        <v>106</v>
      </c>
      <c r="F10" s="12">
        <v>212</v>
      </c>
      <c r="G10" s="12">
        <v>213</v>
      </c>
      <c r="H10" s="12" t="s">
        <v>22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10" t="s">
        <v>23</v>
      </c>
      <c r="B11" s="11">
        <v>99130</v>
      </c>
      <c r="C11" s="12">
        <v>61.61</v>
      </c>
      <c r="D11" s="12">
        <v>124</v>
      </c>
      <c r="E11" s="12">
        <v>0</v>
      </c>
      <c r="F11" s="12">
        <v>366</v>
      </c>
      <c r="G11" s="12">
        <v>808</v>
      </c>
      <c r="H11" s="12" t="s">
        <v>24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14" t="s">
        <v>25</v>
      </c>
      <c r="B12" s="15">
        <v>312426</v>
      </c>
      <c r="C12" s="16">
        <v>59.76</v>
      </c>
      <c r="D12" s="16">
        <v>294</v>
      </c>
      <c r="E12" s="16">
        <v>0</v>
      </c>
      <c r="F12" s="16">
        <v>263</v>
      </c>
      <c r="G12" s="16">
        <v>335</v>
      </c>
      <c r="H12" s="16" t="s">
        <v>26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7">
    <mergeCell ref="F3:G3"/>
    <mergeCell ref="H3:H4"/>
    <mergeCell ref="A3:A4"/>
    <mergeCell ref="B3:B4"/>
    <mergeCell ref="C3:C4"/>
    <mergeCell ref="D3:D4"/>
    <mergeCell ref="E3:E4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2"/>
  <sheetViews>
    <sheetView workbookViewId="0"/>
  </sheetViews>
  <sheetFormatPr baseColWidth="10" defaultColWidth="11.28515625" defaultRowHeight="15" customHeight="1" x14ac:dyDescent="0.2"/>
  <cols>
    <col min="1" max="1" width="49.42578125" customWidth="1"/>
    <col min="2" max="2" width="19.42578125" customWidth="1"/>
    <col min="3" max="3" width="25.42578125" customWidth="1"/>
    <col min="4" max="4" width="7.140625" customWidth="1"/>
    <col min="5" max="5" width="31.42578125" customWidth="1"/>
    <col min="6" max="26" width="10.7109375" customWidth="1"/>
  </cols>
  <sheetData>
    <row r="1" spans="1:26" ht="48" customHeight="1" x14ac:dyDescent="0.2">
      <c r="A1" s="17" t="s">
        <v>27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2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18" t="s">
        <v>28</v>
      </c>
      <c r="B3" s="18" t="s">
        <v>7</v>
      </c>
      <c r="C3" s="18" t="s">
        <v>29</v>
      </c>
      <c r="D3" s="18" t="s">
        <v>30</v>
      </c>
      <c r="E3" s="18" t="s">
        <v>31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2" t="s">
        <v>32</v>
      </c>
      <c r="B4" s="2" t="s">
        <v>33</v>
      </c>
      <c r="C4" s="2" t="s">
        <v>34</v>
      </c>
      <c r="D4" s="19">
        <v>3204</v>
      </c>
      <c r="E4" s="2" t="s">
        <v>35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2" t="s">
        <v>36</v>
      </c>
      <c r="B5" s="2" t="s">
        <v>37</v>
      </c>
      <c r="C5" s="2" t="s">
        <v>38</v>
      </c>
      <c r="D5" s="19">
        <v>2968</v>
      </c>
      <c r="E5" s="2" t="s">
        <v>39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">
      <c r="A6" s="2" t="s">
        <v>40</v>
      </c>
      <c r="B6" s="2" t="s">
        <v>41</v>
      </c>
      <c r="C6" s="2" t="s">
        <v>42</v>
      </c>
      <c r="D6" s="19">
        <v>4222</v>
      </c>
      <c r="E6" s="2" t="s">
        <v>43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">
      <c r="A7" s="2" t="s">
        <v>44</v>
      </c>
      <c r="B7" s="2" t="s">
        <v>45</v>
      </c>
      <c r="C7" s="2" t="s">
        <v>46</v>
      </c>
      <c r="D7" s="19">
        <v>4014</v>
      </c>
      <c r="E7" s="2" t="s">
        <v>43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2" t="s">
        <v>47</v>
      </c>
      <c r="B8" s="2" t="s">
        <v>48</v>
      </c>
      <c r="C8" s="2" t="s">
        <v>46</v>
      </c>
      <c r="D8" s="19">
        <v>3941</v>
      </c>
      <c r="E8" s="2" t="s">
        <v>43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">
      <c r="A9" s="2" t="s">
        <v>49</v>
      </c>
      <c r="B9" s="2" t="s">
        <v>50</v>
      </c>
      <c r="C9" s="2" t="s">
        <v>42</v>
      </c>
      <c r="D9" s="19">
        <v>4227</v>
      </c>
      <c r="E9" s="2" t="s">
        <v>43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20" t="s">
        <v>51</v>
      </c>
      <c r="B10" s="20" t="s">
        <v>52</v>
      </c>
      <c r="C10" s="20" t="s">
        <v>46</v>
      </c>
      <c r="D10" s="21">
        <v>4475</v>
      </c>
      <c r="E10" s="20" t="s">
        <v>53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2" t="s">
        <v>54</v>
      </c>
      <c r="B11" s="2" t="s">
        <v>55</v>
      </c>
      <c r="C11" s="2" t="s">
        <v>42</v>
      </c>
      <c r="D11" s="19">
        <v>4276</v>
      </c>
      <c r="E11" s="2" t="s">
        <v>56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2" t="s">
        <v>57</v>
      </c>
      <c r="B12" s="2" t="s">
        <v>58</v>
      </c>
      <c r="C12" s="2" t="s">
        <v>59</v>
      </c>
      <c r="D12" s="19">
        <v>4252</v>
      </c>
      <c r="E12" s="2" t="s">
        <v>60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2" t="s">
        <v>61</v>
      </c>
      <c r="B13" s="2" t="s">
        <v>62</v>
      </c>
      <c r="C13" s="2" t="s">
        <v>59</v>
      </c>
      <c r="D13" s="19">
        <v>4369</v>
      </c>
      <c r="E13" s="2" t="s">
        <v>60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2" t="s">
        <v>63</v>
      </c>
      <c r="B14" s="2" t="s">
        <v>64</v>
      </c>
      <c r="C14" s="2" t="s">
        <v>59</v>
      </c>
      <c r="D14" s="19">
        <v>4347</v>
      </c>
      <c r="E14" s="2" t="s">
        <v>60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2" t="s">
        <v>65</v>
      </c>
      <c r="B15" s="2" t="s">
        <v>66</v>
      </c>
      <c r="C15" s="2" t="s">
        <v>59</v>
      </c>
      <c r="D15" s="19">
        <v>4353</v>
      </c>
      <c r="E15" s="2" t="s">
        <v>60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2" t="s">
        <v>67</v>
      </c>
      <c r="B16" s="2" t="s">
        <v>68</v>
      </c>
      <c r="C16" s="2" t="s">
        <v>59</v>
      </c>
      <c r="D16" s="19">
        <v>4351</v>
      </c>
      <c r="E16" s="2" t="s">
        <v>60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2" t="s">
        <v>69</v>
      </c>
      <c r="B17" s="2" t="s">
        <v>11</v>
      </c>
      <c r="C17" s="2" t="s">
        <v>70</v>
      </c>
      <c r="D17" s="19">
        <v>4589</v>
      </c>
      <c r="E17" s="2" t="s">
        <v>71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2" t="s">
        <v>72</v>
      </c>
      <c r="B18" s="2" t="s">
        <v>73</v>
      </c>
      <c r="C18" s="2" t="s">
        <v>59</v>
      </c>
      <c r="D18" s="19">
        <v>4249</v>
      </c>
      <c r="E18" s="2" t="s">
        <v>60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2" t="s">
        <v>74</v>
      </c>
      <c r="B19" s="2" t="s">
        <v>75</v>
      </c>
      <c r="C19" s="2" t="s">
        <v>59</v>
      </c>
      <c r="D19" s="19">
        <v>4250</v>
      </c>
      <c r="E19" s="2" t="s">
        <v>60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2" t="s">
        <v>76</v>
      </c>
      <c r="B20" s="2" t="s">
        <v>77</v>
      </c>
      <c r="C20" s="2" t="s">
        <v>78</v>
      </c>
      <c r="D20" s="19">
        <v>4230</v>
      </c>
      <c r="E20" s="2" t="s">
        <v>60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2" t="s">
        <v>79</v>
      </c>
      <c r="B21" s="2" t="s">
        <v>80</v>
      </c>
      <c r="C21" s="2" t="s">
        <v>78</v>
      </c>
      <c r="D21" s="19">
        <v>4219</v>
      </c>
      <c r="E21" s="2" t="s">
        <v>60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2" t="s">
        <v>81</v>
      </c>
      <c r="B22" s="2" t="s">
        <v>82</v>
      </c>
      <c r="C22" s="2" t="s">
        <v>83</v>
      </c>
      <c r="D22" s="19">
        <v>4225</v>
      </c>
      <c r="E22" s="2" t="s">
        <v>60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2" t="s">
        <v>84</v>
      </c>
      <c r="B23" s="2" t="s">
        <v>85</v>
      </c>
      <c r="C23" s="2" t="s">
        <v>83</v>
      </c>
      <c r="D23" s="19">
        <v>4225</v>
      </c>
      <c r="E23" s="2" t="s">
        <v>60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2" t="s">
        <v>86</v>
      </c>
      <c r="B24" s="2" t="s">
        <v>87</v>
      </c>
      <c r="C24" s="2" t="s">
        <v>83</v>
      </c>
      <c r="D24" s="19">
        <v>4243</v>
      </c>
      <c r="E24" s="2" t="s">
        <v>88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20" t="s">
        <v>89</v>
      </c>
      <c r="B25" s="20" t="s">
        <v>90</v>
      </c>
      <c r="C25" s="20" t="s">
        <v>91</v>
      </c>
      <c r="D25" s="21">
        <v>4448</v>
      </c>
      <c r="E25" s="20" t="s">
        <v>92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20" t="s">
        <v>93</v>
      </c>
      <c r="B26" s="20" t="s">
        <v>94</v>
      </c>
      <c r="C26" s="20" t="s">
        <v>91</v>
      </c>
      <c r="D26" s="21">
        <v>4491</v>
      </c>
      <c r="E26" s="20" t="s">
        <v>92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20" t="s">
        <v>95</v>
      </c>
      <c r="B27" s="20" t="s">
        <v>96</v>
      </c>
      <c r="C27" s="20" t="s">
        <v>91</v>
      </c>
      <c r="D27" s="21">
        <v>4507</v>
      </c>
      <c r="E27" s="20" t="s">
        <v>92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20" t="s">
        <v>97</v>
      </c>
      <c r="B28" s="20" t="s">
        <v>98</v>
      </c>
      <c r="C28" s="20" t="s">
        <v>99</v>
      </c>
      <c r="D28" s="21">
        <v>4474</v>
      </c>
      <c r="E28" s="20" t="s">
        <v>92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22" t="s">
        <v>100</v>
      </c>
      <c r="B29" s="20" t="s">
        <v>101</v>
      </c>
      <c r="C29" s="20" t="s">
        <v>46</v>
      </c>
      <c r="D29" s="20">
        <v>4591</v>
      </c>
      <c r="E29" s="20" t="s">
        <v>92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22" t="s">
        <v>102</v>
      </c>
      <c r="B30" s="20" t="s">
        <v>103</v>
      </c>
      <c r="C30" s="20" t="s">
        <v>46</v>
      </c>
      <c r="D30" s="20">
        <v>4492</v>
      </c>
      <c r="E30" s="20" t="s">
        <v>92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2" t="s">
        <v>104</v>
      </c>
      <c r="B31" s="2" t="s">
        <v>105</v>
      </c>
      <c r="C31" s="2" t="s">
        <v>59</v>
      </c>
      <c r="D31" s="19">
        <v>4250</v>
      </c>
      <c r="E31" s="2" t="s">
        <v>60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2" t="s">
        <v>106</v>
      </c>
      <c r="B32" s="2" t="s">
        <v>107</v>
      </c>
      <c r="C32" s="2" t="s">
        <v>59</v>
      </c>
      <c r="D32" s="19">
        <v>4211</v>
      </c>
      <c r="E32" s="2" t="s">
        <v>60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2" t="s">
        <v>108</v>
      </c>
      <c r="B33" s="2" t="s">
        <v>109</v>
      </c>
      <c r="C33" s="2" t="s">
        <v>59</v>
      </c>
      <c r="D33" s="19">
        <v>4244</v>
      </c>
      <c r="E33" s="2" t="s">
        <v>60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2" t="s">
        <v>110</v>
      </c>
      <c r="B34" s="2" t="s">
        <v>111</v>
      </c>
      <c r="C34" s="2" t="s">
        <v>59</v>
      </c>
      <c r="D34" s="19">
        <v>4227</v>
      </c>
      <c r="E34" s="2" t="s">
        <v>60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2" t="s">
        <v>112</v>
      </c>
      <c r="B35" s="2" t="s">
        <v>113</v>
      </c>
      <c r="C35" s="2" t="s">
        <v>59</v>
      </c>
      <c r="D35" s="19">
        <v>4251</v>
      </c>
      <c r="E35" s="2" t="s">
        <v>60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2" t="s">
        <v>114</v>
      </c>
      <c r="B36" s="2" t="s">
        <v>18</v>
      </c>
      <c r="C36" s="2" t="s">
        <v>115</v>
      </c>
      <c r="D36" s="19">
        <v>4639</v>
      </c>
      <c r="E36" s="2" t="s">
        <v>71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20" t="s">
        <v>116</v>
      </c>
      <c r="B37" s="20" t="s">
        <v>22</v>
      </c>
      <c r="C37" s="20" t="s">
        <v>70</v>
      </c>
      <c r="D37" s="21">
        <v>4657</v>
      </c>
      <c r="E37" s="20" t="s">
        <v>71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2" t="s">
        <v>117</v>
      </c>
      <c r="B38" s="2" t="s">
        <v>118</v>
      </c>
      <c r="C38" s="2" t="s">
        <v>119</v>
      </c>
      <c r="D38" s="19">
        <v>4508</v>
      </c>
      <c r="E38" s="2" t="s">
        <v>120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2" t="s">
        <v>121</v>
      </c>
      <c r="B39" s="2" t="s">
        <v>122</v>
      </c>
      <c r="C39" s="2" t="s">
        <v>119</v>
      </c>
      <c r="D39" s="19">
        <v>4568</v>
      </c>
      <c r="E39" s="2" t="s">
        <v>120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2" t="s">
        <v>123</v>
      </c>
      <c r="B40" s="2" t="s">
        <v>124</v>
      </c>
      <c r="C40" s="2" t="s">
        <v>119</v>
      </c>
      <c r="D40" s="19">
        <v>4680</v>
      </c>
      <c r="E40" s="2" t="s">
        <v>120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2" t="s">
        <v>125</v>
      </c>
      <c r="B41" s="2" t="s">
        <v>126</v>
      </c>
      <c r="C41" s="2" t="s">
        <v>127</v>
      </c>
      <c r="D41" s="19">
        <v>4213</v>
      </c>
      <c r="E41" s="2" t="s">
        <v>60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2" t="s">
        <v>128</v>
      </c>
      <c r="B42" s="2" t="s">
        <v>129</v>
      </c>
      <c r="C42" s="2" t="s">
        <v>127</v>
      </c>
      <c r="D42" s="19">
        <v>4232</v>
      </c>
      <c r="E42" s="2" t="s">
        <v>60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2" t="s">
        <v>130</v>
      </c>
      <c r="B43" s="2" t="s">
        <v>131</v>
      </c>
      <c r="C43" s="2" t="s">
        <v>83</v>
      </c>
      <c r="D43" s="19">
        <v>4307</v>
      </c>
      <c r="E43" s="2" t="s">
        <v>88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2" t="s">
        <v>132</v>
      </c>
      <c r="B44" s="2" t="s">
        <v>133</v>
      </c>
      <c r="C44" s="2" t="s">
        <v>134</v>
      </c>
      <c r="D44" s="19">
        <v>4244</v>
      </c>
      <c r="E44" s="2" t="s">
        <v>88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2" t="s">
        <v>135</v>
      </c>
      <c r="B45" s="2" t="s">
        <v>136</v>
      </c>
      <c r="C45" s="2" t="s">
        <v>34</v>
      </c>
      <c r="D45" s="19">
        <v>3987</v>
      </c>
      <c r="E45" s="2" t="s">
        <v>137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2" t="s">
        <v>138</v>
      </c>
      <c r="B46" s="2" t="s">
        <v>139</v>
      </c>
      <c r="C46" s="2" t="s">
        <v>140</v>
      </c>
      <c r="D46" s="19">
        <v>4253</v>
      </c>
      <c r="E46" s="2" t="s">
        <v>88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2" t="s">
        <v>141</v>
      </c>
      <c r="B47" s="2" t="s">
        <v>142</v>
      </c>
      <c r="C47" s="2" t="s">
        <v>140</v>
      </c>
      <c r="D47" s="19">
        <v>4252</v>
      </c>
      <c r="E47" s="2" t="s">
        <v>88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2" t="s">
        <v>143</v>
      </c>
      <c r="B48" s="2" t="s">
        <v>144</v>
      </c>
      <c r="C48" s="2" t="s">
        <v>140</v>
      </c>
      <c r="D48" s="19">
        <v>4248</v>
      </c>
      <c r="E48" s="2" t="s">
        <v>88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2" t="s">
        <v>145</v>
      </c>
      <c r="B49" s="2" t="s">
        <v>146</v>
      </c>
      <c r="C49" s="2" t="s">
        <v>147</v>
      </c>
      <c r="D49" s="19">
        <v>4144</v>
      </c>
      <c r="E49" s="2" t="s">
        <v>88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2" t="s">
        <v>148</v>
      </c>
      <c r="B50" s="2" t="s">
        <v>149</v>
      </c>
      <c r="C50" s="2" t="s">
        <v>150</v>
      </c>
      <c r="D50" s="19">
        <v>4308</v>
      </c>
      <c r="E50" s="2" t="s">
        <v>88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2" t="s">
        <v>151</v>
      </c>
      <c r="B51" s="2" t="s">
        <v>152</v>
      </c>
      <c r="C51" s="2" t="s">
        <v>153</v>
      </c>
      <c r="D51" s="19">
        <v>4429</v>
      </c>
      <c r="E51" s="2" t="s">
        <v>154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2" t="s">
        <v>155</v>
      </c>
      <c r="B52" s="2" t="s">
        <v>156</v>
      </c>
      <c r="C52" s="2" t="s">
        <v>157</v>
      </c>
      <c r="D52" s="19">
        <v>4105</v>
      </c>
      <c r="E52" s="2" t="s">
        <v>88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2" t="s">
        <v>158</v>
      </c>
      <c r="B53" s="2" t="s">
        <v>159</v>
      </c>
      <c r="C53" s="2" t="s">
        <v>160</v>
      </c>
      <c r="D53" s="19">
        <v>4377</v>
      </c>
      <c r="E53" s="2" t="s">
        <v>154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2" t="s">
        <v>161</v>
      </c>
      <c r="B54" s="2" t="s">
        <v>162</v>
      </c>
      <c r="C54" s="2" t="s">
        <v>157</v>
      </c>
      <c r="D54" s="19">
        <v>4401</v>
      </c>
      <c r="E54" s="2" t="s">
        <v>154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2" t="s">
        <v>163</v>
      </c>
      <c r="B55" s="2" t="s">
        <v>164</v>
      </c>
      <c r="C55" s="2" t="s">
        <v>160</v>
      </c>
      <c r="D55" s="19">
        <v>4348</v>
      </c>
      <c r="E55" s="2" t="s">
        <v>154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2" t="s">
        <v>165</v>
      </c>
      <c r="B56" s="2" t="s">
        <v>166</v>
      </c>
      <c r="C56" s="2" t="s">
        <v>167</v>
      </c>
      <c r="D56" s="19">
        <v>4300</v>
      </c>
      <c r="E56" s="2" t="s">
        <v>88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2" t="s">
        <v>168</v>
      </c>
      <c r="B57" s="2" t="s">
        <v>169</v>
      </c>
      <c r="C57" s="2" t="s">
        <v>46</v>
      </c>
      <c r="D57" s="19">
        <v>4268</v>
      </c>
      <c r="E57" s="2" t="s">
        <v>88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2" t="s">
        <v>170</v>
      </c>
      <c r="B58" s="2" t="s">
        <v>171</v>
      </c>
      <c r="C58" s="2" t="s">
        <v>172</v>
      </c>
      <c r="D58" s="19">
        <v>4227</v>
      </c>
      <c r="E58" s="2" t="s">
        <v>88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2" t="s">
        <v>173</v>
      </c>
      <c r="B59" s="2" t="s">
        <v>174</v>
      </c>
      <c r="C59" s="2" t="s">
        <v>175</v>
      </c>
      <c r="D59" s="19">
        <v>4051</v>
      </c>
      <c r="E59" s="2" t="s">
        <v>88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2" t="s">
        <v>176</v>
      </c>
      <c r="B60" s="2" t="s">
        <v>177</v>
      </c>
      <c r="C60" s="2" t="s">
        <v>175</v>
      </c>
      <c r="D60" s="19">
        <v>4015</v>
      </c>
      <c r="E60" s="2" t="s">
        <v>178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2" t="s">
        <v>179</v>
      </c>
      <c r="B61" s="2" t="s">
        <v>180</v>
      </c>
      <c r="C61" s="2" t="s">
        <v>181</v>
      </c>
      <c r="D61" s="19">
        <v>4133</v>
      </c>
      <c r="E61" s="2" t="s">
        <v>88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2" t="s">
        <v>182</v>
      </c>
      <c r="B62" s="2" t="s">
        <v>183</v>
      </c>
      <c r="C62" s="2" t="s">
        <v>184</v>
      </c>
      <c r="D62" s="19">
        <v>4130</v>
      </c>
      <c r="E62" s="2" t="s">
        <v>88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2" t="s">
        <v>185</v>
      </c>
      <c r="B63" s="2" t="s">
        <v>186</v>
      </c>
      <c r="C63" s="2" t="s">
        <v>34</v>
      </c>
      <c r="D63" s="19">
        <v>4054</v>
      </c>
      <c r="E63" s="2" t="s">
        <v>187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2" t="s">
        <v>188</v>
      </c>
      <c r="B64" s="2" t="s">
        <v>189</v>
      </c>
      <c r="C64" s="2" t="s">
        <v>190</v>
      </c>
      <c r="D64" s="19">
        <v>3993</v>
      </c>
      <c r="E64" s="2" t="s">
        <v>187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2" t="s">
        <v>191</v>
      </c>
      <c r="B65" s="2" t="s">
        <v>192</v>
      </c>
      <c r="C65" s="2" t="s">
        <v>193</v>
      </c>
      <c r="D65" s="19">
        <v>4118</v>
      </c>
      <c r="E65" s="2" t="s">
        <v>187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2" t="s">
        <v>194</v>
      </c>
      <c r="B66" s="2" t="s">
        <v>195</v>
      </c>
      <c r="C66" s="2" t="s">
        <v>196</v>
      </c>
      <c r="D66" s="19">
        <v>4281</v>
      </c>
      <c r="E66" s="2" t="s">
        <v>187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2" t="s">
        <v>197</v>
      </c>
      <c r="B67" s="2" t="s">
        <v>198</v>
      </c>
      <c r="C67" s="2" t="s">
        <v>34</v>
      </c>
      <c r="D67" s="19">
        <v>4155</v>
      </c>
      <c r="E67" s="2" t="s">
        <v>187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2" t="s">
        <v>199</v>
      </c>
      <c r="B68" s="2" t="s">
        <v>200</v>
      </c>
      <c r="C68" s="2" t="s">
        <v>91</v>
      </c>
      <c r="D68" s="19">
        <v>4202</v>
      </c>
      <c r="E68" s="2" t="s">
        <v>187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2" t="s">
        <v>201</v>
      </c>
      <c r="B69" s="2" t="s">
        <v>202</v>
      </c>
      <c r="C69" s="2" t="s">
        <v>91</v>
      </c>
      <c r="D69" s="19">
        <v>4202</v>
      </c>
      <c r="E69" s="2" t="s">
        <v>187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2" t="s">
        <v>203</v>
      </c>
      <c r="B70" s="2" t="s">
        <v>204</v>
      </c>
      <c r="C70" s="2" t="s">
        <v>91</v>
      </c>
      <c r="D70" s="19">
        <v>4219</v>
      </c>
      <c r="E70" s="2" t="s">
        <v>187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2" t="s">
        <v>205</v>
      </c>
      <c r="B71" s="2" t="s">
        <v>206</v>
      </c>
      <c r="C71" s="2" t="s">
        <v>91</v>
      </c>
      <c r="D71" s="19">
        <v>4336</v>
      </c>
      <c r="E71" s="2" t="s">
        <v>187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2" t="s">
        <v>207</v>
      </c>
      <c r="B72" s="2" t="s">
        <v>208</v>
      </c>
      <c r="C72" s="2" t="s">
        <v>91</v>
      </c>
      <c r="D72" s="19">
        <v>4203</v>
      </c>
      <c r="E72" s="2" t="s">
        <v>187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2" t="s">
        <v>209</v>
      </c>
      <c r="B73" s="2" t="s">
        <v>210</v>
      </c>
      <c r="C73" s="2" t="s">
        <v>211</v>
      </c>
      <c r="D73" s="19">
        <v>4108</v>
      </c>
      <c r="E73" s="2" t="s">
        <v>187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2" t="s">
        <v>212</v>
      </c>
      <c r="B74" s="2" t="s">
        <v>213</v>
      </c>
      <c r="C74" s="2" t="s">
        <v>91</v>
      </c>
      <c r="D74" s="19">
        <v>4057</v>
      </c>
      <c r="E74" s="2" t="s">
        <v>187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2" t="s">
        <v>214</v>
      </c>
      <c r="B75" s="2" t="s">
        <v>215</v>
      </c>
      <c r="C75" s="2" t="s">
        <v>216</v>
      </c>
      <c r="D75" s="19">
        <v>3972</v>
      </c>
      <c r="E75" s="2" t="s">
        <v>88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2" t="s">
        <v>217</v>
      </c>
      <c r="B76" s="2" t="s">
        <v>218</v>
      </c>
      <c r="C76" s="2" t="s">
        <v>216</v>
      </c>
      <c r="D76" s="19">
        <v>3976</v>
      </c>
      <c r="E76" s="2" t="s">
        <v>88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2" t="s">
        <v>219</v>
      </c>
      <c r="B77" s="2" t="s">
        <v>220</v>
      </c>
      <c r="C77" s="2" t="s">
        <v>216</v>
      </c>
      <c r="D77" s="19">
        <v>4066</v>
      </c>
      <c r="E77" s="2" t="s">
        <v>88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2" t="s">
        <v>221</v>
      </c>
      <c r="B78" s="2" t="s">
        <v>222</v>
      </c>
      <c r="C78" s="2" t="s">
        <v>119</v>
      </c>
      <c r="D78" s="19">
        <v>4689</v>
      </c>
      <c r="E78" s="2" t="s">
        <v>187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2" t="s">
        <v>223</v>
      </c>
      <c r="B79" s="2" t="s">
        <v>224</v>
      </c>
      <c r="C79" s="2" t="s">
        <v>88</v>
      </c>
      <c r="D79" s="19">
        <v>4457</v>
      </c>
      <c r="E79" s="2" t="s">
        <v>187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2" t="s">
        <v>225</v>
      </c>
      <c r="B80" s="2" t="s">
        <v>226</v>
      </c>
      <c r="C80" s="2" t="s">
        <v>227</v>
      </c>
      <c r="D80" s="19">
        <v>4002</v>
      </c>
      <c r="E80" s="2" t="s">
        <v>187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2" t="s">
        <v>228</v>
      </c>
      <c r="B81" s="2" t="s">
        <v>229</v>
      </c>
      <c r="C81" s="2" t="s">
        <v>88</v>
      </c>
      <c r="D81" s="19">
        <v>4270</v>
      </c>
      <c r="E81" s="2" t="s">
        <v>88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2" t="s">
        <v>230</v>
      </c>
      <c r="B82" s="2" t="s">
        <v>231</v>
      </c>
      <c r="C82" s="2" t="s">
        <v>59</v>
      </c>
      <c r="D82" s="19">
        <v>4365</v>
      </c>
      <c r="E82" s="2" t="s">
        <v>232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2" t="s">
        <v>233</v>
      </c>
      <c r="B83" s="2" t="s">
        <v>234</v>
      </c>
      <c r="C83" s="2" t="s">
        <v>235</v>
      </c>
      <c r="D83" s="19">
        <v>3805</v>
      </c>
      <c r="E83" s="2" t="s">
        <v>236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23" t="s">
        <v>237</v>
      </c>
      <c r="B84" s="23" t="s">
        <v>238</v>
      </c>
      <c r="C84" s="23" t="s">
        <v>119</v>
      </c>
      <c r="D84" s="24">
        <v>3702</v>
      </c>
      <c r="E84" s="23" t="s">
        <v>239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 t="s">
        <v>240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 t="s">
        <v>241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 t="s">
        <v>242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 t="s">
        <v>243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 t="s">
        <v>244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 t="s">
        <v>245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 t="s">
        <v>246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 t="s">
        <v>247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 t="s">
        <v>248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 t="s">
        <v>249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 t="s">
        <v>250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 t="s">
        <v>251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 t="s">
        <v>252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 t="s">
        <v>253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 t="s">
        <v>254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 t="s">
        <v>255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 t="s">
        <v>256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C1000"/>
  <sheetViews>
    <sheetView workbookViewId="0">
      <pane xSplit="1" topLeftCell="B1" activePane="topRight" state="frozen"/>
      <selection pane="topRight" activeCell="C2" sqref="C2"/>
    </sheetView>
  </sheetViews>
  <sheetFormatPr baseColWidth="10" defaultColWidth="11.28515625" defaultRowHeight="15" customHeight="1" x14ac:dyDescent="0.2"/>
  <cols>
    <col min="1" max="1" width="39.85546875" customWidth="1"/>
    <col min="2" max="2" width="13.42578125" customWidth="1"/>
    <col min="3" max="3" width="11.28515625" customWidth="1"/>
    <col min="4" max="9" width="13.42578125" customWidth="1"/>
    <col min="10" max="10" width="11.28515625" customWidth="1"/>
    <col min="11" max="49" width="13.42578125" customWidth="1"/>
    <col min="50" max="50" width="11.28515625" customWidth="1"/>
    <col min="51" max="65" width="13.42578125" customWidth="1"/>
    <col min="66" max="66" width="11.28515625" customWidth="1"/>
    <col min="67" max="74" width="13.42578125" customWidth="1"/>
    <col min="75" max="75" width="7.7109375" customWidth="1"/>
    <col min="76" max="79" width="13.42578125" customWidth="1"/>
    <col min="80" max="81" width="7.7109375" customWidth="1"/>
  </cols>
  <sheetData>
    <row r="1" spans="1:81" ht="54" customHeight="1" x14ac:dyDescent="0.2">
      <c r="A1" s="25" t="s">
        <v>257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</row>
    <row r="2" spans="1:81" ht="15.75" customHeight="1" x14ac:dyDescent="0.2">
      <c r="A2" s="26"/>
      <c r="B2" s="26"/>
      <c r="C2" s="27" t="s">
        <v>33</v>
      </c>
      <c r="D2" s="27" t="s">
        <v>37</v>
      </c>
      <c r="E2" s="27" t="s">
        <v>238</v>
      </c>
      <c r="F2" s="27" t="s">
        <v>234</v>
      </c>
      <c r="G2" s="28" t="s">
        <v>144</v>
      </c>
      <c r="H2" s="28" t="s">
        <v>142</v>
      </c>
      <c r="I2" s="28" t="s">
        <v>139</v>
      </c>
      <c r="J2" s="28" t="s">
        <v>136</v>
      </c>
      <c r="K2" s="29" t="s">
        <v>50</v>
      </c>
      <c r="L2" s="29" t="s">
        <v>41</v>
      </c>
      <c r="M2" s="29" t="s">
        <v>48</v>
      </c>
      <c r="N2" s="29" t="s">
        <v>45</v>
      </c>
      <c r="O2" s="30" t="s">
        <v>224</v>
      </c>
      <c r="P2" s="30" t="s">
        <v>222</v>
      </c>
      <c r="Q2" s="30" t="s">
        <v>226</v>
      </c>
      <c r="R2" s="31" t="s">
        <v>198</v>
      </c>
      <c r="S2" s="31" t="s">
        <v>195</v>
      </c>
      <c r="T2" s="31" t="s">
        <v>186</v>
      </c>
      <c r="U2" s="31" t="s">
        <v>192</v>
      </c>
      <c r="V2" s="31" t="s">
        <v>189</v>
      </c>
      <c r="W2" s="31" t="s">
        <v>208</v>
      </c>
      <c r="X2" s="31" t="s">
        <v>210</v>
      </c>
      <c r="Y2" s="31" t="s">
        <v>213</v>
      </c>
      <c r="Z2" s="31" t="s">
        <v>202</v>
      </c>
      <c r="AA2" s="31" t="s">
        <v>200</v>
      </c>
      <c r="AB2" s="31" t="s">
        <v>206</v>
      </c>
      <c r="AC2" s="31" t="s">
        <v>204</v>
      </c>
      <c r="AD2" s="32" t="s">
        <v>171</v>
      </c>
      <c r="AE2" s="32" t="s">
        <v>183</v>
      </c>
      <c r="AF2" s="32" t="s">
        <v>180</v>
      </c>
      <c r="AG2" s="32" t="s">
        <v>169</v>
      </c>
      <c r="AH2" s="32" t="s">
        <v>177</v>
      </c>
      <c r="AI2" s="32" t="s">
        <v>174</v>
      </c>
      <c r="AJ2" s="33" t="s">
        <v>220</v>
      </c>
      <c r="AK2" s="33" t="s">
        <v>218</v>
      </c>
      <c r="AL2" s="33" t="s">
        <v>215</v>
      </c>
      <c r="AM2" s="34" t="s">
        <v>156</v>
      </c>
      <c r="AN2" s="34" t="s">
        <v>152</v>
      </c>
      <c r="AO2" s="34" t="s">
        <v>159</v>
      </c>
      <c r="AP2" s="34" t="s">
        <v>162</v>
      </c>
      <c r="AQ2" s="34" t="s">
        <v>164</v>
      </c>
      <c r="AR2" s="34" t="s">
        <v>166</v>
      </c>
      <c r="AS2" s="34" t="s">
        <v>149</v>
      </c>
      <c r="AT2" s="34" t="s">
        <v>146</v>
      </c>
      <c r="AU2" s="35" t="s">
        <v>66</v>
      </c>
      <c r="AV2" s="35" t="s">
        <v>64</v>
      </c>
      <c r="AW2" s="35" t="s">
        <v>62</v>
      </c>
      <c r="AX2" s="35" t="s">
        <v>231</v>
      </c>
      <c r="AY2" s="35" t="s">
        <v>68</v>
      </c>
      <c r="AZ2" s="35" t="s">
        <v>124</v>
      </c>
      <c r="BA2" s="35" t="s">
        <v>118</v>
      </c>
      <c r="BB2" s="35" t="s">
        <v>122</v>
      </c>
      <c r="BC2" s="35" t="s">
        <v>133</v>
      </c>
      <c r="BD2" s="35" t="s">
        <v>126</v>
      </c>
      <c r="BE2" s="35" t="s">
        <v>87</v>
      </c>
      <c r="BF2" s="35" t="s">
        <v>129</v>
      </c>
      <c r="BG2" s="35" t="s">
        <v>96</v>
      </c>
      <c r="BH2" s="35" t="s">
        <v>90</v>
      </c>
      <c r="BI2" s="35" t="s">
        <v>75</v>
      </c>
      <c r="BJ2" s="35" t="s">
        <v>73</v>
      </c>
      <c r="BK2" s="35" t="s">
        <v>52</v>
      </c>
      <c r="BL2" s="35" t="s">
        <v>229</v>
      </c>
      <c r="BM2" s="35" t="s">
        <v>113</v>
      </c>
      <c r="BN2" s="35" t="s">
        <v>55</v>
      </c>
      <c r="BO2" s="35" t="s">
        <v>105</v>
      </c>
      <c r="BP2" s="35" t="s">
        <v>58</v>
      </c>
      <c r="BQ2" s="35" t="s">
        <v>98</v>
      </c>
      <c r="BR2" s="35" t="s">
        <v>80</v>
      </c>
      <c r="BS2" s="35" t="s">
        <v>94</v>
      </c>
      <c r="BT2" s="35" t="s">
        <v>131</v>
      </c>
      <c r="BU2" s="35" t="s">
        <v>77</v>
      </c>
      <c r="BV2" s="35" t="s">
        <v>107</v>
      </c>
      <c r="BW2" s="35" t="s">
        <v>21</v>
      </c>
      <c r="BX2" s="35" t="s">
        <v>109</v>
      </c>
      <c r="BY2" s="35" t="s">
        <v>111</v>
      </c>
      <c r="BZ2" s="35" t="s">
        <v>85</v>
      </c>
      <c r="CA2" s="35" t="s">
        <v>82</v>
      </c>
      <c r="CB2" s="35" t="s">
        <v>17</v>
      </c>
      <c r="CC2" s="35" t="s">
        <v>10</v>
      </c>
    </row>
    <row r="3" spans="1:81" ht="15.75" customHeight="1" x14ac:dyDescent="0.2">
      <c r="A3" s="36" t="s">
        <v>258</v>
      </c>
      <c r="B3" s="27" t="s">
        <v>33</v>
      </c>
      <c r="C3" s="26">
        <v>100</v>
      </c>
      <c r="D3" s="26">
        <v>99.974999999999994</v>
      </c>
      <c r="E3" s="26">
        <v>79.8583</v>
      </c>
      <c r="F3" s="26">
        <v>79.903300000000002</v>
      </c>
      <c r="G3" s="26">
        <v>79.896799999999999</v>
      </c>
      <c r="H3" s="26">
        <v>79.811099999999996</v>
      </c>
      <c r="I3" s="26">
        <v>79.781899999999993</v>
      </c>
      <c r="J3" s="26">
        <v>79.978800000000007</v>
      </c>
      <c r="K3" s="26">
        <v>79.727800000000002</v>
      </c>
      <c r="L3" s="26">
        <v>79.913799999999995</v>
      </c>
      <c r="M3" s="26">
        <v>79.831800000000001</v>
      </c>
      <c r="N3" s="26">
        <v>79.951499999999996</v>
      </c>
      <c r="O3" s="26">
        <v>79.723799999999997</v>
      </c>
      <c r="P3" s="26">
        <v>79.812299999999993</v>
      </c>
      <c r="Q3" s="26">
        <v>79.956400000000002</v>
      </c>
      <c r="R3" s="26">
        <v>79.757300000000001</v>
      </c>
      <c r="S3" s="26">
        <v>79.836799999999997</v>
      </c>
      <c r="T3" s="26">
        <v>79.822000000000003</v>
      </c>
      <c r="U3" s="26">
        <v>79.733999999999995</v>
      </c>
      <c r="V3" s="26">
        <v>79.825800000000001</v>
      </c>
      <c r="W3" s="26">
        <v>79.928299999999993</v>
      </c>
      <c r="X3" s="26">
        <v>80.003900000000002</v>
      </c>
      <c r="Y3" s="26">
        <v>79.977000000000004</v>
      </c>
      <c r="Z3" s="26">
        <v>79.859099999999998</v>
      </c>
      <c r="AA3" s="26">
        <v>79.868300000000005</v>
      </c>
      <c r="AB3" s="26">
        <v>79.904200000000003</v>
      </c>
      <c r="AC3" s="26">
        <v>79.913200000000003</v>
      </c>
      <c r="AD3" s="26">
        <v>79.937399999999997</v>
      </c>
      <c r="AE3" s="26">
        <v>79.945800000000006</v>
      </c>
      <c r="AF3" s="26">
        <v>79.954099999999997</v>
      </c>
      <c r="AG3" s="26">
        <v>79.834999999999994</v>
      </c>
      <c r="AH3" s="26">
        <v>79.909499999999994</v>
      </c>
      <c r="AI3" s="26">
        <v>79.891199999999998</v>
      </c>
      <c r="AJ3" s="26">
        <v>79.826300000000003</v>
      </c>
      <c r="AK3" s="26">
        <v>80.003500000000003</v>
      </c>
      <c r="AL3" s="26">
        <v>79.977599999999995</v>
      </c>
      <c r="AM3" s="26">
        <v>80.322299999999998</v>
      </c>
      <c r="AN3" s="26">
        <v>79.824399999999997</v>
      </c>
      <c r="AO3" s="26">
        <v>80.015900000000002</v>
      </c>
      <c r="AP3" s="26">
        <v>79.970699999999994</v>
      </c>
      <c r="AQ3" s="26">
        <v>80.051199999999994</v>
      </c>
      <c r="AR3" s="26">
        <v>79.849699999999999</v>
      </c>
      <c r="AS3" s="26">
        <v>79.933999999999997</v>
      </c>
      <c r="AT3" s="26">
        <v>79.887699999999995</v>
      </c>
      <c r="AU3" s="26">
        <v>79.899199999999993</v>
      </c>
      <c r="AV3" s="26">
        <v>79.872900000000001</v>
      </c>
      <c r="AW3" s="26">
        <v>79.853999999999999</v>
      </c>
      <c r="AX3" s="26">
        <v>79.980599999999995</v>
      </c>
      <c r="AY3" s="26">
        <v>79.828199999999995</v>
      </c>
      <c r="AZ3" s="26">
        <v>79.9452</v>
      </c>
      <c r="BA3" s="26">
        <v>79.909000000000006</v>
      </c>
      <c r="BB3" s="26">
        <v>79.850700000000003</v>
      </c>
      <c r="BC3" s="26">
        <v>79.906099999999995</v>
      </c>
      <c r="BD3" s="26">
        <v>79.990399999999994</v>
      </c>
      <c r="BE3" s="26">
        <v>79.904799999999994</v>
      </c>
      <c r="BF3" s="26">
        <v>79.946899999999999</v>
      </c>
      <c r="BG3" s="26">
        <v>79.914100000000005</v>
      </c>
      <c r="BH3" s="26">
        <v>80.036299999999997</v>
      </c>
      <c r="BI3" s="26">
        <v>80.038700000000006</v>
      </c>
      <c r="BJ3" s="26">
        <v>80.0167</v>
      </c>
      <c r="BK3" s="26">
        <v>79.881600000000006</v>
      </c>
      <c r="BL3" s="26">
        <v>80.002200000000002</v>
      </c>
      <c r="BM3" s="26">
        <v>80.018299999999996</v>
      </c>
      <c r="BN3" s="26">
        <v>80.034400000000005</v>
      </c>
      <c r="BO3" s="26">
        <v>80.007000000000005</v>
      </c>
      <c r="BP3" s="26">
        <v>80.018600000000006</v>
      </c>
      <c r="BQ3" s="26">
        <v>79.898899999999998</v>
      </c>
      <c r="BR3" s="26">
        <v>79.898899999999998</v>
      </c>
      <c r="BS3" s="26">
        <v>79.955799999999996</v>
      </c>
      <c r="BT3" s="26">
        <v>79.972200000000001</v>
      </c>
      <c r="BU3" s="26">
        <v>79.887299999999996</v>
      </c>
      <c r="BV3" s="26">
        <v>79.895099999999999</v>
      </c>
      <c r="BW3" s="26">
        <v>80.003600000000006</v>
      </c>
      <c r="BX3" s="26">
        <v>79.958200000000005</v>
      </c>
      <c r="BY3" s="26">
        <v>79.897499999999994</v>
      </c>
      <c r="BZ3" s="26">
        <v>79.874399999999994</v>
      </c>
      <c r="CA3" s="26">
        <v>79.887900000000002</v>
      </c>
      <c r="CB3" s="26">
        <v>79.856200000000001</v>
      </c>
      <c r="CC3" s="26">
        <v>79.912700000000001</v>
      </c>
    </row>
    <row r="4" spans="1:81" ht="15.75" customHeight="1" x14ac:dyDescent="0.2">
      <c r="A4" s="36" t="s">
        <v>259</v>
      </c>
      <c r="B4" s="27" t="s">
        <v>37</v>
      </c>
      <c r="C4" s="26">
        <v>99.985500000000002</v>
      </c>
      <c r="D4" s="26">
        <v>100</v>
      </c>
      <c r="E4" s="26">
        <v>79.877300000000005</v>
      </c>
      <c r="F4" s="26">
        <v>79.8643</v>
      </c>
      <c r="G4" s="26">
        <v>79.900800000000004</v>
      </c>
      <c r="H4" s="26">
        <v>79.813599999999994</v>
      </c>
      <c r="I4" s="26">
        <v>79.802999999999997</v>
      </c>
      <c r="J4" s="26">
        <v>79.923900000000003</v>
      </c>
      <c r="K4" s="26">
        <v>79.784400000000005</v>
      </c>
      <c r="L4" s="26">
        <v>79.848299999999995</v>
      </c>
      <c r="M4" s="26">
        <v>79.860200000000006</v>
      </c>
      <c r="N4" s="26">
        <v>79.982500000000002</v>
      </c>
      <c r="O4" s="26">
        <v>79.744799999999998</v>
      </c>
      <c r="P4" s="26">
        <v>79.815700000000007</v>
      </c>
      <c r="Q4" s="26">
        <v>79.960099999999997</v>
      </c>
      <c r="R4" s="26">
        <v>79.779799999999994</v>
      </c>
      <c r="S4" s="26">
        <v>79.801199999999994</v>
      </c>
      <c r="T4" s="26">
        <v>79.874600000000001</v>
      </c>
      <c r="U4" s="26">
        <v>79.714299999999994</v>
      </c>
      <c r="V4" s="26">
        <v>79.774199999999993</v>
      </c>
      <c r="W4" s="26">
        <v>79.833600000000004</v>
      </c>
      <c r="X4" s="26">
        <v>80.035399999999996</v>
      </c>
      <c r="Y4" s="26">
        <v>79.944800000000001</v>
      </c>
      <c r="Z4" s="26">
        <v>79.884399999999999</v>
      </c>
      <c r="AA4" s="26">
        <v>79.924999999999997</v>
      </c>
      <c r="AB4" s="26">
        <v>79.917100000000005</v>
      </c>
      <c r="AC4" s="26">
        <v>79.954099999999997</v>
      </c>
      <c r="AD4" s="26">
        <v>79.903099999999995</v>
      </c>
      <c r="AE4" s="26">
        <v>79.900599999999997</v>
      </c>
      <c r="AF4" s="26">
        <v>79.903599999999997</v>
      </c>
      <c r="AG4" s="26">
        <v>79.815200000000004</v>
      </c>
      <c r="AH4" s="26">
        <v>79.944000000000003</v>
      </c>
      <c r="AI4" s="26">
        <v>79.885599999999997</v>
      </c>
      <c r="AJ4" s="26">
        <v>79.877499999999998</v>
      </c>
      <c r="AK4" s="26">
        <v>79.966300000000004</v>
      </c>
      <c r="AL4" s="26">
        <v>80.030100000000004</v>
      </c>
      <c r="AM4" s="26">
        <v>80.379300000000001</v>
      </c>
      <c r="AN4" s="26">
        <v>79.857399999999998</v>
      </c>
      <c r="AO4" s="26">
        <v>80.008600000000001</v>
      </c>
      <c r="AP4" s="26">
        <v>79.9863</v>
      </c>
      <c r="AQ4" s="26">
        <v>80.069900000000004</v>
      </c>
      <c r="AR4" s="26">
        <v>79.812899999999999</v>
      </c>
      <c r="AS4" s="26">
        <v>79.958100000000002</v>
      </c>
      <c r="AT4" s="26">
        <v>79.920199999999994</v>
      </c>
      <c r="AU4" s="26">
        <v>79.874099999999999</v>
      </c>
      <c r="AV4" s="26">
        <v>79.879000000000005</v>
      </c>
      <c r="AW4" s="26">
        <v>79.855699999999999</v>
      </c>
      <c r="AX4" s="26">
        <v>79.862899999999996</v>
      </c>
      <c r="AY4" s="26">
        <v>79.876400000000004</v>
      </c>
      <c r="AZ4" s="26">
        <v>79.858699999999999</v>
      </c>
      <c r="BA4" s="26">
        <v>79.838399999999993</v>
      </c>
      <c r="BB4" s="26">
        <v>79.885499999999993</v>
      </c>
      <c r="BC4" s="26">
        <v>79.827699999999993</v>
      </c>
      <c r="BD4" s="26">
        <v>79.905299999999997</v>
      </c>
      <c r="BE4" s="26">
        <v>79.802099999999996</v>
      </c>
      <c r="BF4" s="26">
        <v>79.856899999999996</v>
      </c>
      <c r="BG4" s="26">
        <v>79.939800000000005</v>
      </c>
      <c r="BH4" s="26">
        <v>79.968100000000007</v>
      </c>
      <c r="BI4" s="26">
        <v>79.971599999999995</v>
      </c>
      <c r="BJ4" s="26">
        <v>79.953299999999999</v>
      </c>
      <c r="BK4" s="26">
        <v>79.920900000000003</v>
      </c>
      <c r="BL4" s="26">
        <v>79.947599999999994</v>
      </c>
      <c r="BM4" s="26">
        <v>79.959800000000001</v>
      </c>
      <c r="BN4" s="26">
        <v>79.975800000000007</v>
      </c>
      <c r="BO4" s="26">
        <v>79.943799999999996</v>
      </c>
      <c r="BP4" s="26">
        <v>79.950999999999993</v>
      </c>
      <c r="BQ4" s="26">
        <v>79.921400000000006</v>
      </c>
      <c r="BR4" s="26">
        <v>79.824200000000005</v>
      </c>
      <c r="BS4" s="26">
        <v>79.949799999999996</v>
      </c>
      <c r="BT4" s="26">
        <v>79.918099999999995</v>
      </c>
      <c r="BU4" s="26">
        <v>79.804299999999998</v>
      </c>
      <c r="BV4" s="26">
        <v>79.803299999999993</v>
      </c>
      <c r="BW4" s="26">
        <v>79.934899999999999</v>
      </c>
      <c r="BX4" s="26">
        <v>79.909899999999993</v>
      </c>
      <c r="BY4" s="26">
        <v>79.810299999999998</v>
      </c>
      <c r="BZ4" s="26">
        <v>79.787800000000004</v>
      </c>
      <c r="CA4" s="26">
        <v>79.813999999999993</v>
      </c>
      <c r="CB4" s="26">
        <v>79.820599999999999</v>
      </c>
      <c r="CC4" s="26">
        <v>80.010499999999993</v>
      </c>
    </row>
    <row r="5" spans="1:81" ht="15.75" customHeight="1" x14ac:dyDescent="0.2">
      <c r="A5" s="36" t="s">
        <v>260</v>
      </c>
      <c r="B5" s="27" t="s">
        <v>238</v>
      </c>
      <c r="C5" s="26">
        <v>79.661000000000001</v>
      </c>
      <c r="D5" s="26">
        <v>79.794399999999996</v>
      </c>
      <c r="E5" s="26">
        <v>100</v>
      </c>
      <c r="F5" s="26">
        <v>96.978700000000003</v>
      </c>
      <c r="G5" s="26">
        <v>89.9542</v>
      </c>
      <c r="H5" s="26">
        <v>89.902299999999997</v>
      </c>
      <c r="I5" s="26">
        <v>89.890299999999996</v>
      </c>
      <c r="J5" s="26">
        <v>89.922499999999999</v>
      </c>
      <c r="K5" s="26">
        <v>89.935199999999995</v>
      </c>
      <c r="L5" s="26">
        <v>89.896500000000003</v>
      </c>
      <c r="M5" s="26">
        <v>89.980599999999995</v>
      </c>
      <c r="N5" s="26">
        <v>90.052400000000006</v>
      </c>
      <c r="O5" s="26">
        <v>89.956500000000005</v>
      </c>
      <c r="P5" s="26">
        <v>89.793700000000001</v>
      </c>
      <c r="Q5" s="26">
        <v>89.952600000000004</v>
      </c>
      <c r="R5" s="26">
        <v>89.903899999999993</v>
      </c>
      <c r="S5" s="26">
        <v>89.962500000000006</v>
      </c>
      <c r="T5" s="26">
        <v>89.915000000000006</v>
      </c>
      <c r="U5" s="26">
        <v>89.876499999999993</v>
      </c>
      <c r="V5" s="26">
        <v>89.847200000000001</v>
      </c>
      <c r="W5" s="26">
        <v>89.953900000000004</v>
      </c>
      <c r="X5" s="26">
        <v>89.917000000000002</v>
      </c>
      <c r="Y5" s="26">
        <v>89.889700000000005</v>
      </c>
      <c r="Z5" s="26">
        <v>89.959199999999996</v>
      </c>
      <c r="AA5" s="26">
        <v>89.879099999999994</v>
      </c>
      <c r="AB5" s="26">
        <v>89.909899999999993</v>
      </c>
      <c r="AC5" s="26">
        <v>89.982799999999997</v>
      </c>
      <c r="AD5" s="26">
        <v>89.814400000000006</v>
      </c>
      <c r="AE5" s="26">
        <v>89.779399999999995</v>
      </c>
      <c r="AF5" s="26">
        <v>89.810100000000006</v>
      </c>
      <c r="AG5" s="26">
        <v>89.814999999999998</v>
      </c>
      <c r="AH5" s="26">
        <v>89.835599999999999</v>
      </c>
      <c r="AI5" s="26">
        <v>89.818600000000004</v>
      </c>
      <c r="AJ5" s="26">
        <v>89.780199999999994</v>
      </c>
      <c r="AK5" s="26">
        <v>89.824700000000007</v>
      </c>
      <c r="AL5" s="26">
        <v>89.881900000000002</v>
      </c>
      <c r="AM5" s="26">
        <v>86.861999999999995</v>
      </c>
      <c r="AN5" s="26">
        <v>89.912400000000005</v>
      </c>
      <c r="AO5" s="26">
        <v>89.900899999999993</v>
      </c>
      <c r="AP5" s="26">
        <v>89.940700000000007</v>
      </c>
      <c r="AQ5" s="26">
        <v>89.925200000000004</v>
      </c>
      <c r="AR5" s="26">
        <v>89.8673</v>
      </c>
      <c r="AS5" s="26">
        <v>89.916600000000003</v>
      </c>
      <c r="AT5" s="26">
        <v>89.927899999999994</v>
      </c>
      <c r="AU5" s="26">
        <v>89.962199999999996</v>
      </c>
      <c r="AV5" s="26">
        <v>89.976600000000005</v>
      </c>
      <c r="AW5" s="26">
        <v>89.9773</v>
      </c>
      <c r="AX5" s="26">
        <v>89.950500000000005</v>
      </c>
      <c r="AY5" s="26">
        <v>89.950500000000005</v>
      </c>
      <c r="AZ5" s="26">
        <v>89.940600000000003</v>
      </c>
      <c r="BA5" s="26">
        <v>89.873199999999997</v>
      </c>
      <c r="BB5" s="26">
        <v>89.936700000000002</v>
      </c>
      <c r="BC5" s="26">
        <v>89.976200000000006</v>
      </c>
      <c r="BD5" s="26">
        <v>90.015900000000002</v>
      </c>
      <c r="BE5" s="26">
        <v>89.970699999999994</v>
      </c>
      <c r="BF5" s="26">
        <v>90.021299999999997</v>
      </c>
      <c r="BG5" s="26">
        <v>89.950800000000001</v>
      </c>
      <c r="BH5" s="26">
        <v>89.979200000000006</v>
      </c>
      <c r="BI5" s="26">
        <v>89.997200000000007</v>
      </c>
      <c r="BJ5" s="26">
        <v>89.984300000000005</v>
      </c>
      <c r="BK5" s="26">
        <v>89.977400000000003</v>
      </c>
      <c r="BL5" s="26">
        <v>89.981499999999997</v>
      </c>
      <c r="BM5" s="26">
        <v>89.985600000000005</v>
      </c>
      <c r="BN5" s="26">
        <v>89.992400000000004</v>
      </c>
      <c r="BO5" s="26">
        <v>89.974199999999996</v>
      </c>
      <c r="BP5" s="26">
        <v>89.987399999999994</v>
      </c>
      <c r="BQ5" s="26">
        <v>89.981499999999997</v>
      </c>
      <c r="BR5" s="26">
        <v>89.978700000000003</v>
      </c>
      <c r="BS5" s="26">
        <v>89.978899999999996</v>
      </c>
      <c r="BT5" s="26">
        <v>89.977400000000003</v>
      </c>
      <c r="BU5" s="26">
        <v>89.972099999999998</v>
      </c>
      <c r="BV5" s="26">
        <v>89.981300000000005</v>
      </c>
      <c r="BW5" s="26">
        <v>89.929599999999994</v>
      </c>
      <c r="BX5" s="26">
        <v>90.005899999999997</v>
      </c>
      <c r="BY5" s="26">
        <v>89.992199999999997</v>
      </c>
      <c r="BZ5" s="26">
        <v>89.983199999999997</v>
      </c>
      <c r="CA5" s="26">
        <v>90.012100000000004</v>
      </c>
      <c r="CB5" s="26">
        <v>89.956299999999999</v>
      </c>
      <c r="CC5" s="26">
        <v>90.013000000000005</v>
      </c>
    </row>
    <row r="6" spans="1:81" ht="15.75" customHeight="1" x14ac:dyDescent="0.2">
      <c r="A6" s="36" t="s">
        <v>261</v>
      </c>
      <c r="B6" s="27" t="s">
        <v>234</v>
      </c>
      <c r="C6" s="26">
        <v>79.808199999999999</v>
      </c>
      <c r="D6" s="26">
        <v>79.897800000000004</v>
      </c>
      <c r="E6" s="26">
        <v>96.964500000000001</v>
      </c>
      <c r="F6" s="26">
        <v>100</v>
      </c>
      <c r="G6" s="26">
        <v>90.085599999999999</v>
      </c>
      <c r="H6" s="26">
        <v>90.074700000000007</v>
      </c>
      <c r="I6" s="26">
        <v>90.070499999999996</v>
      </c>
      <c r="J6" s="26">
        <v>90.141599999999997</v>
      </c>
      <c r="K6" s="26">
        <v>89.958799999999997</v>
      </c>
      <c r="L6" s="26">
        <v>90.052300000000002</v>
      </c>
      <c r="M6" s="26">
        <v>90.090699999999998</v>
      </c>
      <c r="N6" s="26">
        <v>90.131600000000006</v>
      </c>
      <c r="O6" s="26">
        <v>90.169300000000007</v>
      </c>
      <c r="P6" s="26">
        <v>90.143100000000004</v>
      </c>
      <c r="Q6" s="26">
        <v>90.186400000000006</v>
      </c>
      <c r="R6" s="26">
        <v>90.091399999999993</v>
      </c>
      <c r="S6" s="26">
        <v>90.047899999999998</v>
      </c>
      <c r="T6" s="26">
        <v>90.099199999999996</v>
      </c>
      <c r="U6" s="26">
        <v>90.101500000000001</v>
      </c>
      <c r="V6" s="26">
        <v>90.127200000000002</v>
      </c>
      <c r="W6" s="26">
        <v>90.187299999999993</v>
      </c>
      <c r="X6" s="26">
        <v>90.035499999999999</v>
      </c>
      <c r="Y6" s="26">
        <v>90.1036</v>
      </c>
      <c r="Z6" s="26">
        <v>90.146199999999993</v>
      </c>
      <c r="AA6" s="26">
        <v>90.078100000000006</v>
      </c>
      <c r="AB6" s="26">
        <v>90.125900000000001</v>
      </c>
      <c r="AC6" s="26">
        <v>90.146100000000004</v>
      </c>
      <c r="AD6" s="26">
        <v>90.007599999999996</v>
      </c>
      <c r="AE6" s="26">
        <v>90.1113</v>
      </c>
      <c r="AF6" s="26">
        <v>89.968999999999994</v>
      </c>
      <c r="AG6" s="26">
        <v>89.978300000000004</v>
      </c>
      <c r="AH6" s="26">
        <v>90.021699999999996</v>
      </c>
      <c r="AI6" s="26">
        <v>89.992999999999995</v>
      </c>
      <c r="AJ6" s="26">
        <v>90.251400000000004</v>
      </c>
      <c r="AK6" s="26">
        <v>90.141499999999994</v>
      </c>
      <c r="AL6" s="26">
        <v>90.217299999999994</v>
      </c>
      <c r="AM6" s="26">
        <v>87.051299999999998</v>
      </c>
      <c r="AN6" s="26">
        <v>90.006</v>
      </c>
      <c r="AO6" s="26">
        <v>90.153000000000006</v>
      </c>
      <c r="AP6" s="26">
        <v>90.169799999999995</v>
      </c>
      <c r="AQ6" s="26">
        <v>90.130200000000002</v>
      </c>
      <c r="AR6" s="26">
        <v>90.077799999999996</v>
      </c>
      <c r="AS6" s="26">
        <v>90.035799999999995</v>
      </c>
      <c r="AT6" s="26">
        <v>90.190799999999996</v>
      </c>
      <c r="AU6" s="26">
        <v>90.087800000000001</v>
      </c>
      <c r="AV6" s="26">
        <v>90.104799999999997</v>
      </c>
      <c r="AW6" s="26">
        <v>90.1066</v>
      </c>
      <c r="AX6" s="26">
        <v>90.123199999999997</v>
      </c>
      <c r="AY6" s="26">
        <v>90.081699999999998</v>
      </c>
      <c r="AZ6" s="26">
        <v>90.108400000000003</v>
      </c>
      <c r="BA6" s="26">
        <v>90.140900000000002</v>
      </c>
      <c r="BB6" s="26">
        <v>90.161900000000003</v>
      </c>
      <c r="BC6" s="26">
        <v>90.176599999999993</v>
      </c>
      <c r="BD6" s="26">
        <v>90.215699999999998</v>
      </c>
      <c r="BE6" s="26">
        <v>90.198700000000002</v>
      </c>
      <c r="BF6" s="26">
        <v>90.235200000000006</v>
      </c>
      <c r="BG6" s="26">
        <v>90.160200000000003</v>
      </c>
      <c r="BH6" s="26">
        <v>90.235699999999994</v>
      </c>
      <c r="BI6" s="26">
        <v>90.203000000000003</v>
      </c>
      <c r="BJ6" s="26">
        <v>90.211600000000004</v>
      </c>
      <c r="BK6" s="26">
        <v>90.105999999999995</v>
      </c>
      <c r="BL6" s="26">
        <v>90.213899999999995</v>
      </c>
      <c r="BM6" s="26">
        <v>90.218599999999995</v>
      </c>
      <c r="BN6" s="26">
        <v>90.218100000000007</v>
      </c>
      <c r="BO6" s="26">
        <v>90.214699999999993</v>
      </c>
      <c r="BP6" s="26">
        <v>90.213700000000003</v>
      </c>
      <c r="BQ6" s="26">
        <v>90.098299999999995</v>
      </c>
      <c r="BR6" s="26">
        <v>90.161600000000007</v>
      </c>
      <c r="BS6" s="26">
        <v>90.184600000000003</v>
      </c>
      <c r="BT6" s="26">
        <v>90.2209</v>
      </c>
      <c r="BU6" s="26">
        <v>90.155600000000007</v>
      </c>
      <c r="BV6" s="26">
        <v>90.203900000000004</v>
      </c>
      <c r="BW6" s="26">
        <v>90.150400000000005</v>
      </c>
      <c r="BX6" s="26">
        <v>90.215199999999996</v>
      </c>
      <c r="BY6" s="26">
        <v>90.204099999999997</v>
      </c>
      <c r="BZ6" s="26">
        <v>90.189300000000003</v>
      </c>
      <c r="CA6" s="26">
        <v>90.229900000000001</v>
      </c>
      <c r="CB6" s="26">
        <v>90.154399999999995</v>
      </c>
      <c r="CC6" s="26">
        <v>90.206599999999995</v>
      </c>
    </row>
    <row r="7" spans="1:81" ht="15.75" customHeight="1" x14ac:dyDescent="0.2">
      <c r="A7" s="37" t="s">
        <v>262</v>
      </c>
      <c r="B7" s="28" t="s">
        <v>144</v>
      </c>
      <c r="C7" s="26">
        <v>79.9773</v>
      </c>
      <c r="D7" s="26">
        <v>79.897900000000007</v>
      </c>
      <c r="E7" s="26">
        <v>89.909800000000004</v>
      </c>
      <c r="F7" s="26">
        <v>90.118700000000004</v>
      </c>
      <c r="G7" s="26">
        <v>100</v>
      </c>
      <c r="H7" s="26">
        <v>99.991900000000001</v>
      </c>
      <c r="I7" s="26">
        <v>99.992000000000004</v>
      </c>
      <c r="J7" s="26">
        <v>99.781700000000001</v>
      </c>
      <c r="K7" s="26">
        <v>98.5655</v>
      </c>
      <c r="L7" s="26">
        <v>98.5428</v>
      </c>
      <c r="M7" s="26">
        <v>98.627799999999993</v>
      </c>
      <c r="N7" s="26">
        <v>98.566500000000005</v>
      </c>
      <c r="O7" s="26">
        <v>98.499899999999997</v>
      </c>
      <c r="P7" s="26">
        <v>98.521799999999999</v>
      </c>
      <c r="Q7" s="26">
        <v>98.504499999999993</v>
      </c>
      <c r="R7" s="26">
        <v>99.789699999999996</v>
      </c>
      <c r="S7" s="26">
        <v>99.963200000000001</v>
      </c>
      <c r="T7" s="26">
        <v>99.7821</v>
      </c>
      <c r="U7" s="26">
        <v>99.786000000000001</v>
      </c>
      <c r="V7" s="26">
        <v>99.782499999999999</v>
      </c>
      <c r="W7" s="26">
        <v>98.631100000000004</v>
      </c>
      <c r="X7" s="26">
        <v>98.619699999999995</v>
      </c>
      <c r="Y7" s="26">
        <v>98.682400000000001</v>
      </c>
      <c r="Z7" s="26">
        <v>98.784099999999995</v>
      </c>
      <c r="AA7" s="26">
        <v>98.708799999999997</v>
      </c>
      <c r="AB7" s="26">
        <v>98.742099999999994</v>
      </c>
      <c r="AC7" s="26">
        <v>98.781800000000004</v>
      </c>
      <c r="AD7" s="26">
        <v>96.0625</v>
      </c>
      <c r="AE7" s="26">
        <v>96.066100000000006</v>
      </c>
      <c r="AF7" s="26">
        <v>96.048000000000002</v>
      </c>
      <c r="AG7" s="26">
        <v>96.037499999999994</v>
      </c>
      <c r="AH7" s="26">
        <v>96.062399999999997</v>
      </c>
      <c r="AI7" s="26">
        <v>96.040700000000001</v>
      </c>
      <c r="AJ7" s="26">
        <v>96.054900000000004</v>
      </c>
      <c r="AK7" s="26">
        <v>96.078599999999994</v>
      </c>
      <c r="AL7" s="26">
        <v>96.049599999999998</v>
      </c>
      <c r="AM7" s="26">
        <v>87.530100000000004</v>
      </c>
      <c r="AN7" s="26">
        <v>96.158900000000003</v>
      </c>
      <c r="AO7" s="26">
        <v>96.276300000000006</v>
      </c>
      <c r="AP7" s="26">
        <v>96.275300000000001</v>
      </c>
      <c r="AQ7" s="26">
        <v>96.188900000000004</v>
      </c>
      <c r="AR7" s="26">
        <v>96.182400000000001</v>
      </c>
      <c r="AS7" s="26">
        <v>96.231999999999999</v>
      </c>
      <c r="AT7" s="26">
        <v>96.257400000000004</v>
      </c>
      <c r="AU7" s="26">
        <v>96.176500000000004</v>
      </c>
      <c r="AV7" s="26">
        <v>96.169799999999995</v>
      </c>
      <c r="AW7" s="26">
        <v>96.170699999999997</v>
      </c>
      <c r="AX7" s="26">
        <v>96.149600000000007</v>
      </c>
      <c r="AY7" s="26">
        <v>96.182900000000004</v>
      </c>
      <c r="AZ7" s="26">
        <v>96.092200000000005</v>
      </c>
      <c r="BA7" s="26">
        <v>96.066199999999995</v>
      </c>
      <c r="BB7" s="26">
        <v>96.107399999999998</v>
      </c>
      <c r="BC7" s="26">
        <v>96.135499999999993</v>
      </c>
      <c r="BD7" s="26">
        <v>96.096999999999994</v>
      </c>
      <c r="BE7" s="26">
        <v>96.171000000000006</v>
      </c>
      <c r="BF7" s="26">
        <v>96.0976</v>
      </c>
      <c r="BG7" s="26">
        <v>96.162199999999999</v>
      </c>
      <c r="BH7" s="26">
        <v>96.139200000000002</v>
      </c>
      <c r="BI7" s="26">
        <v>96.072100000000006</v>
      </c>
      <c r="BJ7" s="26">
        <v>96.074200000000005</v>
      </c>
      <c r="BK7" s="26">
        <v>96.123999999999995</v>
      </c>
      <c r="BL7" s="26">
        <v>96.072500000000005</v>
      </c>
      <c r="BM7" s="26">
        <v>96.073499999999996</v>
      </c>
      <c r="BN7" s="26">
        <v>96.071100000000001</v>
      </c>
      <c r="BO7" s="26">
        <v>96.073499999999996</v>
      </c>
      <c r="BP7" s="26">
        <v>96.075000000000003</v>
      </c>
      <c r="BQ7" s="26">
        <v>96.170299999999997</v>
      </c>
      <c r="BR7" s="26">
        <v>96.139499999999998</v>
      </c>
      <c r="BS7" s="26">
        <v>96.088499999999996</v>
      </c>
      <c r="BT7" s="26">
        <v>96.090800000000002</v>
      </c>
      <c r="BU7" s="26">
        <v>96.136399999999995</v>
      </c>
      <c r="BV7" s="26">
        <v>96.154399999999995</v>
      </c>
      <c r="BW7" s="26">
        <v>96.1036</v>
      </c>
      <c r="BX7" s="26">
        <v>96.084100000000007</v>
      </c>
      <c r="BY7" s="26">
        <v>96.152299999999997</v>
      </c>
      <c r="BZ7" s="26">
        <v>96.153999999999996</v>
      </c>
      <c r="CA7" s="26">
        <v>96.152600000000007</v>
      </c>
      <c r="CB7" s="26">
        <v>96.145399999999995</v>
      </c>
      <c r="CC7" s="26">
        <v>96.149699999999996</v>
      </c>
    </row>
    <row r="8" spans="1:81" ht="15.75" customHeight="1" x14ac:dyDescent="0.2">
      <c r="A8" s="37" t="s">
        <v>263</v>
      </c>
      <c r="B8" s="28" t="s">
        <v>142</v>
      </c>
      <c r="C8" s="26">
        <v>80.032200000000003</v>
      </c>
      <c r="D8" s="26">
        <v>79.980599999999995</v>
      </c>
      <c r="E8" s="26">
        <v>89.936300000000003</v>
      </c>
      <c r="F8" s="26">
        <v>90.096100000000007</v>
      </c>
      <c r="G8" s="26">
        <v>99.993200000000002</v>
      </c>
      <c r="H8" s="26">
        <v>100</v>
      </c>
      <c r="I8" s="26">
        <v>99.999899999999997</v>
      </c>
      <c r="J8" s="26">
        <v>99.794399999999996</v>
      </c>
      <c r="K8" s="26">
        <v>98.590800000000002</v>
      </c>
      <c r="L8" s="26">
        <v>98.520099999999999</v>
      </c>
      <c r="M8" s="26">
        <v>98.6143</v>
      </c>
      <c r="N8" s="26">
        <v>98.575299999999999</v>
      </c>
      <c r="O8" s="26">
        <v>98.514799999999994</v>
      </c>
      <c r="P8" s="26">
        <v>98.504400000000004</v>
      </c>
      <c r="Q8" s="26">
        <v>98.519199999999998</v>
      </c>
      <c r="R8" s="26">
        <v>99.801599999999993</v>
      </c>
      <c r="S8" s="26">
        <v>99.972800000000007</v>
      </c>
      <c r="T8" s="26">
        <v>99.793999999999997</v>
      </c>
      <c r="U8" s="26">
        <v>99.790199999999999</v>
      </c>
      <c r="V8" s="26">
        <v>99.774199999999993</v>
      </c>
      <c r="W8" s="26">
        <v>98.633399999999995</v>
      </c>
      <c r="X8" s="26">
        <v>98.616399999999999</v>
      </c>
      <c r="Y8" s="26">
        <v>98.650400000000005</v>
      </c>
      <c r="Z8" s="26">
        <v>98.778800000000004</v>
      </c>
      <c r="AA8" s="26">
        <v>98.740200000000002</v>
      </c>
      <c r="AB8" s="26">
        <v>98.741299999999995</v>
      </c>
      <c r="AC8" s="26">
        <v>98.796400000000006</v>
      </c>
      <c r="AD8" s="26">
        <v>96.052300000000002</v>
      </c>
      <c r="AE8" s="26">
        <v>96.068799999999996</v>
      </c>
      <c r="AF8" s="26">
        <v>96.075699999999998</v>
      </c>
      <c r="AG8" s="26">
        <v>96.043499999999995</v>
      </c>
      <c r="AH8" s="26">
        <v>96.068799999999996</v>
      </c>
      <c r="AI8" s="26">
        <v>96.060900000000004</v>
      </c>
      <c r="AJ8" s="26">
        <v>96.063900000000004</v>
      </c>
      <c r="AK8" s="26">
        <v>96.067499999999995</v>
      </c>
      <c r="AL8" s="26">
        <v>96.064899999999994</v>
      </c>
      <c r="AM8" s="26">
        <v>87.547499999999999</v>
      </c>
      <c r="AN8" s="26">
        <v>96.151300000000006</v>
      </c>
      <c r="AO8" s="26">
        <v>96.274000000000001</v>
      </c>
      <c r="AP8" s="26">
        <v>96.270099999999999</v>
      </c>
      <c r="AQ8" s="26">
        <v>96.223200000000006</v>
      </c>
      <c r="AR8" s="26">
        <v>96.170699999999997</v>
      </c>
      <c r="AS8" s="26">
        <v>96.229200000000006</v>
      </c>
      <c r="AT8" s="26">
        <v>96.232100000000003</v>
      </c>
      <c r="AU8" s="26">
        <v>96.172200000000004</v>
      </c>
      <c r="AV8" s="26">
        <v>96.164100000000005</v>
      </c>
      <c r="AW8" s="26">
        <v>96.164699999999996</v>
      </c>
      <c r="AX8" s="26">
        <v>96.131799999999998</v>
      </c>
      <c r="AY8" s="26">
        <v>96.185599999999994</v>
      </c>
      <c r="AZ8" s="26">
        <v>96.111999999999995</v>
      </c>
      <c r="BA8" s="26">
        <v>96.100099999999998</v>
      </c>
      <c r="BB8" s="26">
        <v>96.096199999999996</v>
      </c>
      <c r="BC8" s="26">
        <v>96.1768</v>
      </c>
      <c r="BD8" s="26">
        <v>96.135400000000004</v>
      </c>
      <c r="BE8" s="26">
        <v>96.195999999999998</v>
      </c>
      <c r="BF8" s="26">
        <v>96.128500000000003</v>
      </c>
      <c r="BG8" s="26">
        <v>96.136399999999995</v>
      </c>
      <c r="BH8" s="26">
        <v>96.149199999999993</v>
      </c>
      <c r="BI8" s="26">
        <v>96.072100000000006</v>
      </c>
      <c r="BJ8" s="26">
        <v>96.081000000000003</v>
      </c>
      <c r="BK8" s="26">
        <v>96.144800000000004</v>
      </c>
      <c r="BL8" s="26">
        <v>96.0792</v>
      </c>
      <c r="BM8" s="26">
        <v>96.084000000000003</v>
      </c>
      <c r="BN8" s="26">
        <v>96.080299999999994</v>
      </c>
      <c r="BO8" s="26">
        <v>96.0809</v>
      </c>
      <c r="BP8" s="26">
        <v>96.076300000000003</v>
      </c>
      <c r="BQ8" s="26">
        <v>96.119299999999996</v>
      </c>
      <c r="BR8" s="26">
        <v>96.150700000000001</v>
      </c>
      <c r="BS8" s="26">
        <v>96.061800000000005</v>
      </c>
      <c r="BT8" s="26">
        <v>96.084900000000005</v>
      </c>
      <c r="BU8" s="26">
        <v>96.1477</v>
      </c>
      <c r="BV8" s="26">
        <v>96.182699999999997</v>
      </c>
      <c r="BW8" s="26">
        <v>96.088899999999995</v>
      </c>
      <c r="BX8" s="26">
        <v>96.098799999999997</v>
      </c>
      <c r="BY8" s="26">
        <v>96.186000000000007</v>
      </c>
      <c r="BZ8" s="26">
        <v>96.183099999999996</v>
      </c>
      <c r="CA8" s="26">
        <v>96.185299999999998</v>
      </c>
      <c r="CB8" s="26">
        <v>96.170299999999997</v>
      </c>
      <c r="CC8" s="26">
        <v>96.160200000000003</v>
      </c>
    </row>
    <row r="9" spans="1:81" ht="15.75" customHeight="1" x14ac:dyDescent="0.2">
      <c r="A9" s="37" t="s">
        <v>264</v>
      </c>
      <c r="B9" s="28" t="s">
        <v>139</v>
      </c>
      <c r="C9" s="26">
        <v>80.023399999999995</v>
      </c>
      <c r="D9" s="26">
        <v>79.980599999999995</v>
      </c>
      <c r="E9" s="26">
        <v>89.938900000000004</v>
      </c>
      <c r="F9" s="26">
        <v>90.095299999999995</v>
      </c>
      <c r="G9" s="26">
        <v>99.993300000000005</v>
      </c>
      <c r="H9" s="26">
        <v>99.999899999999997</v>
      </c>
      <c r="I9" s="26">
        <v>100</v>
      </c>
      <c r="J9" s="26">
        <v>99.795000000000002</v>
      </c>
      <c r="K9" s="26">
        <v>98.590699999999998</v>
      </c>
      <c r="L9" s="26">
        <v>98.520099999999999</v>
      </c>
      <c r="M9" s="26">
        <v>98.604299999999995</v>
      </c>
      <c r="N9" s="26">
        <v>98.575199999999995</v>
      </c>
      <c r="O9" s="26">
        <v>98.523300000000006</v>
      </c>
      <c r="P9" s="26">
        <v>98.504300000000001</v>
      </c>
      <c r="Q9" s="26">
        <v>98.5197</v>
      </c>
      <c r="R9" s="26">
        <v>99.800700000000006</v>
      </c>
      <c r="S9" s="26">
        <v>99.972899999999996</v>
      </c>
      <c r="T9" s="26">
        <v>99.790499999999994</v>
      </c>
      <c r="U9" s="26">
        <v>99.790199999999999</v>
      </c>
      <c r="V9" s="26">
        <v>99.774199999999993</v>
      </c>
      <c r="W9" s="26">
        <v>98.632999999999996</v>
      </c>
      <c r="X9" s="26">
        <v>98.614500000000007</v>
      </c>
      <c r="Y9" s="26">
        <v>98.649100000000004</v>
      </c>
      <c r="Z9" s="26">
        <v>98.778700000000001</v>
      </c>
      <c r="AA9" s="26">
        <v>98.739000000000004</v>
      </c>
      <c r="AB9" s="26">
        <v>98.741299999999995</v>
      </c>
      <c r="AC9" s="26">
        <v>98.794700000000006</v>
      </c>
      <c r="AD9" s="26">
        <v>96.054500000000004</v>
      </c>
      <c r="AE9" s="26">
        <v>96.072100000000006</v>
      </c>
      <c r="AF9" s="26">
        <v>96.076300000000003</v>
      </c>
      <c r="AG9" s="26">
        <v>96.044399999999996</v>
      </c>
      <c r="AH9" s="26">
        <v>96.068299999999994</v>
      </c>
      <c r="AI9" s="26">
        <v>96.060400000000001</v>
      </c>
      <c r="AJ9" s="26">
        <v>96.062799999999996</v>
      </c>
      <c r="AK9" s="26">
        <v>96.066999999999993</v>
      </c>
      <c r="AL9" s="26">
        <v>96.064599999999999</v>
      </c>
      <c r="AM9" s="26">
        <v>87.547499999999999</v>
      </c>
      <c r="AN9" s="26">
        <v>96.150700000000001</v>
      </c>
      <c r="AO9" s="26">
        <v>96.274000000000001</v>
      </c>
      <c r="AP9" s="26">
        <v>96.270899999999997</v>
      </c>
      <c r="AQ9" s="26">
        <v>96.218400000000003</v>
      </c>
      <c r="AR9" s="26">
        <v>96.17</v>
      </c>
      <c r="AS9" s="26">
        <v>96.231099999999998</v>
      </c>
      <c r="AT9" s="26">
        <v>96.228899999999996</v>
      </c>
      <c r="AU9" s="26">
        <v>96.171999999999997</v>
      </c>
      <c r="AV9" s="26">
        <v>96.163499999999999</v>
      </c>
      <c r="AW9" s="26">
        <v>96.163600000000002</v>
      </c>
      <c r="AX9" s="26">
        <v>96.133600000000001</v>
      </c>
      <c r="AY9" s="26">
        <v>96.186199999999999</v>
      </c>
      <c r="AZ9" s="26">
        <v>96.112099999999998</v>
      </c>
      <c r="BA9" s="26">
        <v>96.100099999999998</v>
      </c>
      <c r="BB9" s="26">
        <v>96.096199999999996</v>
      </c>
      <c r="BC9" s="26">
        <v>96.176599999999993</v>
      </c>
      <c r="BD9" s="26">
        <v>96.138599999999997</v>
      </c>
      <c r="BE9" s="26">
        <v>96.195899999999995</v>
      </c>
      <c r="BF9" s="26">
        <v>96.130799999999994</v>
      </c>
      <c r="BG9" s="26">
        <v>96.136300000000006</v>
      </c>
      <c r="BH9" s="26">
        <v>96.157200000000003</v>
      </c>
      <c r="BI9" s="26">
        <v>96.071899999999999</v>
      </c>
      <c r="BJ9" s="26">
        <v>96.080799999999996</v>
      </c>
      <c r="BK9" s="26">
        <v>96.145200000000003</v>
      </c>
      <c r="BL9" s="26">
        <v>96.078999999999994</v>
      </c>
      <c r="BM9" s="26">
        <v>96.079300000000003</v>
      </c>
      <c r="BN9" s="26">
        <v>96.076599999999999</v>
      </c>
      <c r="BO9" s="26">
        <v>96.080699999999993</v>
      </c>
      <c r="BP9" s="26">
        <v>96.076099999999997</v>
      </c>
      <c r="BQ9" s="26">
        <v>96.125399999999999</v>
      </c>
      <c r="BR9" s="26">
        <v>96.150700000000001</v>
      </c>
      <c r="BS9" s="26">
        <v>96.061899999999994</v>
      </c>
      <c r="BT9" s="26">
        <v>96.089200000000005</v>
      </c>
      <c r="BU9" s="26">
        <v>96.1477</v>
      </c>
      <c r="BV9" s="26">
        <v>96.183099999999996</v>
      </c>
      <c r="BW9" s="26">
        <v>96.088200000000001</v>
      </c>
      <c r="BX9" s="26">
        <v>96.091499999999996</v>
      </c>
      <c r="BY9" s="26">
        <v>96.182500000000005</v>
      </c>
      <c r="BZ9" s="26">
        <v>96.1828</v>
      </c>
      <c r="CA9" s="26">
        <v>96.185000000000002</v>
      </c>
      <c r="CB9" s="26">
        <v>96.173299999999998</v>
      </c>
      <c r="CC9" s="26">
        <v>96.160200000000003</v>
      </c>
    </row>
    <row r="10" spans="1:81" ht="15.75" customHeight="1" x14ac:dyDescent="0.2">
      <c r="A10" s="37" t="s">
        <v>265</v>
      </c>
      <c r="B10" s="28" t="s">
        <v>136</v>
      </c>
      <c r="C10" s="26">
        <v>80.000399999999999</v>
      </c>
      <c r="D10" s="26">
        <v>79.934700000000007</v>
      </c>
      <c r="E10" s="26">
        <v>89.947199999999995</v>
      </c>
      <c r="F10" s="26">
        <v>89.998099999999994</v>
      </c>
      <c r="G10" s="26">
        <v>99.730400000000003</v>
      </c>
      <c r="H10" s="26">
        <v>99.75</v>
      </c>
      <c r="I10" s="26">
        <v>99.745199999999997</v>
      </c>
      <c r="J10" s="26">
        <v>100</v>
      </c>
      <c r="K10" s="26">
        <v>98.622299999999996</v>
      </c>
      <c r="L10" s="26">
        <v>98.521600000000007</v>
      </c>
      <c r="M10" s="26">
        <v>98.677300000000002</v>
      </c>
      <c r="N10" s="26">
        <v>98.707099999999997</v>
      </c>
      <c r="O10" s="26">
        <v>98.450400000000002</v>
      </c>
      <c r="P10" s="26">
        <v>98.563699999999997</v>
      </c>
      <c r="Q10" s="26">
        <v>98.5261</v>
      </c>
      <c r="R10" s="26">
        <v>99.9114</v>
      </c>
      <c r="S10" s="26">
        <v>99.811800000000005</v>
      </c>
      <c r="T10" s="26">
        <v>99.990499999999997</v>
      </c>
      <c r="U10" s="26">
        <v>99.989800000000002</v>
      </c>
      <c r="V10" s="26">
        <v>99.8369</v>
      </c>
      <c r="W10" s="26">
        <v>98.671899999999994</v>
      </c>
      <c r="X10" s="26">
        <v>98.6511</v>
      </c>
      <c r="Y10" s="26">
        <v>98.706500000000005</v>
      </c>
      <c r="Z10" s="26">
        <v>98.804299999999998</v>
      </c>
      <c r="AA10" s="26">
        <v>98.739900000000006</v>
      </c>
      <c r="AB10" s="26">
        <v>98.753600000000006</v>
      </c>
      <c r="AC10" s="26">
        <v>98.795400000000001</v>
      </c>
      <c r="AD10" s="26">
        <v>96.013300000000001</v>
      </c>
      <c r="AE10" s="26">
        <v>95.964600000000004</v>
      </c>
      <c r="AF10" s="26">
        <v>96.052099999999996</v>
      </c>
      <c r="AG10" s="26">
        <v>96.010599999999997</v>
      </c>
      <c r="AH10" s="26">
        <v>96.0077</v>
      </c>
      <c r="AI10" s="26">
        <v>96.002200000000002</v>
      </c>
      <c r="AJ10" s="26">
        <v>96.110200000000006</v>
      </c>
      <c r="AK10" s="26">
        <v>96.154799999999994</v>
      </c>
      <c r="AL10" s="26">
        <v>96.145899999999997</v>
      </c>
      <c r="AM10" s="26">
        <v>87.506200000000007</v>
      </c>
      <c r="AN10" s="26">
        <v>96.162899999999993</v>
      </c>
      <c r="AO10" s="26">
        <v>96.250399999999999</v>
      </c>
      <c r="AP10" s="26">
        <v>96.258799999999994</v>
      </c>
      <c r="AQ10" s="26">
        <v>96.185400000000001</v>
      </c>
      <c r="AR10" s="26">
        <v>96.224900000000005</v>
      </c>
      <c r="AS10" s="26">
        <v>96.269800000000004</v>
      </c>
      <c r="AT10" s="26">
        <v>96.306799999999996</v>
      </c>
      <c r="AU10" s="26">
        <v>96.194999999999993</v>
      </c>
      <c r="AV10" s="26">
        <v>96.1995</v>
      </c>
      <c r="AW10" s="26">
        <v>96.1995</v>
      </c>
      <c r="AX10" s="26">
        <v>96.175700000000006</v>
      </c>
      <c r="AY10" s="26">
        <v>96.186800000000005</v>
      </c>
      <c r="AZ10" s="26">
        <v>96.122799999999998</v>
      </c>
      <c r="BA10" s="26">
        <v>96.102000000000004</v>
      </c>
      <c r="BB10" s="26">
        <v>96.114900000000006</v>
      </c>
      <c r="BC10" s="26">
        <v>96.215999999999994</v>
      </c>
      <c r="BD10" s="26">
        <v>96.174499999999995</v>
      </c>
      <c r="BE10" s="26">
        <v>96.227500000000006</v>
      </c>
      <c r="BF10" s="26">
        <v>96.165999999999997</v>
      </c>
      <c r="BG10" s="26">
        <v>96.206199999999995</v>
      </c>
      <c r="BH10" s="26">
        <v>96.273099999999999</v>
      </c>
      <c r="BI10" s="26">
        <v>96.168099999999995</v>
      </c>
      <c r="BJ10" s="26">
        <v>96.140199999999993</v>
      </c>
      <c r="BK10" s="26">
        <v>96.141599999999997</v>
      </c>
      <c r="BL10" s="26">
        <v>96.140699999999995</v>
      </c>
      <c r="BM10" s="26">
        <v>96.1447</v>
      </c>
      <c r="BN10" s="26">
        <v>96.144099999999995</v>
      </c>
      <c r="BO10" s="26">
        <v>96.142300000000006</v>
      </c>
      <c r="BP10" s="26">
        <v>96.142799999999994</v>
      </c>
      <c r="BQ10" s="26">
        <v>96.218299999999999</v>
      </c>
      <c r="BR10" s="26">
        <v>96.198800000000006</v>
      </c>
      <c r="BS10" s="26">
        <v>96.170199999999994</v>
      </c>
      <c r="BT10" s="26">
        <v>96.162899999999993</v>
      </c>
      <c r="BU10" s="26">
        <v>96.1905</v>
      </c>
      <c r="BV10" s="26">
        <v>96.177199999999999</v>
      </c>
      <c r="BW10" s="26">
        <v>96.176900000000003</v>
      </c>
      <c r="BX10" s="26">
        <v>96.202600000000004</v>
      </c>
      <c r="BY10" s="26">
        <v>96.174300000000002</v>
      </c>
      <c r="BZ10" s="26">
        <v>96.194999999999993</v>
      </c>
      <c r="CA10" s="26">
        <v>96.2059</v>
      </c>
      <c r="CB10" s="26">
        <v>96.220799999999997</v>
      </c>
      <c r="CC10" s="26">
        <v>96.214500000000001</v>
      </c>
    </row>
    <row r="11" spans="1:81" ht="15.75" customHeight="1" x14ac:dyDescent="0.2">
      <c r="A11" s="38" t="s">
        <v>49</v>
      </c>
      <c r="B11" s="29" t="s">
        <v>50</v>
      </c>
      <c r="C11" s="26">
        <v>80.001499999999993</v>
      </c>
      <c r="D11" s="26">
        <v>79.895899999999997</v>
      </c>
      <c r="E11" s="26">
        <v>89.845699999999994</v>
      </c>
      <c r="F11" s="26">
        <v>89.999200000000002</v>
      </c>
      <c r="G11" s="26">
        <v>98.540999999999997</v>
      </c>
      <c r="H11" s="26">
        <v>98.515799999999999</v>
      </c>
      <c r="I11" s="26">
        <v>98.499200000000002</v>
      </c>
      <c r="J11" s="26">
        <v>98.642899999999997</v>
      </c>
      <c r="K11" s="26">
        <v>100</v>
      </c>
      <c r="L11" s="26">
        <v>99.816699999999997</v>
      </c>
      <c r="M11" s="26">
        <v>99.011700000000005</v>
      </c>
      <c r="N11" s="26">
        <v>99.013199999999998</v>
      </c>
      <c r="O11" s="26">
        <v>98.4298</v>
      </c>
      <c r="P11" s="26">
        <v>98.395499999999998</v>
      </c>
      <c r="Q11" s="26">
        <v>98.531599999999997</v>
      </c>
      <c r="R11" s="26">
        <v>98.572599999999994</v>
      </c>
      <c r="S11" s="26">
        <v>98.572800000000001</v>
      </c>
      <c r="T11" s="26">
        <v>98.589200000000005</v>
      </c>
      <c r="U11" s="26">
        <v>98.634799999999998</v>
      </c>
      <c r="V11" s="26">
        <v>98.581999999999994</v>
      </c>
      <c r="W11" s="26">
        <v>98.674199999999999</v>
      </c>
      <c r="X11" s="26">
        <v>98.571100000000001</v>
      </c>
      <c r="Y11" s="26">
        <v>98.630099999999999</v>
      </c>
      <c r="Z11" s="26">
        <v>98.545199999999994</v>
      </c>
      <c r="AA11" s="26">
        <v>98.5672</v>
      </c>
      <c r="AB11" s="26">
        <v>98.584900000000005</v>
      </c>
      <c r="AC11" s="26">
        <v>98.539500000000004</v>
      </c>
      <c r="AD11" s="26">
        <v>96.026899999999998</v>
      </c>
      <c r="AE11" s="26">
        <v>96.009</v>
      </c>
      <c r="AF11" s="26">
        <v>96.009900000000002</v>
      </c>
      <c r="AG11" s="26">
        <v>96.011399999999995</v>
      </c>
      <c r="AH11" s="26">
        <v>95.994500000000002</v>
      </c>
      <c r="AI11" s="26">
        <v>96.028700000000001</v>
      </c>
      <c r="AJ11" s="26">
        <v>96.050700000000006</v>
      </c>
      <c r="AK11" s="26">
        <v>96.024699999999996</v>
      </c>
      <c r="AL11" s="26">
        <v>95.984099999999998</v>
      </c>
      <c r="AM11" s="26">
        <v>87.513900000000007</v>
      </c>
      <c r="AN11" s="26">
        <v>96.0869</v>
      </c>
      <c r="AO11" s="26">
        <v>96.098200000000006</v>
      </c>
      <c r="AP11" s="26">
        <v>96.099800000000002</v>
      </c>
      <c r="AQ11" s="26">
        <v>96.083699999999993</v>
      </c>
      <c r="AR11" s="26">
        <v>96.084000000000003</v>
      </c>
      <c r="AS11" s="26">
        <v>96.137500000000003</v>
      </c>
      <c r="AT11" s="26">
        <v>96.178799999999995</v>
      </c>
      <c r="AU11" s="26">
        <v>96.089299999999994</v>
      </c>
      <c r="AV11" s="26">
        <v>96.090500000000006</v>
      </c>
      <c r="AW11" s="26">
        <v>96.093800000000002</v>
      </c>
      <c r="AX11" s="26">
        <v>96.117900000000006</v>
      </c>
      <c r="AY11" s="26">
        <v>96.100200000000001</v>
      </c>
      <c r="AZ11" s="26">
        <v>96.0565</v>
      </c>
      <c r="BA11" s="26">
        <v>96.1</v>
      </c>
      <c r="BB11" s="26">
        <v>96.125200000000007</v>
      </c>
      <c r="BC11" s="26">
        <v>96.146500000000003</v>
      </c>
      <c r="BD11" s="26">
        <v>96.127799999999993</v>
      </c>
      <c r="BE11" s="26">
        <v>96.182699999999997</v>
      </c>
      <c r="BF11" s="26">
        <v>96.156099999999995</v>
      </c>
      <c r="BG11" s="26">
        <v>96.158500000000004</v>
      </c>
      <c r="BH11" s="26">
        <v>96.179199999999994</v>
      </c>
      <c r="BI11" s="26">
        <v>96.141499999999994</v>
      </c>
      <c r="BJ11" s="26">
        <v>96.137500000000003</v>
      </c>
      <c r="BK11" s="26">
        <v>96.110299999999995</v>
      </c>
      <c r="BL11" s="26">
        <v>96.121899999999997</v>
      </c>
      <c r="BM11" s="26">
        <v>96.124099999999999</v>
      </c>
      <c r="BN11" s="26">
        <v>96.126599999999996</v>
      </c>
      <c r="BO11" s="26">
        <v>96.136799999999994</v>
      </c>
      <c r="BP11" s="26">
        <v>96.123599999999996</v>
      </c>
      <c r="BQ11" s="26">
        <v>96.151799999999994</v>
      </c>
      <c r="BR11" s="26">
        <v>96.157799999999995</v>
      </c>
      <c r="BS11" s="26">
        <v>96.132000000000005</v>
      </c>
      <c r="BT11" s="26">
        <v>96.173500000000004</v>
      </c>
      <c r="BU11" s="26">
        <v>96.158199999999994</v>
      </c>
      <c r="BV11" s="26">
        <v>96.175299999999993</v>
      </c>
      <c r="BW11" s="26">
        <v>96.180300000000003</v>
      </c>
      <c r="BX11" s="26">
        <v>96.162300000000002</v>
      </c>
      <c r="BY11" s="26">
        <v>96.166200000000003</v>
      </c>
      <c r="BZ11" s="26">
        <v>96.155000000000001</v>
      </c>
      <c r="CA11" s="26">
        <v>96.168999999999997</v>
      </c>
      <c r="CB11" s="26">
        <v>96.144300000000001</v>
      </c>
      <c r="CC11" s="26">
        <v>96.174700000000001</v>
      </c>
    </row>
    <row r="12" spans="1:81" ht="15.75" customHeight="1" x14ac:dyDescent="0.2">
      <c r="A12" s="39" t="s">
        <v>266</v>
      </c>
      <c r="B12" s="29" t="s">
        <v>41</v>
      </c>
      <c r="C12" s="26">
        <v>79.9375</v>
      </c>
      <c r="D12" s="26">
        <v>79.878799999999998</v>
      </c>
      <c r="E12" s="26">
        <v>89.918999999999997</v>
      </c>
      <c r="F12" s="26">
        <v>90.013400000000004</v>
      </c>
      <c r="G12" s="26">
        <v>98.539000000000001</v>
      </c>
      <c r="H12" s="26">
        <v>98.537000000000006</v>
      </c>
      <c r="I12" s="26">
        <v>98.511799999999994</v>
      </c>
      <c r="J12" s="26">
        <v>98.552199999999999</v>
      </c>
      <c r="K12" s="26">
        <v>99.804500000000004</v>
      </c>
      <c r="L12" s="26">
        <v>100</v>
      </c>
      <c r="M12" s="26">
        <v>99.046000000000006</v>
      </c>
      <c r="N12" s="26">
        <v>99.006100000000004</v>
      </c>
      <c r="O12" s="26">
        <v>98.448499999999996</v>
      </c>
      <c r="P12" s="26">
        <v>98.448599999999999</v>
      </c>
      <c r="Q12" s="26">
        <v>98.513199999999998</v>
      </c>
      <c r="R12" s="26">
        <v>98.553299999999993</v>
      </c>
      <c r="S12" s="26">
        <v>98.527600000000007</v>
      </c>
      <c r="T12" s="26">
        <v>98.566100000000006</v>
      </c>
      <c r="U12" s="26">
        <v>98.602500000000006</v>
      </c>
      <c r="V12" s="26">
        <v>98.587999999999994</v>
      </c>
      <c r="W12" s="26">
        <v>98.632999999999996</v>
      </c>
      <c r="X12" s="26">
        <v>98.576899999999995</v>
      </c>
      <c r="Y12" s="26">
        <v>98.574600000000004</v>
      </c>
      <c r="Z12" s="26">
        <v>98.556200000000004</v>
      </c>
      <c r="AA12" s="26">
        <v>98.460300000000004</v>
      </c>
      <c r="AB12" s="26">
        <v>98.479399999999998</v>
      </c>
      <c r="AC12" s="26">
        <v>98.521299999999997</v>
      </c>
      <c r="AD12" s="26">
        <v>95.982600000000005</v>
      </c>
      <c r="AE12" s="26">
        <v>95.97</v>
      </c>
      <c r="AF12" s="26">
        <v>96.026899999999998</v>
      </c>
      <c r="AG12" s="26">
        <v>96.025800000000004</v>
      </c>
      <c r="AH12" s="26">
        <v>96.023700000000005</v>
      </c>
      <c r="AI12" s="26">
        <v>95.986699999999999</v>
      </c>
      <c r="AJ12" s="26">
        <v>96.016199999999998</v>
      </c>
      <c r="AK12" s="26">
        <v>96.057100000000005</v>
      </c>
      <c r="AL12" s="26">
        <v>96.009200000000007</v>
      </c>
      <c r="AM12" s="26">
        <v>87.527600000000007</v>
      </c>
      <c r="AN12" s="26">
        <v>96.055000000000007</v>
      </c>
      <c r="AO12" s="26">
        <v>96.072800000000001</v>
      </c>
      <c r="AP12" s="26">
        <v>96.082899999999995</v>
      </c>
      <c r="AQ12" s="26">
        <v>96.060500000000005</v>
      </c>
      <c r="AR12" s="26">
        <v>96.097899999999996</v>
      </c>
      <c r="AS12" s="26">
        <v>96.148700000000005</v>
      </c>
      <c r="AT12" s="26">
        <v>96.160600000000002</v>
      </c>
      <c r="AU12" s="26">
        <v>96.087000000000003</v>
      </c>
      <c r="AV12" s="26">
        <v>96.088800000000006</v>
      </c>
      <c r="AW12" s="26">
        <v>96.088099999999997</v>
      </c>
      <c r="AX12" s="26">
        <v>96.157399999999996</v>
      </c>
      <c r="AY12" s="26">
        <v>96.098200000000006</v>
      </c>
      <c r="AZ12" s="26">
        <v>96.048299999999998</v>
      </c>
      <c r="BA12" s="26">
        <v>96.055300000000003</v>
      </c>
      <c r="BB12" s="26">
        <v>96.039900000000003</v>
      </c>
      <c r="BC12" s="26">
        <v>96.148099999999999</v>
      </c>
      <c r="BD12" s="26">
        <v>96.123599999999996</v>
      </c>
      <c r="BE12" s="26">
        <v>96.157399999999996</v>
      </c>
      <c r="BF12" s="26">
        <v>96.124899999999997</v>
      </c>
      <c r="BG12" s="26">
        <v>96.165800000000004</v>
      </c>
      <c r="BH12" s="26">
        <v>96.1995</v>
      </c>
      <c r="BI12" s="26">
        <v>96.091800000000006</v>
      </c>
      <c r="BJ12" s="26">
        <v>96.097200000000001</v>
      </c>
      <c r="BK12" s="26">
        <v>96.096500000000006</v>
      </c>
      <c r="BL12" s="26">
        <v>96.098699999999994</v>
      </c>
      <c r="BM12" s="26">
        <v>96.098699999999994</v>
      </c>
      <c r="BN12" s="26">
        <v>96.097999999999999</v>
      </c>
      <c r="BO12" s="26">
        <v>96.097300000000004</v>
      </c>
      <c r="BP12" s="26">
        <v>96.096400000000003</v>
      </c>
      <c r="BQ12" s="26">
        <v>96.179299999999998</v>
      </c>
      <c r="BR12" s="26">
        <v>96.165199999999999</v>
      </c>
      <c r="BS12" s="26">
        <v>96.159099999999995</v>
      </c>
      <c r="BT12" s="26">
        <v>96.164699999999996</v>
      </c>
      <c r="BU12" s="26">
        <v>96.165499999999994</v>
      </c>
      <c r="BV12" s="26">
        <v>96.159700000000001</v>
      </c>
      <c r="BW12" s="26">
        <v>96.131200000000007</v>
      </c>
      <c r="BX12" s="26">
        <v>96.099100000000007</v>
      </c>
      <c r="BY12" s="26">
        <v>96.138300000000001</v>
      </c>
      <c r="BZ12" s="26">
        <v>96.139799999999994</v>
      </c>
      <c r="CA12" s="26">
        <v>96.1417</v>
      </c>
      <c r="CB12" s="26">
        <v>96.179100000000005</v>
      </c>
      <c r="CC12" s="26">
        <v>96.204700000000003</v>
      </c>
    </row>
    <row r="13" spans="1:81" ht="15.75" customHeight="1" x14ac:dyDescent="0.2">
      <c r="A13" s="39" t="s">
        <v>267</v>
      </c>
      <c r="B13" s="29" t="s">
        <v>48</v>
      </c>
      <c r="C13" s="26">
        <v>80.023399999999995</v>
      </c>
      <c r="D13" s="26">
        <v>80.074700000000007</v>
      </c>
      <c r="E13" s="26">
        <v>90.0381</v>
      </c>
      <c r="F13" s="26">
        <v>90.055000000000007</v>
      </c>
      <c r="G13" s="26">
        <v>98.567700000000002</v>
      </c>
      <c r="H13" s="26">
        <v>98.613</v>
      </c>
      <c r="I13" s="26">
        <v>98.613100000000003</v>
      </c>
      <c r="J13" s="26">
        <v>98.73</v>
      </c>
      <c r="K13" s="26">
        <v>99.040999999999997</v>
      </c>
      <c r="L13" s="26">
        <v>99.025300000000001</v>
      </c>
      <c r="M13" s="26">
        <v>100</v>
      </c>
      <c r="N13" s="26">
        <v>99.991</v>
      </c>
      <c r="O13" s="26">
        <v>98.513999999999996</v>
      </c>
      <c r="P13" s="26">
        <v>98.675299999999993</v>
      </c>
      <c r="Q13" s="26">
        <v>98.703699999999998</v>
      </c>
      <c r="R13" s="26">
        <v>98.653000000000006</v>
      </c>
      <c r="S13" s="26">
        <v>98.6297</v>
      </c>
      <c r="T13" s="26">
        <v>98.706699999999998</v>
      </c>
      <c r="U13" s="26">
        <v>98.698999999999998</v>
      </c>
      <c r="V13" s="26">
        <v>98.713800000000006</v>
      </c>
      <c r="W13" s="26">
        <v>98.7393</v>
      </c>
      <c r="X13" s="26">
        <v>98.739900000000006</v>
      </c>
      <c r="Y13" s="26">
        <v>98.692599999999999</v>
      </c>
      <c r="Z13" s="26">
        <v>98.660200000000003</v>
      </c>
      <c r="AA13" s="26">
        <v>98.678600000000003</v>
      </c>
      <c r="AB13" s="26">
        <v>98.712199999999996</v>
      </c>
      <c r="AC13" s="26">
        <v>98.671300000000002</v>
      </c>
      <c r="AD13" s="26">
        <v>96.006900000000002</v>
      </c>
      <c r="AE13" s="26">
        <v>96.043700000000001</v>
      </c>
      <c r="AF13" s="26">
        <v>96.014499999999998</v>
      </c>
      <c r="AG13" s="26">
        <v>95.963700000000003</v>
      </c>
      <c r="AH13" s="26">
        <v>96.052300000000002</v>
      </c>
      <c r="AI13" s="26">
        <v>96.024799999999999</v>
      </c>
      <c r="AJ13" s="26">
        <v>96.146799999999999</v>
      </c>
      <c r="AK13" s="26">
        <v>96.122100000000003</v>
      </c>
      <c r="AL13" s="26">
        <v>96.132400000000004</v>
      </c>
      <c r="AM13" s="26">
        <v>87.624200000000002</v>
      </c>
      <c r="AN13" s="26">
        <v>96.277100000000004</v>
      </c>
      <c r="AO13" s="26">
        <v>96.313100000000006</v>
      </c>
      <c r="AP13" s="26">
        <v>96.334100000000007</v>
      </c>
      <c r="AQ13" s="26">
        <v>96.286299999999997</v>
      </c>
      <c r="AR13" s="26">
        <v>96.273700000000005</v>
      </c>
      <c r="AS13" s="26">
        <v>96.364900000000006</v>
      </c>
      <c r="AT13" s="26">
        <v>96.267399999999995</v>
      </c>
      <c r="AU13" s="26">
        <v>96.114400000000003</v>
      </c>
      <c r="AV13" s="26">
        <v>96.115099999999998</v>
      </c>
      <c r="AW13" s="26">
        <v>96.114000000000004</v>
      </c>
      <c r="AX13" s="26">
        <v>96.189899999999994</v>
      </c>
      <c r="AY13" s="26">
        <v>96.180300000000003</v>
      </c>
      <c r="AZ13" s="26">
        <v>96.168499999999995</v>
      </c>
      <c r="BA13" s="26">
        <v>96.117800000000003</v>
      </c>
      <c r="BB13" s="26">
        <v>96.154700000000005</v>
      </c>
      <c r="BC13" s="26">
        <v>96.225899999999996</v>
      </c>
      <c r="BD13" s="26">
        <v>96.161299999999997</v>
      </c>
      <c r="BE13" s="26">
        <v>96.202699999999993</v>
      </c>
      <c r="BF13" s="26">
        <v>96.155900000000003</v>
      </c>
      <c r="BG13" s="26">
        <v>96.273499999999999</v>
      </c>
      <c r="BH13" s="26">
        <v>96.199399999999997</v>
      </c>
      <c r="BI13" s="26">
        <v>96.153099999999995</v>
      </c>
      <c r="BJ13" s="26">
        <v>96.156000000000006</v>
      </c>
      <c r="BK13" s="26">
        <v>96.207700000000003</v>
      </c>
      <c r="BL13" s="26">
        <v>96.155000000000001</v>
      </c>
      <c r="BM13" s="26">
        <v>96.155500000000004</v>
      </c>
      <c r="BN13" s="26">
        <v>96.152900000000002</v>
      </c>
      <c r="BO13" s="26">
        <v>96.155199999999994</v>
      </c>
      <c r="BP13" s="26">
        <v>96.157200000000003</v>
      </c>
      <c r="BQ13" s="26">
        <v>96.24</v>
      </c>
      <c r="BR13" s="26">
        <v>96.199399999999997</v>
      </c>
      <c r="BS13" s="26">
        <v>96.207599999999999</v>
      </c>
      <c r="BT13" s="26">
        <v>96.239000000000004</v>
      </c>
      <c r="BU13" s="26">
        <v>96.197400000000002</v>
      </c>
      <c r="BV13" s="26">
        <v>96.198099999999997</v>
      </c>
      <c r="BW13" s="26">
        <v>96.176400000000001</v>
      </c>
      <c r="BX13" s="26">
        <v>96.214200000000005</v>
      </c>
      <c r="BY13" s="26">
        <v>96.201599999999999</v>
      </c>
      <c r="BZ13" s="26">
        <v>96.197999999999993</v>
      </c>
      <c r="CA13" s="26">
        <v>96.206199999999995</v>
      </c>
      <c r="CB13" s="26">
        <v>96.176299999999998</v>
      </c>
      <c r="CC13" s="26">
        <v>96.209199999999996</v>
      </c>
    </row>
    <row r="14" spans="1:81" ht="15.75" customHeight="1" x14ac:dyDescent="0.2">
      <c r="A14" s="39" t="s">
        <v>268</v>
      </c>
      <c r="B14" s="29" t="s">
        <v>45</v>
      </c>
      <c r="C14" s="26">
        <v>79.954899999999995</v>
      </c>
      <c r="D14" s="26">
        <v>80.0578</v>
      </c>
      <c r="E14" s="26">
        <v>89.938900000000004</v>
      </c>
      <c r="F14" s="26">
        <v>90.059299999999993</v>
      </c>
      <c r="G14" s="26">
        <v>98.593900000000005</v>
      </c>
      <c r="H14" s="26">
        <v>98.595100000000002</v>
      </c>
      <c r="I14" s="26">
        <v>98.595399999999998</v>
      </c>
      <c r="J14" s="26">
        <v>98.778700000000001</v>
      </c>
      <c r="K14" s="26">
        <v>99.011799999999994</v>
      </c>
      <c r="L14" s="26">
        <v>99.056200000000004</v>
      </c>
      <c r="M14" s="26">
        <v>99.990499999999997</v>
      </c>
      <c r="N14" s="26">
        <v>100</v>
      </c>
      <c r="O14" s="26">
        <v>98.5822</v>
      </c>
      <c r="P14" s="26">
        <v>98.676199999999994</v>
      </c>
      <c r="Q14" s="26">
        <v>98.683599999999998</v>
      </c>
      <c r="R14" s="26">
        <v>98.649699999999996</v>
      </c>
      <c r="S14" s="26">
        <v>98.630399999999995</v>
      </c>
      <c r="T14" s="26">
        <v>98.714399999999998</v>
      </c>
      <c r="U14" s="26">
        <v>98.740600000000001</v>
      </c>
      <c r="V14" s="26">
        <v>98.736699999999999</v>
      </c>
      <c r="W14" s="26">
        <v>98.681799999999996</v>
      </c>
      <c r="X14" s="26">
        <v>98.735299999999995</v>
      </c>
      <c r="Y14" s="26">
        <v>98.680300000000003</v>
      </c>
      <c r="Z14" s="26">
        <v>98.709299999999999</v>
      </c>
      <c r="AA14" s="26">
        <v>98.655699999999996</v>
      </c>
      <c r="AB14" s="26">
        <v>98.700100000000006</v>
      </c>
      <c r="AC14" s="26">
        <v>98.706999999999994</v>
      </c>
      <c r="AD14" s="26">
        <v>96.008600000000001</v>
      </c>
      <c r="AE14" s="26">
        <v>96.007499999999993</v>
      </c>
      <c r="AF14" s="26">
        <v>95.996099999999998</v>
      </c>
      <c r="AG14" s="26">
        <v>95.986099999999993</v>
      </c>
      <c r="AH14" s="26">
        <v>96.042100000000005</v>
      </c>
      <c r="AI14" s="26">
        <v>96.039199999999994</v>
      </c>
      <c r="AJ14" s="26">
        <v>96.162700000000001</v>
      </c>
      <c r="AK14" s="26">
        <v>96.138599999999997</v>
      </c>
      <c r="AL14" s="26">
        <v>96.131</v>
      </c>
      <c r="AM14" s="26">
        <v>87.592600000000004</v>
      </c>
      <c r="AN14" s="26">
        <v>96.206199999999995</v>
      </c>
      <c r="AO14" s="26">
        <v>96.256200000000007</v>
      </c>
      <c r="AP14" s="26">
        <v>96.280100000000004</v>
      </c>
      <c r="AQ14" s="26">
        <v>96.288200000000003</v>
      </c>
      <c r="AR14" s="26">
        <v>96.239199999999997</v>
      </c>
      <c r="AS14" s="26">
        <v>96.331500000000005</v>
      </c>
      <c r="AT14" s="26">
        <v>96.305400000000006</v>
      </c>
      <c r="AU14" s="26">
        <v>96.185000000000002</v>
      </c>
      <c r="AV14" s="26">
        <v>96.182000000000002</v>
      </c>
      <c r="AW14" s="26">
        <v>96.181899999999999</v>
      </c>
      <c r="AX14" s="26">
        <v>96.192999999999998</v>
      </c>
      <c r="AY14" s="26">
        <v>96.167299999999997</v>
      </c>
      <c r="AZ14" s="26">
        <v>96.137299999999996</v>
      </c>
      <c r="BA14" s="26">
        <v>96.093900000000005</v>
      </c>
      <c r="BB14" s="26">
        <v>96.137600000000006</v>
      </c>
      <c r="BC14" s="26">
        <v>96.268000000000001</v>
      </c>
      <c r="BD14" s="26">
        <v>96.227199999999996</v>
      </c>
      <c r="BE14" s="26">
        <v>96.221800000000002</v>
      </c>
      <c r="BF14" s="26">
        <v>96.222999999999999</v>
      </c>
      <c r="BG14" s="26">
        <v>96.255099999999999</v>
      </c>
      <c r="BH14" s="26">
        <v>96.247600000000006</v>
      </c>
      <c r="BI14" s="26">
        <v>96.180999999999997</v>
      </c>
      <c r="BJ14" s="26">
        <v>96.182100000000005</v>
      </c>
      <c r="BK14" s="26">
        <v>96.238299999999995</v>
      </c>
      <c r="BL14" s="26">
        <v>96.165099999999995</v>
      </c>
      <c r="BM14" s="26">
        <v>96.181799999999996</v>
      </c>
      <c r="BN14" s="26">
        <v>96.168700000000001</v>
      </c>
      <c r="BO14" s="26">
        <v>96.171000000000006</v>
      </c>
      <c r="BP14" s="26">
        <v>96.173599999999993</v>
      </c>
      <c r="BQ14" s="26">
        <v>96.240700000000004</v>
      </c>
      <c r="BR14" s="26">
        <v>96.237899999999996</v>
      </c>
      <c r="BS14" s="26">
        <v>96.186199999999999</v>
      </c>
      <c r="BT14" s="26">
        <v>96.236900000000006</v>
      </c>
      <c r="BU14" s="26">
        <v>96.232799999999997</v>
      </c>
      <c r="BV14" s="26">
        <v>96.244</v>
      </c>
      <c r="BW14" s="26">
        <v>96.168300000000002</v>
      </c>
      <c r="BX14" s="26">
        <v>96.2166</v>
      </c>
      <c r="BY14" s="26">
        <v>96.253</v>
      </c>
      <c r="BZ14" s="26">
        <v>96.242400000000004</v>
      </c>
      <c r="CA14" s="26">
        <v>96.222800000000007</v>
      </c>
      <c r="CB14" s="26">
        <v>96.191400000000002</v>
      </c>
      <c r="CC14" s="26">
        <v>96.220699999999994</v>
      </c>
    </row>
    <row r="15" spans="1:81" ht="15.75" customHeight="1" x14ac:dyDescent="0.2">
      <c r="A15" s="40" t="s">
        <v>269</v>
      </c>
      <c r="B15" s="30" t="s">
        <v>224</v>
      </c>
      <c r="C15" s="26">
        <v>79.908500000000004</v>
      </c>
      <c r="D15" s="26">
        <v>79.938999999999993</v>
      </c>
      <c r="E15" s="26">
        <v>89.941000000000003</v>
      </c>
      <c r="F15" s="26">
        <v>90.229900000000001</v>
      </c>
      <c r="G15" s="26">
        <v>98.526200000000003</v>
      </c>
      <c r="H15" s="26">
        <v>98.500200000000007</v>
      </c>
      <c r="I15" s="26">
        <v>98.496700000000004</v>
      </c>
      <c r="J15" s="26">
        <v>98.579099999999997</v>
      </c>
      <c r="K15" s="26">
        <v>98.549899999999994</v>
      </c>
      <c r="L15" s="26">
        <v>98.548500000000004</v>
      </c>
      <c r="M15" s="26">
        <v>98.617199999999997</v>
      </c>
      <c r="N15" s="26">
        <v>98.577500000000001</v>
      </c>
      <c r="O15" s="26">
        <v>100</v>
      </c>
      <c r="P15" s="26">
        <v>98.649199999999993</v>
      </c>
      <c r="Q15" s="26">
        <v>98.770300000000006</v>
      </c>
      <c r="R15" s="26">
        <v>98.464699999999993</v>
      </c>
      <c r="S15" s="26">
        <v>98.486099999999993</v>
      </c>
      <c r="T15" s="26">
        <v>98.611699999999999</v>
      </c>
      <c r="U15" s="26">
        <v>98.551100000000005</v>
      </c>
      <c r="V15" s="26">
        <v>98.549599999999998</v>
      </c>
      <c r="W15" s="26">
        <v>98.774699999999996</v>
      </c>
      <c r="X15" s="26">
        <v>98.761399999999995</v>
      </c>
      <c r="Y15" s="26">
        <v>98.774600000000007</v>
      </c>
      <c r="Z15" s="26">
        <v>98.728999999999999</v>
      </c>
      <c r="AA15" s="26">
        <v>98.706000000000003</v>
      </c>
      <c r="AB15" s="26">
        <v>98.737300000000005</v>
      </c>
      <c r="AC15" s="26">
        <v>98.678399999999996</v>
      </c>
      <c r="AD15" s="26">
        <v>96.182400000000001</v>
      </c>
      <c r="AE15" s="26">
        <v>96.158299999999997</v>
      </c>
      <c r="AF15" s="26">
        <v>96.177499999999995</v>
      </c>
      <c r="AG15" s="26">
        <v>96.179699999999997</v>
      </c>
      <c r="AH15" s="26">
        <v>96.176299999999998</v>
      </c>
      <c r="AI15" s="26">
        <v>96.1995</v>
      </c>
      <c r="AJ15" s="26">
        <v>96.145300000000006</v>
      </c>
      <c r="AK15" s="26">
        <v>96.187399999999997</v>
      </c>
      <c r="AL15" s="26">
        <v>96.211500000000001</v>
      </c>
      <c r="AM15" s="26">
        <v>87.516800000000003</v>
      </c>
      <c r="AN15" s="26">
        <v>96.199200000000005</v>
      </c>
      <c r="AO15" s="26">
        <v>96.231499999999997</v>
      </c>
      <c r="AP15" s="26">
        <v>96.248800000000003</v>
      </c>
      <c r="AQ15" s="26">
        <v>96.234300000000005</v>
      </c>
      <c r="AR15" s="26">
        <v>96.207499999999996</v>
      </c>
      <c r="AS15" s="26">
        <v>96.231800000000007</v>
      </c>
      <c r="AT15" s="26">
        <v>96.278800000000004</v>
      </c>
      <c r="AU15" s="26">
        <v>96.224699999999999</v>
      </c>
      <c r="AV15" s="26">
        <v>96.229600000000005</v>
      </c>
      <c r="AW15" s="26">
        <v>96.228700000000003</v>
      </c>
      <c r="AX15" s="26">
        <v>96.206500000000005</v>
      </c>
      <c r="AY15" s="26">
        <v>96.242699999999999</v>
      </c>
      <c r="AZ15" s="26">
        <v>96.136300000000006</v>
      </c>
      <c r="BA15" s="26">
        <v>96.1267</v>
      </c>
      <c r="BB15" s="26">
        <v>96.052400000000006</v>
      </c>
      <c r="BC15" s="26">
        <v>96.200500000000005</v>
      </c>
      <c r="BD15" s="26">
        <v>96.165400000000005</v>
      </c>
      <c r="BE15" s="26">
        <v>96.197900000000004</v>
      </c>
      <c r="BF15" s="26">
        <v>96.164000000000001</v>
      </c>
      <c r="BG15" s="26">
        <v>96.179400000000001</v>
      </c>
      <c r="BH15" s="26">
        <v>96.258799999999994</v>
      </c>
      <c r="BI15" s="26">
        <v>96.186099999999996</v>
      </c>
      <c r="BJ15" s="26">
        <v>96.187600000000003</v>
      </c>
      <c r="BK15" s="26">
        <v>96.191999999999993</v>
      </c>
      <c r="BL15" s="26">
        <v>96.186499999999995</v>
      </c>
      <c r="BM15" s="26">
        <v>96.1892</v>
      </c>
      <c r="BN15" s="26">
        <v>96.188000000000002</v>
      </c>
      <c r="BO15" s="26">
        <v>96.186999999999998</v>
      </c>
      <c r="BP15" s="26">
        <v>96.187600000000003</v>
      </c>
      <c r="BQ15" s="26">
        <v>96.226900000000001</v>
      </c>
      <c r="BR15" s="26">
        <v>96.198300000000003</v>
      </c>
      <c r="BS15" s="26">
        <v>96.184299999999993</v>
      </c>
      <c r="BT15" s="26">
        <v>96.201499999999996</v>
      </c>
      <c r="BU15" s="26">
        <v>96.1995</v>
      </c>
      <c r="BV15" s="26">
        <v>96.186800000000005</v>
      </c>
      <c r="BW15" s="26">
        <v>96.168199999999999</v>
      </c>
      <c r="BX15" s="26">
        <v>96.181399999999996</v>
      </c>
      <c r="BY15" s="26">
        <v>96.188299999999998</v>
      </c>
      <c r="BZ15" s="26">
        <v>96.180999999999997</v>
      </c>
      <c r="CA15" s="26">
        <v>96.172200000000004</v>
      </c>
      <c r="CB15" s="26">
        <v>96.174099999999996</v>
      </c>
      <c r="CC15" s="26">
        <v>96.188999999999993</v>
      </c>
    </row>
    <row r="16" spans="1:81" ht="15.75" customHeight="1" x14ac:dyDescent="0.2">
      <c r="A16" s="40" t="s">
        <v>270</v>
      </c>
      <c r="B16" s="30" t="s">
        <v>222</v>
      </c>
      <c r="C16" s="26">
        <v>79.874300000000005</v>
      </c>
      <c r="D16" s="26">
        <v>79.860200000000006</v>
      </c>
      <c r="E16" s="26">
        <v>89.895799999999994</v>
      </c>
      <c r="F16" s="26">
        <v>90.059100000000001</v>
      </c>
      <c r="G16" s="26">
        <v>98.477500000000006</v>
      </c>
      <c r="H16" s="26">
        <v>98.477599999999995</v>
      </c>
      <c r="I16" s="26">
        <v>98.479500000000002</v>
      </c>
      <c r="J16" s="26">
        <v>98.6083</v>
      </c>
      <c r="K16" s="26">
        <v>98.453699999999998</v>
      </c>
      <c r="L16" s="26">
        <v>98.439899999999994</v>
      </c>
      <c r="M16" s="26">
        <v>98.728999999999999</v>
      </c>
      <c r="N16" s="26">
        <v>98.719499999999996</v>
      </c>
      <c r="O16" s="26">
        <v>98.662099999999995</v>
      </c>
      <c r="P16" s="26">
        <v>100</v>
      </c>
      <c r="Q16" s="26">
        <v>98.658600000000007</v>
      </c>
      <c r="R16" s="26">
        <v>98.484999999999999</v>
      </c>
      <c r="S16" s="26">
        <v>98.5364</v>
      </c>
      <c r="T16" s="26">
        <v>98.531400000000005</v>
      </c>
      <c r="U16" s="26">
        <v>98.583799999999997</v>
      </c>
      <c r="V16" s="26">
        <v>98.634699999999995</v>
      </c>
      <c r="W16" s="26">
        <v>98.792100000000005</v>
      </c>
      <c r="X16" s="26">
        <v>98.646100000000004</v>
      </c>
      <c r="Y16" s="26">
        <v>98.770300000000006</v>
      </c>
      <c r="Z16" s="26">
        <v>98.802400000000006</v>
      </c>
      <c r="AA16" s="26">
        <v>98.709900000000005</v>
      </c>
      <c r="AB16" s="26">
        <v>98.762799999999999</v>
      </c>
      <c r="AC16" s="26">
        <v>98.740300000000005</v>
      </c>
      <c r="AD16" s="26">
        <v>96.255600000000001</v>
      </c>
      <c r="AE16" s="26">
        <v>96.203299999999999</v>
      </c>
      <c r="AF16" s="26">
        <v>96.229699999999994</v>
      </c>
      <c r="AG16" s="26">
        <v>96.204999999999998</v>
      </c>
      <c r="AH16" s="26">
        <v>96.210300000000004</v>
      </c>
      <c r="AI16" s="26">
        <v>96.214299999999994</v>
      </c>
      <c r="AJ16" s="26">
        <v>96.181100000000001</v>
      </c>
      <c r="AK16" s="26">
        <v>96.227599999999995</v>
      </c>
      <c r="AL16" s="26">
        <v>96.196899999999999</v>
      </c>
      <c r="AM16" s="26">
        <v>87.569900000000004</v>
      </c>
      <c r="AN16" s="26">
        <v>96.271900000000002</v>
      </c>
      <c r="AO16" s="26">
        <v>96.227199999999996</v>
      </c>
      <c r="AP16" s="26">
        <v>96.2376</v>
      </c>
      <c r="AQ16" s="26">
        <v>96.246300000000005</v>
      </c>
      <c r="AR16" s="26">
        <v>96.312799999999996</v>
      </c>
      <c r="AS16" s="26">
        <v>96.221500000000006</v>
      </c>
      <c r="AT16" s="26">
        <v>96.333100000000002</v>
      </c>
      <c r="AU16" s="26">
        <v>96.336200000000005</v>
      </c>
      <c r="AV16" s="26">
        <v>96.339299999999994</v>
      </c>
      <c r="AW16" s="26">
        <v>96.339200000000005</v>
      </c>
      <c r="AX16" s="26">
        <v>96.359899999999996</v>
      </c>
      <c r="AY16" s="26">
        <v>96.340999999999994</v>
      </c>
      <c r="AZ16" s="26">
        <v>96.206100000000006</v>
      </c>
      <c r="BA16" s="26">
        <v>96.215000000000003</v>
      </c>
      <c r="BB16" s="26">
        <v>96.248500000000007</v>
      </c>
      <c r="BC16" s="26">
        <v>96.2179</v>
      </c>
      <c r="BD16" s="26">
        <v>96.291799999999995</v>
      </c>
      <c r="BE16" s="26">
        <v>96.236900000000006</v>
      </c>
      <c r="BF16" s="26">
        <v>96.288600000000002</v>
      </c>
      <c r="BG16" s="26">
        <v>96.240300000000005</v>
      </c>
      <c r="BH16" s="26">
        <v>96.267399999999995</v>
      </c>
      <c r="BI16" s="26">
        <v>96.2804</v>
      </c>
      <c r="BJ16" s="26">
        <v>96.282200000000003</v>
      </c>
      <c r="BK16" s="26">
        <v>96.203999999999994</v>
      </c>
      <c r="BL16" s="26">
        <v>96.281300000000002</v>
      </c>
      <c r="BM16" s="26">
        <v>96.282399999999996</v>
      </c>
      <c r="BN16" s="26">
        <v>96.282200000000003</v>
      </c>
      <c r="BO16" s="26">
        <v>96.282200000000003</v>
      </c>
      <c r="BP16" s="26">
        <v>96.282700000000006</v>
      </c>
      <c r="BQ16" s="26">
        <v>96.280900000000003</v>
      </c>
      <c r="BR16" s="26">
        <v>96.250699999999995</v>
      </c>
      <c r="BS16" s="26">
        <v>96.213200000000001</v>
      </c>
      <c r="BT16" s="26">
        <v>96.229200000000006</v>
      </c>
      <c r="BU16" s="26">
        <v>96.247399999999999</v>
      </c>
      <c r="BV16" s="26">
        <v>96.228800000000007</v>
      </c>
      <c r="BW16" s="26">
        <v>96.195499999999996</v>
      </c>
      <c r="BX16" s="26">
        <v>96.252099999999999</v>
      </c>
      <c r="BY16" s="26">
        <v>96.22</v>
      </c>
      <c r="BZ16" s="26">
        <v>96.218100000000007</v>
      </c>
      <c r="CA16" s="26">
        <v>96.2042</v>
      </c>
      <c r="CB16" s="26">
        <v>96.224199999999996</v>
      </c>
      <c r="CC16" s="26">
        <v>96.236000000000004</v>
      </c>
    </row>
    <row r="17" spans="1:81" ht="15.75" customHeight="1" x14ac:dyDescent="0.2">
      <c r="A17" s="40" t="s">
        <v>271</v>
      </c>
      <c r="B17" s="30" t="s">
        <v>226</v>
      </c>
      <c r="C17" s="26">
        <v>80.0518</v>
      </c>
      <c r="D17" s="26">
        <v>80.007599999999996</v>
      </c>
      <c r="E17" s="26">
        <v>89.894499999999994</v>
      </c>
      <c r="F17" s="26">
        <v>90.199200000000005</v>
      </c>
      <c r="G17" s="26">
        <v>98.4726</v>
      </c>
      <c r="H17" s="26">
        <v>98.4983</v>
      </c>
      <c r="I17" s="26">
        <v>98.479500000000002</v>
      </c>
      <c r="J17" s="26">
        <v>98.611800000000002</v>
      </c>
      <c r="K17" s="26">
        <v>98.450999999999993</v>
      </c>
      <c r="L17" s="26">
        <v>98.466300000000004</v>
      </c>
      <c r="M17" s="26">
        <v>98.677800000000005</v>
      </c>
      <c r="N17" s="26">
        <v>98.682699999999997</v>
      </c>
      <c r="O17" s="26">
        <v>98.724599999999995</v>
      </c>
      <c r="P17" s="26">
        <v>98.564099999999996</v>
      </c>
      <c r="Q17" s="26">
        <v>100</v>
      </c>
      <c r="R17" s="26">
        <v>98.481499999999997</v>
      </c>
      <c r="S17" s="26">
        <v>98.481999999999999</v>
      </c>
      <c r="T17" s="26">
        <v>98.578500000000005</v>
      </c>
      <c r="U17" s="26">
        <v>98.584500000000006</v>
      </c>
      <c r="V17" s="26">
        <v>98.558099999999996</v>
      </c>
      <c r="W17" s="26">
        <v>98.762500000000003</v>
      </c>
      <c r="X17" s="26">
        <v>98.712500000000006</v>
      </c>
      <c r="Y17" s="26">
        <v>98.751900000000006</v>
      </c>
      <c r="Z17" s="26">
        <v>98.609099999999998</v>
      </c>
      <c r="AA17" s="26">
        <v>98.705399999999997</v>
      </c>
      <c r="AB17" s="26">
        <v>98.676900000000003</v>
      </c>
      <c r="AC17" s="26">
        <v>98.640600000000006</v>
      </c>
      <c r="AD17" s="26">
        <v>96.064499999999995</v>
      </c>
      <c r="AE17" s="26">
        <v>96.159199999999998</v>
      </c>
      <c r="AF17" s="26">
        <v>96.108900000000006</v>
      </c>
      <c r="AG17" s="26">
        <v>96.159199999999998</v>
      </c>
      <c r="AH17" s="26">
        <v>96.153999999999996</v>
      </c>
      <c r="AI17" s="26">
        <v>96.191100000000006</v>
      </c>
      <c r="AJ17" s="26">
        <v>96.194800000000001</v>
      </c>
      <c r="AK17" s="26">
        <v>96.187899999999999</v>
      </c>
      <c r="AL17" s="26">
        <v>96.225499999999997</v>
      </c>
      <c r="AM17" s="26">
        <v>87.474400000000003</v>
      </c>
      <c r="AN17" s="26">
        <v>96.240200000000002</v>
      </c>
      <c r="AO17" s="26">
        <v>96.220100000000002</v>
      </c>
      <c r="AP17" s="26">
        <v>96.256799999999998</v>
      </c>
      <c r="AQ17" s="26">
        <v>96.1614</v>
      </c>
      <c r="AR17" s="26">
        <v>96.274299999999997</v>
      </c>
      <c r="AS17" s="26">
        <v>96.244399999999999</v>
      </c>
      <c r="AT17" s="26">
        <v>96.295199999999994</v>
      </c>
      <c r="AU17" s="26">
        <v>96.274000000000001</v>
      </c>
      <c r="AV17" s="26">
        <v>96.2881</v>
      </c>
      <c r="AW17" s="26">
        <v>96.288499999999999</v>
      </c>
      <c r="AX17" s="26">
        <v>96.233000000000004</v>
      </c>
      <c r="AY17" s="26">
        <v>96.281099999999995</v>
      </c>
      <c r="AZ17" s="26">
        <v>96.245400000000004</v>
      </c>
      <c r="BA17" s="26">
        <v>96.211799999999997</v>
      </c>
      <c r="BB17" s="26">
        <v>96.334999999999994</v>
      </c>
      <c r="BC17" s="26">
        <v>96.278899999999993</v>
      </c>
      <c r="BD17" s="26">
        <v>96.311499999999995</v>
      </c>
      <c r="BE17" s="26">
        <v>96.290700000000001</v>
      </c>
      <c r="BF17" s="26">
        <v>96.308999999999997</v>
      </c>
      <c r="BG17" s="26">
        <v>96.320700000000002</v>
      </c>
      <c r="BH17" s="26">
        <v>96.288899999999998</v>
      </c>
      <c r="BI17" s="26">
        <v>96.296000000000006</v>
      </c>
      <c r="BJ17" s="26">
        <v>96.29</v>
      </c>
      <c r="BK17" s="26">
        <v>96.305999999999997</v>
      </c>
      <c r="BL17" s="26">
        <v>96.287499999999994</v>
      </c>
      <c r="BM17" s="26">
        <v>96.285799999999995</v>
      </c>
      <c r="BN17" s="26">
        <v>96.284300000000002</v>
      </c>
      <c r="BO17" s="26">
        <v>96.288399999999996</v>
      </c>
      <c r="BP17" s="26">
        <v>96.292599999999993</v>
      </c>
      <c r="BQ17" s="26">
        <v>96.295100000000005</v>
      </c>
      <c r="BR17" s="26">
        <v>96.276499999999999</v>
      </c>
      <c r="BS17" s="26">
        <v>96.249200000000002</v>
      </c>
      <c r="BT17" s="26">
        <v>96.307299999999998</v>
      </c>
      <c r="BU17" s="26">
        <v>96.279700000000005</v>
      </c>
      <c r="BV17" s="26">
        <v>96.289000000000001</v>
      </c>
      <c r="BW17" s="26">
        <v>96.270899999999997</v>
      </c>
      <c r="BX17" s="26">
        <v>96.309799999999996</v>
      </c>
      <c r="BY17" s="26">
        <v>96.282399999999996</v>
      </c>
      <c r="BZ17" s="26">
        <v>96.267300000000006</v>
      </c>
      <c r="CA17" s="26">
        <v>96.261600000000001</v>
      </c>
      <c r="CB17" s="26">
        <v>96.284099999999995</v>
      </c>
      <c r="CC17" s="26">
        <v>96.299599999999998</v>
      </c>
    </row>
    <row r="18" spans="1:81" ht="15.75" customHeight="1" x14ac:dyDescent="0.2">
      <c r="A18" s="41" t="s">
        <v>272</v>
      </c>
      <c r="B18" s="31" t="s">
        <v>198</v>
      </c>
      <c r="C18" s="26">
        <v>79.998500000000007</v>
      </c>
      <c r="D18" s="26">
        <v>79.995199999999997</v>
      </c>
      <c r="E18" s="26">
        <v>89.879499999999993</v>
      </c>
      <c r="F18" s="26">
        <v>90.073999999999998</v>
      </c>
      <c r="G18" s="26">
        <v>99.761799999999994</v>
      </c>
      <c r="H18" s="26">
        <v>99.754800000000003</v>
      </c>
      <c r="I18" s="26">
        <v>99.755600000000001</v>
      </c>
      <c r="J18" s="26">
        <v>99.923900000000003</v>
      </c>
      <c r="K18" s="26">
        <v>98.571100000000001</v>
      </c>
      <c r="L18" s="26">
        <v>98.543599999999998</v>
      </c>
      <c r="M18" s="26">
        <v>98.670199999999994</v>
      </c>
      <c r="N18" s="26">
        <v>98.637600000000006</v>
      </c>
      <c r="O18" s="26">
        <v>98.479200000000006</v>
      </c>
      <c r="P18" s="26">
        <v>98.412999999999997</v>
      </c>
      <c r="Q18" s="26">
        <v>98.4328</v>
      </c>
      <c r="R18" s="26">
        <v>100</v>
      </c>
      <c r="S18" s="26">
        <v>99.796400000000006</v>
      </c>
      <c r="T18" s="26">
        <v>99.9298</v>
      </c>
      <c r="U18" s="26">
        <v>99.941500000000005</v>
      </c>
      <c r="V18" s="26">
        <v>99.834900000000005</v>
      </c>
      <c r="W18" s="26">
        <v>98.648300000000006</v>
      </c>
      <c r="X18" s="26">
        <v>98.573700000000002</v>
      </c>
      <c r="Y18" s="26">
        <v>98.630700000000004</v>
      </c>
      <c r="Z18" s="26">
        <v>98.713399999999993</v>
      </c>
      <c r="AA18" s="26">
        <v>98.706199999999995</v>
      </c>
      <c r="AB18" s="26">
        <v>98.7624</v>
      </c>
      <c r="AC18" s="26">
        <v>98.755200000000002</v>
      </c>
      <c r="AD18" s="26">
        <v>96.080200000000005</v>
      </c>
      <c r="AE18" s="26">
        <v>95.988500000000002</v>
      </c>
      <c r="AF18" s="26">
        <v>96.064599999999999</v>
      </c>
      <c r="AG18" s="26">
        <v>96.032600000000002</v>
      </c>
      <c r="AH18" s="26">
        <v>96.014499999999998</v>
      </c>
      <c r="AI18" s="26">
        <v>96.0672</v>
      </c>
      <c r="AJ18" s="26">
        <v>96.0672</v>
      </c>
      <c r="AK18" s="26">
        <v>96.099400000000003</v>
      </c>
      <c r="AL18" s="26">
        <v>96.058199999999999</v>
      </c>
      <c r="AM18" s="26">
        <v>87.558300000000003</v>
      </c>
      <c r="AN18" s="26">
        <v>96.096900000000005</v>
      </c>
      <c r="AO18" s="26">
        <v>96.134399999999999</v>
      </c>
      <c r="AP18" s="26">
        <v>96.176100000000005</v>
      </c>
      <c r="AQ18" s="26">
        <v>96.183999999999997</v>
      </c>
      <c r="AR18" s="26">
        <v>96.168099999999995</v>
      </c>
      <c r="AS18" s="26">
        <v>96.161000000000001</v>
      </c>
      <c r="AT18" s="26">
        <v>96.200500000000005</v>
      </c>
      <c r="AU18" s="26">
        <v>96.136499999999998</v>
      </c>
      <c r="AV18" s="26">
        <v>96.134600000000006</v>
      </c>
      <c r="AW18" s="26">
        <v>96.134200000000007</v>
      </c>
      <c r="AX18" s="26">
        <v>96.079499999999996</v>
      </c>
      <c r="AY18" s="26">
        <v>96.126800000000003</v>
      </c>
      <c r="AZ18" s="26">
        <v>96.075699999999998</v>
      </c>
      <c r="BA18" s="26">
        <v>96.060299999999998</v>
      </c>
      <c r="BB18" s="26">
        <v>96.116900000000001</v>
      </c>
      <c r="BC18" s="26">
        <v>96.1708</v>
      </c>
      <c r="BD18" s="26">
        <v>96.211500000000001</v>
      </c>
      <c r="BE18" s="26">
        <v>96.188400000000001</v>
      </c>
      <c r="BF18" s="26">
        <v>96.212699999999998</v>
      </c>
      <c r="BG18" s="26">
        <v>96.184700000000007</v>
      </c>
      <c r="BH18" s="26">
        <v>96.189499999999995</v>
      </c>
      <c r="BI18" s="26">
        <v>96.159800000000004</v>
      </c>
      <c r="BJ18" s="26">
        <v>96.149600000000007</v>
      </c>
      <c r="BK18" s="26">
        <v>96.197000000000003</v>
      </c>
      <c r="BL18" s="26">
        <v>96.161000000000001</v>
      </c>
      <c r="BM18" s="26">
        <v>96.162199999999999</v>
      </c>
      <c r="BN18" s="26">
        <v>96.161000000000001</v>
      </c>
      <c r="BO18" s="26">
        <v>96.148499999999999</v>
      </c>
      <c r="BP18" s="26">
        <v>96.162999999999997</v>
      </c>
      <c r="BQ18" s="26">
        <v>96.223799999999997</v>
      </c>
      <c r="BR18" s="26">
        <v>96.177700000000002</v>
      </c>
      <c r="BS18" s="26">
        <v>96.161699999999996</v>
      </c>
      <c r="BT18" s="26">
        <v>96.142300000000006</v>
      </c>
      <c r="BU18" s="26">
        <v>96.177199999999999</v>
      </c>
      <c r="BV18" s="26">
        <v>96.2166</v>
      </c>
      <c r="BW18" s="26">
        <v>96.106399999999994</v>
      </c>
      <c r="BX18" s="26">
        <v>96.182500000000005</v>
      </c>
      <c r="BY18" s="26">
        <v>96.218400000000003</v>
      </c>
      <c r="BZ18" s="26">
        <v>96.217600000000004</v>
      </c>
      <c r="CA18" s="26">
        <v>96.193600000000004</v>
      </c>
      <c r="CB18" s="26">
        <v>96.179299999999998</v>
      </c>
      <c r="CC18" s="26">
        <v>96.193200000000004</v>
      </c>
    </row>
    <row r="19" spans="1:81" ht="15.75" customHeight="1" x14ac:dyDescent="0.2">
      <c r="A19" s="41" t="s">
        <v>273</v>
      </c>
      <c r="B19" s="31" t="s">
        <v>195</v>
      </c>
      <c r="C19" s="26">
        <v>79.994100000000003</v>
      </c>
      <c r="D19" s="26">
        <v>79.957899999999995</v>
      </c>
      <c r="E19" s="26">
        <v>89.908799999999999</v>
      </c>
      <c r="F19" s="26">
        <v>90.063500000000005</v>
      </c>
      <c r="G19" s="26">
        <v>99.970699999999994</v>
      </c>
      <c r="H19" s="26">
        <v>99.970600000000005</v>
      </c>
      <c r="I19" s="26">
        <v>99.970500000000001</v>
      </c>
      <c r="J19" s="26">
        <v>99.805300000000003</v>
      </c>
      <c r="K19" s="26">
        <v>98.615399999999994</v>
      </c>
      <c r="L19" s="26">
        <v>98.537999999999997</v>
      </c>
      <c r="M19" s="26">
        <v>98.6173</v>
      </c>
      <c r="N19" s="26">
        <v>98.630499999999998</v>
      </c>
      <c r="O19" s="26">
        <v>98.513000000000005</v>
      </c>
      <c r="P19" s="26">
        <v>98.529499999999999</v>
      </c>
      <c r="Q19" s="26">
        <v>98.483800000000002</v>
      </c>
      <c r="R19" s="26">
        <v>99.777299999999997</v>
      </c>
      <c r="S19" s="26">
        <v>100</v>
      </c>
      <c r="T19" s="26">
        <v>99.784700000000001</v>
      </c>
      <c r="U19" s="26">
        <v>99.797399999999996</v>
      </c>
      <c r="V19" s="26">
        <v>99.7697</v>
      </c>
      <c r="W19" s="26">
        <v>98.643100000000004</v>
      </c>
      <c r="X19" s="26">
        <v>98.624600000000001</v>
      </c>
      <c r="Y19" s="26">
        <v>98.644900000000007</v>
      </c>
      <c r="Z19" s="26">
        <v>98.774500000000003</v>
      </c>
      <c r="AA19" s="26">
        <v>98.718699999999998</v>
      </c>
      <c r="AB19" s="26">
        <v>98.801599999999993</v>
      </c>
      <c r="AC19" s="26">
        <v>98.772999999999996</v>
      </c>
      <c r="AD19" s="26">
        <v>95.98</v>
      </c>
      <c r="AE19" s="26">
        <v>95.958799999999997</v>
      </c>
      <c r="AF19" s="26">
        <v>95.985699999999994</v>
      </c>
      <c r="AG19" s="26">
        <v>95.979399999999998</v>
      </c>
      <c r="AH19" s="26">
        <v>96.016499999999994</v>
      </c>
      <c r="AI19" s="26">
        <v>96.016400000000004</v>
      </c>
      <c r="AJ19" s="26">
        <v>96.0077</v>
      </c>
      <c r="AK19" s="26">
        <v>96.038600000000002</v>
      </c>
      <c r="AL19" s="26">
        <v>96.055899999999994</v>
      </c>
      <c r="AM19" s="26">
        <v>87.588200000000001</v>
      </c>
      <c r="AN19" s="26">
        <v>96.116600000000005</v>
      </c>
      <c r="AO19" s="26">
        <v>96.231200000000001</v>
      </c>
      <c r="AP19" s="26">
        <v>96.234300000000005</v>
      </c>
      <c r="AQ19" s="26">
        <v>96.143600000000006</v>
      </c>
      <c r="AR19" s="26">
        <v>96.159300000000002</v>
      </c>
      <c r="AS19" s="26">
        <v>96.214299999999994</v>
      </c>
      <c r="AT19" s="26">
        <v>96.216999999999999</v>
      </c>
      <c r="AU19" s="26">
        <v>96.181799999999996</v>
      </c>
      <c r="AV19" s="26">
        <v>96.183999999999997</v>
      </c>
      <c r="AW19" s="26">
        <v>96.182699999999997</v>
      </c>
      <c r="AX19" s="26">
        <v>96.114999999999995</v>
      </c>
      <c r="AY19" s="26">
        <v>96.155500000000004</v>
      </c>
      <c r="AZ19" s="26">
        <v>96.085899999999995</v>
      </c>
      <c r="BA19" s="26">
        <v>96.045199999999994</v>
      </c>
      <c r="BB19" s="26">
        <v>96.081599999999995</v>
      </c>
      <c r="BC19" s="26">
        <v>96.227699999999999</v>
      </c>
      <c r="BD19" s="26">
        <v>96.198700000000002</v>
      </c>
      <c r="BE19" s="26">
        <v>96.232900000000001</v>
      </c>
      <c r="BF19" s="26">
        <v>96.202200000000005</v>
      </c>
      <c r="BG19" s="26">
        <v>96.202600000000004</v>
      </c>
      <c r="BH19" s="26">
        <v>96.195700000000002</v>
      </c>
      <c r="BI19" s="26">
        <v>96.189599999999999</v>
      </c>
      <c r="BJ19" s="26">
        <v>96.201400000000007</v>
      </c>
      <c r="BK19" s="26">
        <v>96.194100000000006</v>
      </c>
      <c r="BL19" s="26">
        <v>96.200199999999995</v>
      </c>
      <c r="BM19" s="26">
        <v>96.1982</v>
      </c>
      <c r="BN19" s="26">
        <v>96.202299999999994</v>
      </c>
      <c r="BO19" s="26">
        <v>96.200800000000001</v>
      </c>
      <c r="BP19" s="26">
        <v>96.202299999999994</v>
      </c>
      <c r="BQ19" s="26">
        <v>96.216700000000003</v>
      </c>
      <c r="BR19" s="26">
        <v>96.231399999999994</v>
      </c>
      <c r="BS19" s="26">
        <v>96.145700000000005</v>
      </c>
      <c r="BT19" s="26">
        <v>96.193899999999999</v>
      </c>
      <c r="BU19" s="26">
        <v>96.231999999999999</v>
      </c>
      <c r="BV19" s="26">
        <v>96.243099999999998</v>
      </c>
      <c r="BW19" s="26">
        <v>96.190299999999993</v>
      </c>
      <c r="BX19" s="26">
        <v>96.177700000000002</v>
      </c>
      <c r="BY19" s="26">
        <v>96.228099999999998</v>
      </c>
      <c r="BZ19" s="26">
        <v>96.225899999999996</v>
      </c>
      <c r="CA19" s="26">
        <v>96.217699999999994</v>
      </c>
      <c r="CB19" s="26">
        <v>96.234800000000007</v>
      </c>
      <c r="CC19" s="26">
        <v>96.201800000000006</v>
      </c>
    </row>
    <row r="20" spans="1:81" ht="15.75" customHeight="1" x14ac:dyDescent="0.2">
      <c r="A20" s="41" t="s">
        <v>274</v>
      </c>
      <c r="B20" s="31" t="s">
        <v>186</v>
      </c>
      <c r="C20" s="26">
        <v>79.981700000000004</v>
      </c>
      <c r="D20" s="26">
        <v>79.931299999999993</v>
      </c>
      <c r="E20" s="26">
        <v>89.932900000000004</v>
      </c>
      <c r="F20" s="26">
        <v>90.042900000000003</v>
      </c>
      <c r="G20" s="26">
        <v>99.743399999999994</v>
      </c>
      <c r="H20" s="26">
        <v>99.774500000000003</v>
      </c>
      <c r="I20" s="26">
        <v>99.768100000000004</v>
      </c>
      <c r="J20" s="26">
        <v>99.993200000000002</v>
      </c>
      <c r="K20" s="26">
        <v>98.643299999999996</v>
      </c>
      <c r="L20" s="26">
        <v>98.567599999999999</v>
      </c>
      <c r="M20" s="26">
        <v>98.718000000000004</v>
      </c>
      <c r="N20" s="26">
        <v>98.697299999999998</v>
      </c>
      <c r="O20" s="26">
        <v>98.482399999999998</v>
      </c>
      <c r="P20" s="26">
        <v>98.558599999999998</v>
      </c>
      <c r="Q20" s="26">
        <v>98.552700000000002</v>
      </c>
      <c r="R20" s="26">
        <v>99.928100000000001</v>
      </c>
      <c r="S20" s="26">
        <v>99.824299999999994</v>
      </c>
      <c r="T20" s="26">
        <v>100</v>
      </c>
      <c r="U20" s="26">
        <v>99.988100000000003</v>
      </c>
      <c r="V20" s="26">
        <v>99.845600000000005</v>
      </c>
      <c r="W20" s="26">
        <v>98.691400000000002</v>
      </c>
      <c r="X20" s="26">
        <v>98.646199999999993</v>
      </c>
      <c r="Y20" s="26">
        <v>98.740099999999998</v>
      </c>
      <c r="Z20" s="26">
        <v>98.797600000000003</v>
      </c>
      <c r="AA20" s="26">
        <v>98.781800000000004</v>
      </c>
      <c r="AB20" s="26">
        <v>98.790599999999998</v>
      </c>
      <c r="AC20" s="26">
        <v>98.788600000000002</v>
      </c>
      <c r="AD20" s="26">
        <v>96.059399999999997</v>
      </c>
      <c r="AE20" s="26">
        <v>96.049099999999996</v>
      </c>
      <c r="AF20" s="26">
        <v>96.0642</v>
      </c>
      <c r="AG20" s="26">
        <v>96.054400000000001</v>
      </c>
      <c r="AH20" s="26">
        <v>96.007300000000001</v>
      </c>
      <c r="AI20" s="26">
        <v>95.996099999999998</v>
      </c>
      <c r="AJ20" s="26">
        <v>96.094499999999996</v>
      </c>
      <c r="AK20" s="26">
        <v>96.145399999999995</v>
      </c>
      <c r="AL20" s="26">
        <v>96.109899999999996</v>
      </c>
      <c r="AM20" s="26">
        <v>87.529399999999995</v>
      </c>
      <c r="AN20" s="26">
        <v>96.194100000000006</v>
      </c>
      <c r="AO20" s="26">
        <v>96.248699999999999</v>
      </c>
      <c r="AP20" s="26">
        <v>96.234300000000005</v>
      </c>
      <c r="AQ20" s="26">
        <v>96.205299999999994</v>
      </c>
      <c r="AR20" s="26">
        <v>96.229699999999994</v>
      </c>
      <c r="AS20" s="26">
        <v>96.287400000000005</v>
      </c>
      <c r="AT20" s="26">
        <v>96.282600000000002</v>
      </c>
      <c r="AU20" s="26">
        <v>96.169899999999998</v>
      </c>
      <c r="AV20" s="26">
        <v>96.174700000000001</v>
      </c>
      <c r="AW20" s="26">
        <v>96.175600000000003</v>
      </c>
      <c r="AX20" s="26">
        <v>96.113500000000002</v>
      </c>
      <c r="AY20" s="26">
        <v>96.168400000000005</v>
      </c>
      <c r="AZ20" s="26">
        <v>96.1126</v>
      </c>
      <c r="BA20" s="26">
        <v>96.120999999999995</v>
      </c>
      <c r="BB20" s="26">
        <v>96.138800000000003</v>
      </c>
      <c r="BC20" s="26">
        <v>96.196200000000005</v>
      </c>
      <c r="BD20" s="26">
        <v>96.179900000000004</v>
      </c>
      <c r="BE20" s="26">
        <v>96.200500000000005</v>
      </c>
      <c r="BF20" s="26">
        <v>96.160899999999998</v>
      </c>
      <c r="BG20" s="26">
        <v>96.202600000000004</v>
      </c>
      <c r="BH20" s="26">
        <v>96.200999999999993</v>
      </c>
      <c r="BI20" s="26">
        <v>96.212999999999994</v>
      </c>
      <c r="BJ20" s="26">
        <v>96.202200000000005</v>
      </c>
      <c r="BK20" s="26">
        <v>96.177700000000002</v>
      </c>
      <c r="BL20" s="26">
        <v>96.196399999999997</v>
      </c>
      <c r="BM20" s="26">
        <v>96.207800000000006</v>
      </c>
      <c r="BN20" s="26">
        <v>96.206000000000003</v>
      </c>
      <c r="BO20" s="26">
        <v>96.197000000000003</v>
      </c>
      <c r="BP20" s="26">
        <v>96.203699999999998</v>
      </c>
      <c r="BQ20" s="26">
        <v>96.246799999999993</v>
      </c>
      <c r="BR20" s="26">
        <v>96.205699999999993</v>
      </c>
      <c r="BS20" s="26">
        <v>96.133399999999995</v>
      </c>
      <c r="BT20" s="26">
        <v>96.197599999999994</v>
      </c>
      <c r="BU20" s="26">
        <v>96.205399999999997</v>
      </c>
      <c r="BV20" s="26">
        <v>96.204300000000003</v>
      </c>
      <c r="BW20" s="26">
        <v>96.166200000000003</v>
      </c>
      <c r="BX20" s="26">
        <v>96.195599999999999</v>
      </c>
      <c r="BY20" s="26">
        <v>96.194599999999994</v>
      </c>
      <c r="BZ20" s="26">
        <v>96.205100000000002</v>
      </c>
      <c r="CA20" s="26">
        <v>96.194699999999997</v>
      </c>
      <c r="CB20" s="26">
        <v>96.2483</v>
      </c>
      <c r="CC20" s="26">
        <v>96.206299999999999</v>
      </c>
    </row>
    <row r="21" spans="1:81" ht="15.75" customHeight="1" x14ac:dyDescent="0.2">
      <c r="A21" s="41" t="s">
        <v>275</v>
      </c>
      <c r="B21" s="31" t="s">
        <v>192</v>
      </c>
      <c r="C21" s="26">
        <v>79.961299999999994</v>
      </c>
      <c r="D21" s="26">
        <v>79.915400000000005</v>
      </c>
      <c r="E21" s="26">
        <v>89.951400000000007</v>
      </c>
      <c r="F21" s="26">
        <v>90.092399999999998</v>
      </c>
      <c r="G21" s="26">
        <v>99.719399999999993</v>
      </c>
      <c r="H21" s="26">
        <v>99.741799999999998</v>
      </c>
      <c r="I21" s="26">
        <v>99.741600000000005</v>
      </c>
      <c r="J21" s="26">
        <v>99.986999999999995</v>
      </c>
      <c r="K21" s="26">
        <v>98.607500000000002</v>
      </c>
      <c r="L21" s="26">
        <v>98.59</v>
      </c>
      <c r="M21" s="26">
        <v>98.700199999999995</v>
      </c>
      <c r="N21" s="26">
        <v>98.740499999999997</v>
      </c>
      <c r="O21" s="26">
        <v>98.510800000000003</v>
      </c>
      <c r="P21" s="26">
        <v>98.557299999999998</v>
      </c>
      <c r="Q21" s="26">
        <v>98.519400000000005</v>
      </c>
      <c r="R21" s="26">
        <v>99.928399999999996</v>
      </c>
      <c r="S21" s="26">
        <v>99.810599999999994</v>
      </c>
      <c r="T21" s="26">
        <v>99.992599999999996</v>
      </c>
      <c r="U21" s="26">
        <v>100</v>
      </c>
      <c r="V21" s="26">
        <v>99.823899999999995</v>
      </c>
      <c r="W21" s="26">
        <v>98.716800000000006</v>
      </c>
      <c r="X21" s="26">
        <v>98.653800000000004</v>
      </c>
      <c r="Y21" s="26">
        <v>98.750699999999995</v>
      </c>
      <c r="Z21" s="26">
        <v>98.795299999999997</v>
      </c>
      <c r="AA21" s="26">
        <v>98.743600000000001</v>
      </c>
      <c r="AB21" s="26">
        <v>98.747799999999998</v>
      </c>
      <c r="AC21" s="26">
        <v>98.7684</v>
      </c>
      <c r="AD21" s="26">
        <v>96.025300000000001</v>
      </c>
      <c r="AE21" s="26">
        <v>96.030199999999994</v>
      </c>
      <c r="AF21" s="26">
        <v>96.055000000000007</v>
      </c>
      <c r="AG21" s="26">
        <v>96.036299999999997</v>
      </c>
      <c r="AH21" s="26">
        <v>95.981300000000005</v>
      </c>
      <c r="AI21" s="26">
        <v>95.985500000000002</v>
      </c>
      <c r="AJ21" s="26">
        <v>96.1113</v>
      </c>
      <c r="AK21" s="26">
        <v>96.154200000000003</v>
      </c>
      <c r="AL21" s="26">
        <v>96.105699999999999</v>
      </c>
      <c r="AM21" s="26">
        <v>87.553299999999993</v>
      </c>
      <c r="AN21" s="26">
        <v>96.173400000000001</v>
      </c>
      <c r="AO21" s="26">
        <v>96.224699999999999</v>
      </c>
      <c r="AP21" s="26">
        <v>96.207599999999999</v>
      </c>
      <c r="AQ21" s="26">
        <v>96.145799999999994</v>
      </c>
      <c r="AR21" s="26">
        <v>96.2804</v>
      </c>
      <c r="AS21" s="26">
        <v>96.220200000000006</v>
      </c>
      <c r="AT21" s="26">
        <v>96.279499999999999</v>
      </c>
      <c r="AU21" s="26">
        <v>96.189899999999994</v>
      </c>
      <c r="AV21" s="26">
        <v>96.190299999999993</v>
      </c>
      <c r="AW21" s="26">
        <v>96.190100000000001</v>
      </c>
      <c r="AX21" s="26">
        <v>96.153499999999994</v>
      </c>
      <c r="AY21" s="26">
        <v>96.182900000000004</v>
      </c>
      <c r="AZ21" s="26">
        <v>96.098100000000002</v>
      </c>
      <c r="BA21" s="26">
        <v>96.115700000000004</v>
      </c>
      <c r="BB21" s="26">
        <v>96.140699999999995</v>
      </c>
      <c r="BC21" s="26">
        <v>96.202200000000005</v>
      </c>
      <c r="BD21" s="26">
        <v>96.226600000000005</v>
      </c>
      <c r="BE21" s="26">
        <v>96.237399999999994</v>
      </c>
      <c r="BF21" s="26">
        <v>96.228399999999993</v>
      </c>
      <c r="BG21" s="26">
        <v>96.234899999999996</v>
      </c>
      <c r="BH21" s="26">
        <v>96.226699999999994</v>
      </c>
      <c r="BI21" s="26">
        <v>96.218800000000002</v>
      </c>
      <c r="BJ21" s="26">
        <v>96.205100000000002</v>
      </c>
      <c r="BK21" s="26">
        <v>96.2059</v>
      </c>
      <c r="BL21" s="26">
        <v>96.203299999999999</v>
      </c>
      <c r="BM21" s="26">
        <v>96.206100000000006</v>
      </c>
      <c r="BN21" s="26">
        <v>96.205699999999993</v>
      </c>
      <c r="BO21" s="26">
        <v>96.205399999999997</v>
      </c>
      <c r="BP21" s="26">
        <v>96.206400000000002</v>
      </c>
      <c r="BQ21" s="26">
        <v>96.237799999999993</v>
      </c>
      <c r="BR21" s="26">
        <v>96.204599999999999</v>
      </c>
      <c r="BS21" s="26">
        <v>96.1631</v>
      </c>
      <c r="BT21" s="26">
        <v>96.197000000000003</v>
      </c>
      <c r="BU21" s="26">
        <v>96.203199999999995</v>
      </c>
      <c r="BV21" s="26">
        <v>96.221800000000002</v>
      </c>
      <c r="BW21" s="26">
        <v>96.179299999999998</v>
      </c>
      <c r="BX21" s="26">
        <v>96.2166</v>
      </c>
      <c r="BY21" s="26">
        <v>96.225999999999999</v>
      </c>
      <c r="BZ21" s="26">
        <v>96.230800000000002</v>
      </c>
      <c r="CA21" s="26">
        <v>96.229600000000005</v>
      </c>
      <c r="CB21" s="26">
        <v>96.214200000000005</v>
      </c>
      <c r="CC21" s="26">
        <v>96.252099999999999</v>
      </c>
    </row>
    <row r="22" spans="1:81" ht="15.75" customHeight="1" x14ac:dyDescent="0.2">
      <c r="A22" s="41" t="s">
        <v>276</v>
      </c>
      <c r="B22" s="31" t="s">
        <v>189</v>
      </c>
      <c r="C22" s="26">
        <v>79.973200000000006</v>
      </c>
      <c r="D22" s="26">
        <v>79.919399999999996</v>
      </c>
      <c r="E22" s="26">
        <v>89.942700000000002</v>
      </c>
      <c r="F22" s="26">
        <v>90.116799999999998</v>
      </c>
      <c r="G22" s="26">
        <v>99.751199999999997</v>
      </c>
      <c r="H22" s="26">
        <v>99.762200000000007</v>
      </c>
      <c r="I22" s="26">
        <v>99.769199999999998</v>
      </c>
      <c r="J22" s="26">
        <v>99.821200000000005</v>
      </c>
      <c r="K22" s="26">
        <v>98.622</v>
      </c>
      <c r="L22" s="26">
        <v>98.573099999999997</v>
      </c>
      <c r="M22" s="26">
        <v>98.748400000000004</v>
      </c>
      <c r="N22" s="26">
        <v>98.770499999999998</v>
      </c>
      <c r="O22" s="26">
        <v>98.501599999999996</v>
      </c>
      <c r="P22" s="26">
        <v>98.534899999999993</v>
      </c>
      <c r="Q22" s="26">
        <v>98.575599999999994</v>
      </c>
      <c r="R22" s="26">
        <v>99.8245</v>
      </c>
      <c r="S22" s="26">
        <v>99.760400000000004</v>
      </c>
      <c r="T22" s="26">
        <v>99.830799999999996</v>
      </c>
      <c r="U22" s="26">
        <v>99.847499999999997</v>
      </c>
      <c r="V22" s="26">
        <v>100</v>
      </c>
      <c r="W22" s="26">
        <v>98.652500000000003</v>
      </c>
      <c r="X22" s="26">
        <v>98.644199999999998</v>
      </c>
      <c r="Y22" s="26">
        <v>98.708100000000002</v>
      </c>
      <c r="Z22" s="26">
        <v>98.819900000000004</v>
      </c>
      <c r="AA22" s="26">
        <v>98.790599999999998</v>
      </c>
      <c r="AB22" s="26">
        <v>98.813999999999993</v>
      </c>
      <c r="AC22" s="26">
        <v>98.822199999999995</v>
      </c>
      <c r="AD22" s="26">
        <v>96.018500000000003</v>
      </c>
      <c r="AE22" s="26">
        <v>96.092399999999998</v>
      </c>
      <c r="AF22" s="26">
        <v>96.101600000000005</v>
      </c>
      <c r="AG22" s="26">
        <v>96.042500000000004</v>
      </c>
      <c r="AH22" s="26">
        <v>96.010400000000004</v>
      </c>
      <c r="AI22" s="26">
        <v>96.025099999999995</v>
      </c>
      <c r="AJ22" s="26">
        <v>96.133200000000002</v>
      </c>
      <c r="AK22" s="26">
        <v>96.121700000000004</v>
      </c>
      <c r="AL22" s="26">
        <v>96.174800000000005</v>
      </c>
      <c r="AM22" s="26">
        <v>87.641900000000007</v>
      </c>
      <c r="AN22" s="26">
        <v>96.198999999999998</v>
      </c>
      <c r="AO22" s="26">
        <v>96.287099999999995</v>
      </c>
      <c r="AP22" s="26">
        <v>96.293099999999995</v>
      </c>
      <c r="AQ22" s="26">
        <v>96.225200000000001</v>
      </c>
      <c r="AR22" s="26">
        <v>96.237099999999998</v>
      </c>
      <c r="AS22" s="26">
        <v>96.278400000000005</v>
      </c>
      <c r="AT22" s="26">
        <v>96.315299999999993</v>
      </c>
      <c r="AU22" s="26">
        <v>96.231300000000005</v>
      </c>
      <c r="AV22" s="26">
        <v>96.237200000000001</v>
      </c>
      <c r="AW22" s="26">
        <v>96.235200000000006</v>
      </c>
      <c r="AX22" s="26">
        <v>96.1952</v>
      </c>
      <c r="AY22" s="26">
        <v>96.224599999999995</v>
      </c>
      <c r="AZ22" s="26">
        <v>96.087500000000006</v>
      </c>
      <c r="BA22" s="26">
        <v>96.147199999999998</v>
      </c>
      <c r="BB22" s="26">
        <v>96.144800000000004</v>
      </c>
      <c r="BC22" s="26">
        <v>96.267099999999999</v>
      </c>
      <c r="BD22" s="26">
        <v>96.217500000000001</v>
      </c>
      <c r="BE22" s="26">
        <v>96.284800000000004</v>
      </c>
      <c r="BF22" s="26">
        <v>96.220200000000006</v>
      </c>
      <c r="BG22" s="26">
        <v>96.1721</v>
      </c>
      <c r="BH22" s="26">
        <v>96.213200000000001</v>
      </c>
      <c r="BI22" s="26">
        <v>96.173699999999997</v>
      </c>
      <c r="BJ22" s="26">
        <v>96.178100000000001</v>
      </c>
      <c r="BK22" s="26">
        <v>96.236099999999993</v>
      </c>
      <c r="BL22" s="26">
        <v>96.170400000000001</v>
      </c>
      <c r="BM22" s="26">
        <v>96.163600000000002</v>
      </c>
      <c r="BN22" s="26">
        <v>96.163499999999999</v>
      </c>
      <c r="BO22" s="26">
        <v>96.177199999999999</v>
      </c>
      <c r="BP22" s="26">
        <v>96.179500000000004</v>
      </c>
      <c r="BQ22" s="26">
        <v>96.214100000000002</v>
      </c>
      <c r="BR22" s="26">
        <v>96.249200000000002</v>
      </c>
      <c r="BS22" s="26">
        <v>96.19</v>
      </c>
      <c r="BT22" s="26">
        <v>96.2714</v>
      </c>
      <c r="BU22" s="26">
        <v>96.250900000000001</v>
      </c>
      <c r="BV22" s="26">
        <v>96.286900000000003</v>
      </c>
      <c r="BW22" s="26">
        <v>96.196399999999997</v>
      </c>
      <c r="BX22" s="26">
        <v>96.275499999999994</v>
      </c>
      <c r="BY22" s="26">
        <v>96.287700000000001</v>
      </c>
      <c r="BZ22" s="26">
        <v>96.288499999999999</v>
      </c>
      <c r="CA22" s="26">
        <v>96.261200000000002</v>
      </c>
      <c r="CB22" s="26">
        <v>96.236500000000007</v>
      </c>
      <c r="CC22" s="26">
        <v>96.252600000000001</v>
      </c>
    </row>
    <row r="23" spans="1:81" ht="15.75" customHeight="1" x14ac:dyDescent="0.2">
      <c r="A23" s="41" t="s">
        <v>277</v>
      </c>
      <c r="B23" s="31" t="s">
        <v>208</v>
      </c>
      <c r="C23" s="26">
        <v>79.894499999999994</v>
      </c>
      <c r="D23" s="26">
        <v>79.942400000000006</v>
      </c>
      <c r="E23" s="26">
        <v>90.017499999999998</v>
      </c>
      <c r="F23" s="26">
        <v>90.154600000000002</v>
      </c>
      <c r="G23" s="26">
        <v>98.640699999999995</v>
      </c>
      <c r="H23" s="26">
        <v>98.664900000000003</v>
      </c>
      <c r="I23" s="26">
        <v>98.672200000000004</v>
      </c>
      <c r="J23" s="26">
        <v>98.7136</v>
      </c>
      <c r="K23" s="26">
        <v>98.603800000000007</v>
      </c>
      <c r="L23" s="26">
        <v>98.555199999999999</v>
      </c>
      <c r="M23" s="26">
        <v>98.705399999999997</v>
      </c>
      <c r="N23" s="26">
        <v>98.698099999999997</v>
      </c>
      <c r="O23" s="26">
        <v>98.788899999999998</v>
      </c>
      <c r="P23" s="26">
        <v>98.766000000000005</v>
      </c>
      <c r="Q23" s="26">
        <v>98.734800000000007</v>
      </c>
      <c r="R23" s="26">
        <v>98.700199999999995</v>
      </c>
      <c r="S23" s="26">
        <v>98.684399999999997</v>
      </c>
      <c r="T23" s="26">
        <v>98.705299999999994</v>
      </c>
      <c r="U23" s="26">
        <v>98.7727</v>
      </c>
      <c r="V23" s="26">
        <v>98.718999999999994</v>
      </c>
      <c r="W23" s="26">
        <v>100</v>
      </c>
      <c r="X23" s="26">
        <v>99.976699999999994</v>
      </c>
      <c r="Y23" s="26">
        <v>99.968500000000006</v>
      </c>
      <c r="Z23" s="26">
        <v>98.8887</v>
      </c>
      <c r="AA23" s="26">
        <v>98.893000000000001</v>
      </c>
      <c r="AB23" s="26">
        <v>98.852199999999996</v>
      </c>
      <c r="AC23" s="26">
        <v>98.864999999999995</v>
      </c>
      <c r="AD23" s="26">
        <v>96.195700000000002</v>
      </c>
      <c r="AE23" s="26">
        <v>96.237200000000001</v>
      </c>
      <c r="AF23" s="26">
        <v>96.207599999999999</v>
      </c>
      <c r="AG23" s="26">
        <v>96.215100000000007</v>
      </c>
      <c r="AH23" s="26">
        <v>96.214799999999997</v>
      </c>
      <c r="AI23" s="26">
        <v>96.1858</v>
      </c>
      <c r="AJ23" s="26">
        <v>96.1708</v>
      </c>
      <c r="AK23" s="26">
        <v>96.220100000000002</v>
      </c>
      <c r="AL23" s="26">
        <v>96.1952</v>
      </c>
      <c r="AM23" s="26">
        <v>87.571899999999999</v>
      </c>
      <c r="AN23" s="26">
        <v>96.295900000000003</v>
      </c>
      <c r="AO23" s="26">
        <v>96.329700000000003</v>
      </c>
      <c r="AP23" s="26">
        <v>96.3386</v>
      </c>
      <c r="AQ23" s="26">
        <v>96.277799999999999</v>
      </c>
      <c r="AR23" s="26">
        <v>96.289199999999994</v>
      </c>
      <c r="AS23" s="26">
        <v>96.304100000000005</v>
      </c>
      <c r="AT23" s="26">
        <v>96.307500000000005</v>
      </c>
      <c r="AU23" s="26">
        <v>96.352199999999996</v>
      </c>
      <c r="AV23" s="26">
        <v>96.354100000000003</v>
      </c>
      <c r="AW23" s="26">
        <v>96.353300000000004</v>
      </c>
      <c r="AX23" s="26">
        <v>96.322299999999998</v>
      </c>
      <c r="AY23" s="26">
        <v>96.367699999999999</v>
      </c>
      <c r="AZ23" s="26">
        <v>96.245699999999999</v>
      </c>
      <c r="BA23" s="26">
        <v>96.2517</v>
      </c>
      <c r="BB23" s="26">
        <v>96.298699999999997</v>
      </c>
      <c r="BC23" s="26">
        <v>96.278499999999994</v>
      </c>
      <c r="BD23" s="26">
        <v>96.254800000000003</v>
      </c>
      <c r="BE23" s="26">
        <v>96.247399999999999</v>
      </c>
      <c r="BF23" s="26">
        <v>96.251099999999994</v>
      </c>
      <c r="BG23" s="26">
        <v>96.27</v>
      </c>
      <c r="BH23" s="26">
        <v>96.312799999999996</v>
      </c>
      <c r="BI23" s="26">
        <v>96.250900000000001</v>
      </c>
      <c r="BJ23" s="26">
        <v>96.248599999999996</v>
      </c>
      <c r="BK23" s="26">
        <v>96.255099999999999</v>
      </c>
      <c r="BL23" s="26">
        <v>96.247799999999998</v>
      </c>
      <c r="BM23" s="26">
        <v>96.231700000000004</v>
      </c>
      <c r="BN23" s="26">
        <v>96.2316</v>
      </c>
      <c r="BO23" s="26">
        <v>96.247299999999996</v>
      </c>
      <c r="BP23" s="26">
        <v>96.246899999999997</v>
      </c>
      <c r="BQ23" s="26">
        <v>96.278000000000006</v>
      </c>
      <c r="BR23" s="26">
        <v>96.258499999999998</v>
      </c>
      <c r="BS23" s="26">
        <v>96.224400000000003</v>
      </c>
      <c r="BT23" s="26">
        <v>96.2988</v>
      </c>
      <c r="BU23" s="26">
        <v>96.269900000000007</v>
      </c>
      <c r="BV23" s="26">
        <v>96.273899999999998</v>
      </c>
      <c r="BW23" s="26">
        <v>96.240899999999996</v>
      </c>
      <c r="BX23" s="26">
        <v>96.334800000000001</v>
      </c>
      <c r="BY23" s="26">
        <v>96.273200000000003</v>
      </c>
      <c r="BZ23" s="26">
        <v>96.260599999999997</v>
      </c>
      <c r="CA23" s="26">
        <v>96.254199999999997</v>
      </c>
      <c r="CB23" s="26">
        <v>96.268699999999995</v>
      </c>
      <c r="CC23" s="26">
        <v>96.268299999999996</v>
      </c>
    </row>
    <row r="24" spans="1:81" ht="15.75" customHeight="1" x14ac:dyDescent="0.2">
      <c r="A24" s="41" t="s">
        <v>278</v>
      </c>
      <c r="B24" s="31" t="s">
        <v>210</v>
      </c>
      <c r="C24" s="26">
        <v>79.893299999999996</v>
      </c>
      <c r="D24" s="26">
        <v>79.906800000000004</v>
      </c>
      <c r="E24" s="26">
        <v>89.944900000000004</v>
      </c>
      <c r="F24" s="26">
        <v>90.121200000000002</v>
      </c>
      <c r="G24" s="26">
        <v>98.684200000000004</v>
      </c>
      <c r="H24" s="26">
        <v>98.671199999999999</v>
      </c>
      <c r="I24" s="26">
        <v>98.671099999999996</v>
      </c>
      <c r="J24" s="26">
        <v>98.697900000000004</v>
      </c>
      <c r="K24" s="26">
        <v>98.603099999999998</v>
      </c>
      <c r="L24" s="26">
        <v>98.539000000000001</v>
      </c>
      <c r="M24" s="26">
        <v>98.702600000000004</v>
      </c>
      <c r="N24" s="26">
        <v>98.6691</v>
      </c>
      <c r="O24" s="26">
        <v>98.832700000000003</v>
      </c>
      <c r="P24" s="26">
        <v>98.734300000000005</v>
      </c>
      <c r="Q24" s="26">
        <v>98.722200000000001</v>
      </c>
      <c r="R24" s="26">
        <v>98.652900000000002</v>
      </c>
      <c r="S24" s="26">
        <v>98.646000000000001</v>
      </c>
      <c r="T24" s="26">
        <v>98.687100000000001</v>
      </c>
      <c r="U24" s="26">
        <v>98.725300000000004</v>
      </c>
      <c r="V24" s="26">
        <v>98.709299999999999</v>
      </c>
      <c r="W24" s="26">
        <v>99.967600000000004</v>
      </c>
      <c r="X24" s="26">
        <v>100</v>
      </c>
      <c r="Y24" s="26">
        <v>99.970699999999994</v>
      </c>
      <c r="Z24" s="26">
        <v>98.845100000000002</v>
      </c>
      <c r="AA24" s="26">
        <v>98.871499999999997</v>
      </c>
      <c r="AB24" s="26">
        <v>98.8125</v>
      </c>
      <c r="AC24" s="26">
        <v>98.834000000000003</v>
      </c>
      <c r="AD24" s="26">
        <v>96.192099999999996</v>
      </c>
      <c r="AE24" s="26">
        <v>96.225099999999998</v>
      </c>
      <c r="AF24" s="26">
        <v>96.197000000000003</v>
      </c>
      <c r="AG24" s="26">
        <v>96.239099999999993</v>
      </c>
      <c r="AH24" s="26">
        <v>96.203800000000001</v>
      </c>
      <c r="AI24" s="26">
        <v>96.203800000000001</v>
      </c>
      <c r="AJ24" s="26">
        <v>96.146299999999997</v>
      </c>
      <c r="AK24" s="26">
        <v>96.201599999999999</v>
      </c>
      <c r="AL24" s="26">
        <v>96.202600000000004</v>
      </c>
      <c r="AM24" s="26">
        <v>87.523899999999998</v>
      </c>
      <c r="AN24" s="26">
        <v>96.246099999999998</v>
      </c>
      <c r="AO24" s="26">
        <v>96.277299999999997</v>
      </c>
      <c r="AP24" s="26">
        <v>96.283900000000003</v>
      </c>
      <c r="AQ24" s="26">
        <v>96.230699999999999</v>
      </c>
      <c r="AR24" s="26">
        <v>96.339200000000005</v>
      </c>
      <c r="AS24" s="26">
        <v>96.286600000000007</v>
      </c>
      <c r="AT24" s="26">
        <v>96.3155</v>
      </c>
      <c r="AU24" s="26">
        <v>96.276899999999998</v>
      </c>
      <c r="AV24" s="26">
        <v>96.278199999999998</v>
      </c>
      <c r="AW24" s="26">
        <v>96.2774</v>
      </c>
      <c r="AX24" s="26">
        <v>96.239199999999997</v>
      </c>
      <c r="AY24" s="26">
        <v>96.272099999999995</v>
      </c>
      <c r="AZ24" s="26">
        <v>96.234700000000004</v>
      </c>
      <c r="BA24" s="26">
        <v>96.222399999999993</v>
      </c>
      <c r="BB24" s="26">
        <v>96.224400000000003</v>
      </c>
      <c r="BC24" s="26">
        <v>96.331800000000001</v>
      </c>
      <c r="BD24" s="26">
        <v>96.324100000000001</v>
      </c>
      <c r="BE24" s="26">
        <v>96.312600000000003</v>
      </c>
      <c r="BF24" s="26">
        <v>96.317599999999999</v>
      </c>
      <c r="BG24" s="26">
        <v>96.347700000000003</v>
      </c>
      <c r="BH24" s="26">
        <v>96.381900000000002</v>
      </c>
      <c r="BI24" s="26">
        <v>96.291200000000003</v>
      </c>
      <c r="BJ24" s="26">
        <v>96.288799999999995</v>
      </c>
      <c r="BK24" s="26">
        <v>96.307199999999995</v>
      </c>
      <c r="BL24" s="26">
        <v>96.288399999999996</v>
      </c>
      <c r="BM24" s="26">
        <v>96.274900000000002</v>
      </c>
      <c r="BN24" s="26">
        <v>96.274799999999999</v>
      </c>
      <c r="BO24" s="26">
        <v>96.287999999999997</v>
      </c>
      <c r="BP24" s="26">
        <v>96.288700000000006</v>
      </c>
      <c r="BQ24" s="26">
        <v>96.344399999999993</v>
      </c>
      <c r="BR24" s="26">
        <v>96.331699999999998</v>
      </c>
      <c r="BS24" s="26">
        <v>96.306299999999993</v>
      </c>
      <c r="BT24" s="26">
        <v>96.282700000000006</v>
      </c>
      <c r="BU24" s="26">
        <v>96.331299999999999</v>
      </c>
      <c r="BV24" s="26">
        <v>96.323400000000007</v>
      </c>
      <c r="BW24" s="26">
        <v>96.306200000000004</v>
      </c>
      <c r="BX24" s="26">
        <v>96.313299999999998</v>
      </c>
      <c r="BY24" s="26">
        <v>96.324799999999996</v>
      </c>
      <c r="BZ24" s="26">
        <v>96.323400000000007</v>
      </c>
      <c r="CA24" s="26">
        <v>96.322400000000002</v>
      </c>
      <c r="CB24" s="26">
        <v>96.330699999999993</v>
      </c>
      <c r="CC24" s="26">
        <v>96.313100000000006</v>
      </c>
    </row>
    <row r="25" spans="1:81" ht="15.75" customHeight="1" x14ac:dyDescent="0.2">
      <c r="A25" s="41" t="s">
        <v>279</v>
      </c>
      <c r="B25" s="31" t="s">
        <v>213</v>
      </c>
      <c r="C25" s="26">
        <v>79.906999999999996</v>
      </c>
      <c r="D25" s="26">
        <v>79.9238</v>
      </c>
      <c r="E25" s="26">
        <v>89.821899999999999</v>
      </c>
      <c r="F25" s="26">
        <v>90.092600000000004</v>
      </c>
      <c r="G25" s="26">
        <v>98.698800000000006</v>
      </c>
      <c r="H25" s="26">
        <v>98.717399999999998</v>
      </c>
      <c r="I25" s="26">
        <v>98.720200000000006</v>
      </c>
      <c r="J25" s="26">
        <v>98.738799999999998</v>
      </c>
      <c r="K25" s="26">
        <v>98.633899999999997</v>
      </c>
      <c r="L25" s="26">
        <v>98.605500000000006</v>
      </c>
      <c r="M25" s="26">
        <v>98.718900000000005</v>
      </c>
      <c r="N25" s="26">
        <v>98.674400000000006</v>
      </c>
      <c r="O25" s="26">
        <v>98.775800000000004</v>
      </c>
      <c r="P25" s="26">
        <v>98.824700000000007</v>
      </c>
      <c r="Q25" s="26">
        <v>98.709100000000007</v>
      </c>
      <c r="R25" s="26">
        <v>98.683499999999995</v>
      </c>
      <c r="S25" s="26">
        <v>98.695099999999996</v>
      </c>
      <c r="T25" s="26">
        <v>98.733900000000006</v>
      </c>
      <c r="U25" s="26">
        <v>98.764399999999995</v>
      </c>
      <c r="V25" s="26">
        <v>98.781099999999995</v>
      </c>
      <c r="W25" s="26">
        <v>99.960300000000004</v>
      </c>
      <c r="X25" s="26">
        <v>99.971199999999996</v>
      </c>
      <c r="Y25" s="26">
        <v>100</v>
      </c>
      <c r="Z25" s="26">
        <v>98.886200000000002</v>
      </c>
      <c r="AA25" s="26">
        <v>98.892499999999998</v>
      </c>
      <c r="AB25" s="26">
        <v>98.874899999999997</v>
      </c>
      <c r="AC25" s="26">
        <v>98.882800000000003</v>
      </c>
      <c r="AD25" s="26">
        <v>96.187899999999999</v>
      </c>
      <c r="AE25" s="26">
        <v>96.173100000000005</v>
      </c>
      <c r="AF25" s="26">
        <v>96.174700000000001</v>
      </c>
      <c r="AG25" s="26">
        <v>96.266999999999996</v>
      </c>
      <c r="AH25" s="26">
        <v>96.189099999999996</v>
      </c>
      <c r="AI25" s="26">
        <v>96.200900000000004</v>
      </c>
      <c r="AJ25" s="26">
        <v>96.146900000000002</v>
      </c>
      <c r="AK25" s="26">
        <v>96.195599999999999</v>
      </c>
      <c r="AL25" s="26">
        <v>96.214600000000004</v>
      </c>
      <c r="AM25" s="26">
        <v>87.546800000000005</v>
      </c>
      <c r="AN25" s="26">
        <v>96.321700000000007</v>
      </c>
      <c r="AO25" s="26">
        <v>96.337299999999999</v>
      </c>
      <c r="AP25" s="26">
        <v>96.343199999999996</v>
      </c>
      <c r="AQ25" s="26">
        <v>96.301299999999998</v>
      </c>
      <c r="AR25" s="26">
        <v>96.320700000000002</v>
      </c>
      <c r="AS25" s="26">
        <v>96.310900000000004</v>
      </c>
      <c r="AT25" s="26">
        <v>96.289199999999994</v>
      </c>
      <c r="AU25" s="26">
        <v>96.303200000000004</v>
      </c>
      <c r="AV25" s="26">
        <v>96.304900000000004</v>
      </c>
      <c r="AW25" s="26">
        <v>96.304299999999998</v>
      </c>
      <c r="AX25" s="26">
        <v>96.339500000000001</v>
      </c>
      <c r="AY25" s="26">
        <v>96.302199999999999</v>
      </c>
      <c r="AZ25" s="26">
        <v>96.2761</v>
      </c>
      <c r="BA25" s="26">
        <v>96.249099999999999</v>
      </c>
      <c r="BB25" s="26">
        <v>96.295199999999994</v>
      </c>
      <c r="BC25" s="26">
        <v>96.318899999999999</v>
      </c>
      <c r="BD25" s="26">
        <v>96.319299999999998</v>
      </c>
      <c r="BE25" s="26">
        <v>96.327600000000004</v>
      </c>
      <c r="BF25" s="26">
        <v>96.325400000000002</v>
      </c>
      <c r="BG25" s="26">
        <v>96.352599999999995</v>
      </c>
      <c r="BH25" s="26">
        <v>96.371099999999998</v>
      </c>
      <c r="BI25" s="26">
        <v>96.315100000000001</v>
      </c>
      <c r="BJ25" s="26">
        <v>96.327500000000001</v>
      </c>
      <c r="BK25" s="26">
        <v>96.309899999999999</v>
      </c>
      <c r="BL25" s="26">
        <v>96.320999999999998</v>
      </c>
      <c r="BM25" s="26">
        <v>96.3035</v>
      </c>
      <c r="BN25" s="26">
        <v>96.303299999999993</v>
      </c>
      <c r="BO25" s="26">
        <v>96.3262</v>
      </c>
      <c r="BP25" s="26">
        <v>96.317599999999999</v>
      </c>
      <c r="BQ25" s="26">
        <v>96.357299999999995</v>
      </c>
      <c r="BR25" s="26">
        <v>96.313100000000006</v>
      </c>
      <c r="BS25" s="26">
        <v>96.351200000000006</v>
      </c>
      <c r="BT25" s="26">
        <v>96.308000000000007</v>
      </c>
      <c r="BU25" s="26">
        <v>96.312399999999997</v>
      </c>
      <c r="BV25" s="26">
        <v>96.324399999999997</v>
      </c>
      <c r="BW25" s="26">
        <v>96.305099999999996</v>
      </c>
      <c r="BX25" s="26">
        <v>96.287000000000006</v>
      </c>
      <c r="BY25" s="26">
        <v>96.327500000000001</v>
      </c>
      <c r="BZ25" s="26">
        <v>96.338800000000006</v>
      </c>
      <c r="CA25" s="26">
        <v>96.310100000000006</v>
      </c>
      <c r="CB25" s="26">
        <v>96.345799999999997</v>
      </c>
      <c r="CC25" s="26">
        <v>96.327100000000002</v>
      </c>
    </row>
    <row r="26" spans="1:81" ht="15.75" customHeight="1" x14ac:dyDescent="0.2">
      <c r="A26" s="41" t="s">
        <v>280</v>
      </c>
      <c r="B26" s="31" t="s">
        <v>202</v>
      </c>
      <c r="C26" s="26">
        <v>79.8673</v>
      </c>
      <c r="D26" s="26">
        <v>79.879599999999996</v>
      </c>
      <c r="E26" s="26">
        <v>89.892799999999994</v>
      </c>
      <c r="F26" s="26">
        <v>90.070499999999996</v>
      </c>
      <c r="G26" s="26">
        <v>98.800899999999999</v>
      </c>
      <c r="H26" s="26">
        <v>98.799199999999999</v>
      </c>
      <c r="I26" s="26">
        <v>98.798900000000003</v>
      </c>
      <c r="J26" s="26">
        <v>98.828900000000004</v>
      </c>
      <c r="K26" s="26">
        <v>98.540199999999999</v>
      </c>
      <c r="L26" s="26">
        <v>98.429199999999994</v>
      </c>
      <c r="M26" s="26">
        <v>98.657499999999999</v>
      </c>
      <c r="N26" s="26">
        <v>98.686499999999995</v>
      </c>
      <c r="O26" s="26">
        <v>98.707099999999997</v>
      </c>
      <c r="P26" s="26">
        <v>98.756399999999999</v>
      </c>
      <c r="Q26" s="26">
        <v>98.656700000000001</v>
      </c>
      <c r="R26" s="26">
        <v>98.775899999999993</v>
      </c>
      <c r="S26" s="26">
        <v>98.816400000000002</v>
      </c>
      <c r="T26" s="26">
        <v>98.856899999999996</v>
      </c>
      <c r="U26" s="26">
        <v>98.849800000000002</v>
      </c>
      <c r="V26" s="26">
        <v>98.871300000000005</v>
      </c>
      <c r="W26" s="26">
        <v>98.899000000000001</v>
      </c>
      <c r="X26" s="26">
        <v>98.892899999999997</v>
      </c>
      <c r="Y26" s="26">
        <v>98.874700000000004</v>
      </c>
      <c r="Z26" s="26">
        <v>100</v>
      </c>
      <c r="AA26" s="26">
        <v>99.999399999999994</v>
      </c>
      <c r="AB26" s="26">
        <v>99.981300000000005</v>
      </c>
      <c r="AC26" s="26">
        <v>99.9786</v>
      </c>
      <c r="AD26" s="26">
        <v>96.132400000000004</v>
      </c>
      <c r="AE26" s="26">
        <v>96.1066</v>
      </c>
      <c r="AF26" s="26">
        <v>96.079400000000007</v>
      </c>
      <c r="AG26" s="26">
        <v>96.127600000000001</v>
      </c>
      <c r="AH26" s="26">
        <v>96.084699999999998</v>
      </c>
      <c r="AI26" s="26">
        <v>96.107699999999994</v>
      </c>
      <c r="AJ26" s="26">
        <v>96.159400000000005</v>
      </c>
      <c r="AK26" s="26">
        <v>96.183400000000006</v>
      </c>
      <c r="AL26" s="26">
        <v>96.190200000000004</v>
      </c>
      <c r="AM26" s="26">
        <v>87.565899999999999</v>
      </c>
      <c r="AN26" s="26">
        <v>96.247299999999996</v>
      </c>
      <c r="AO26" s="26">
        <v>96.247200000000007</v>
      </c>
      <c r="AP26" s="26">
        <v>96.236099999999993</v>
      </c>
      <c r="AQ26" s="26">
        <v>96.191800000000001</v>
      </c>
      <c r="AR26" s="26">
        <v>96.320400000000006</v>
      </c>
      <c r="AS26" s="26">
        <v>96.251499999999993</v>
      </c>
      <c r="AT26" s="26">
        <v>96.243099999999998</v>
      </c>
      <c r="AU26" s="26">
        <v>96.305400000000006</v>
      </c>
      <c r="AV26" s="26">
        <v>96.311400000000006</v>
      </c>
      <c r="AW26" s="26">
        <v>96.322800000000001</v>
      </c>
      <c r="AX26" s="26">
        <v>96.314800000000005</v>
      </c>
      <c r="AY26" s="26">
        <v>96.350499999999997</v>
      </c>
      <c r="AZ26" s="26">
        <v>96.292699999999996</v>
      </c>
      <c r="BA26" s="26">
        <v>96.259799999999998</v>
      </c>
      <c r="BB26" s="26">
        <v>96.261700000000005</v>
      </c>
      <c r="BC26" s="26">
        <v>96.410899999999998</v>
      </c>
      <c r="BD26" s="26">
        <v>96.433099999999996</v>
      </c>
      <c r="BE26" s="26">
        <v>96.405299999999997</v>
      </c>
      <c r="BF26" s="26">
        <v>96.412599999999998</v>
      </c>
      <c r="BG26" s="26">
        <v>96.345200000000006</v>
      </c>
      <c r="BH26" s="26">
        <v>96.402000000000001</v>
      </c>
      <c r="BI26" s="26">
        <v>96.382099999999994</v>
      </c>
      <c r="BJ26" s="26">
        <v>96.388599999999997</v>
      </c>
      <c r="BK26" s="26">
        <v>96.3643</v>
      </c>
      <c r="BL26" s="26">
        <v>96.387200000000007</v>
      </c>
      <c r="BM26" s="26">
        <v>96.398799999999994</v>
      </c>
      <c r="BN26" s="26">
        <v>96.399600000000007</v>
      </c>
      <c r="BO26" s="26">
        <v>96.385300000000001</v>
      </c>
      <c r="BP26" s="26">
        <v>96.386799999999994</v>
      </c>
      <c r="BQ26" s="26">
        <v>96.368200000000002</v>
      </c>
      <c r="BR26" s="26">
        <v>96.403899999999993</v>
      </c>
      <c r="BS26" s="26">
        <v>96.352900000000005</v>
      </c>
      <c r="BT26" s="26">
        <v>96.364800000000002</v>
      </c>
      <c r="BU26" s="26">
        <v>96.398899999999998</v>
      </c>
      <c r="BV26" s="26">
        <v>96.394000000000005</v>
      </c>
      <c r="BW26" s="26">
        <v>96.3446</v>
      </c>
      <c r="BX26" s="26">
        <v>96.377200000000002</v>
      </c>
      <c r="BY26" s="26">
        <v>96.395499999999998</v>
      </c>
      <c r="BZ26" s="26">
        <v>96.393500000000003</v>
      </c>
      <c r="CA26" s="26">
        <v>96.398200000000003</v>
      </c>
      <c r="CB26" s="26">
        <v>96.382300000000001</v>
      </c>
      <c r="CC26" s="26">
        <v>96.3767</v>
      </c>
    </row>
    <row r="27" spans="1:81" ht="15.75" customHeight="1" x14ac:dyDescent="0.2">
      <c r="A27" s="41" t="s">
        <v>281</v>
      </c>
      <c r="B27" s="31" t="s">
        <v>200</v>
      </c>
      <c r="C27" s="26">
        <v>79.942899999999995</v>
      </c>
      <c r="D27" s="26">
        <v>79.944900000000004</v>
      </c>
      <c r="E27" s="26">
        <v>89.887200000000007</v>
      </c>
      <c r="F27" s="26">
        <v>90.0792</v>
      </c>
      <c r="G27" s="26">
        <v>98.813400000000001</v>
      </c>
      <c r="H27" s="26">
        <v>98.788200000000003</v>
      </c>
      <c r="I27" s="26">
        <v>98.785600000000002</v>
      </c>
      <c r="J27" s="26">
        <v>98.855400000000003</v>
      </c>
      <c r="K27" s="26">
        <v>98.521699999999996</v>
      </c>
      <c r="L27" s="26">
        <v>98.454899999999995</v>
      </c>
      <c r="M27" s="26">
        <v>98.663700000000006</v>
      </c>
      <c r="N27" s="26">
        <v>98.7042</v>
      </c>
      <c r="O27" s="26">
        <v>98.667599999999993</v>
      </c>
      <c r="P27" s="26">
        <v>98.697100000000006</v>
      </c>
      <c r="Q27" s="26">
        <v>98.657799999999995</v>
      </c>
      <c r="R27" s="26">
        <v>98.751400000000004</v>
      </c>
      <c r="S27" s="26">
        <v>98.796099999999996</v>
      </c>
      <c r="T27" s="26">
        <v>98.838200000000001</v>
      </c>
      <c r="U27" s="26">
        <v>98.863299999999995</v>
      </c>
      <c r="V27" s="26">
        <v>98.8553</v>
      </c>
      <c r="W27" s="26">
        <v>98.894300000000001</v>
      </c>
      <c r="X27" s="26">
        <v>98.854699999999994</v>
      </c>
      <c r="Y27" s="26">
        <v>98.845699999999994</v>
      </c>
      <c r="Z27" s="26">
        <v>99.999399999999994</v>
      </c>
      <c r="AA27" s="26">
        <v>100</v>
      </c>
      <c r="AB27" s="26">
        <v>99.978399999999993</v>
      </c>
      <c r="AC27" s="26">
        <v>99.975899999999996</v>
      </c>
      <c r="AD27" s="26">
        <v>96.133499999999998</v>
      </c>
      <c r="AE27" s="26">
        <v>96.135099999999994</v>
      </c>
      <c r="AF27" s="26">
        <v>96.121600000000001</v>
      </c>
      <c r="AG27" s="26">
        <v>96.093800000000002</v>
      </c>
      <c r="AH27" s="26">
        <v>96.101100000000002</v>
      </c>
      <c r="AI27" s="26">
        <v>96.105599999999995</v>
      </c>
      <c r="AJ27" s="26">
        <v>96.149699999999996</v>
      </c>
      <c r="AK27" s="26">
        <v>96.1464</v>
      </c>
      <c r="AL27" s="26">
        <v>96.189400000000006</v>
      </c>
      <c r="AM27" s="26">
        <v>87.5959</v>
      </c>
      <c r="AN27" s="26">
        <v>96.2286</v>
      </c>
      <c r="AO27" s="26">
        <v>96.262</v>
      </c>
      <c r="AP27" s="26">
        <v>96.266999999999996</v>
      </c>
      <c r="AQ27" s="26">
        <v>96.2286</v>
      </c>
      <c r="AR27" s="26">
        <v>96.276700000000005</v>
      </c>
      <c r="AS27" s="26">
        <v>96.263900000000007</v>
      </c>
      <c r="AT27" s="26">
        <v>96.254199999999997</v>
      </c>
      <c r="AU27" s="26">
        <v>96.386499999999998</v>
      </c>
      <c r="AV27" s="26">
        <v>96.380200000000002</v>
      </c>
      <c r="AW27" s="26">
        <v>96.379400000000004</v>
      </c>
      <c r="AX27" s="26">
        <v>96.321399999999997</v>
      </c>
      <c r="AY27" s="26">
        <v>96.368300000000005</v>
      </c>
      <c r="AZ27" s="26">
        <v>96.3108</v>
      </c>
      <c r="BA27" s="26">
        <v>96.270300000000006</v>
      </c>
      <c r="BB27" s="26">
        <v>96.236199999999997</v>
      </c>
      <c r="BC27" s="26">
        <v>96.403899999999993</v>
      </c>
      <c r="BD27" s="26">
        <v>96.399000000000001</v>
      </c>
      <c r="BE27" s="26">
        <v>96.403400000000005</v>
      </c>
      <c r="BF27" s="26">
        <v>96.401600000000002</v>
      </c>
      <c r="BG27" s="26">
        <v>96.344800000000006</v>
      </c>
      <c r="BH27" s="26">
        <v>96.369299999999996</v>
      </c>
      <c r="BI27" s="26">
        <v>96.3339</v>
      </c>
      <c r="BJ27" s="26">
        <v>96.343599999999995</v>
      </c>
      <c r="BK27" s="26">
        <v>96.392600000000002</v>
      </c>
      <c r="BL27" s="26">
        <v>96.334299999999999</v>
      </c>
      <c r="BM27" s="26">
        <v>96.336100000000002</v>
      </c>
      <c r="BN27" s="26">
        <v>96.334599999999995</v>
      </c>
      <c r="BO27" s="26">
        <v>96.334800000000001</v>
      </c>
      <c r="BP27" s="26">
        <v>96.336299999999994</v>
      </c>
      <c r="BQ27" s="26">
        <v>96.379800000000003</v>
      </c>
      <c r="BR27" s="26">
        <v>96.415499999999994</v>
      </c>
      <c r="BS27" s="26">
        <v>96.417199999999994</v>
      </c>
      <c r="BT27" s="26">
        <v>96.390799999999999</v>
      </c>
      <c r="BU27" s="26">
        <v>96.409899999999993</v>
      </c>
      <c r="BV27" s="26">
        <v>96.401600000000002</v>
      </c>
      <c r="BW27" s="26">
        <v>96.366299999999995</v>
      </c>
      <c r="BX27" s="26">
        <v>96.411500000000004</v>
      </c>
      <c r="BY27" s="26">
        <v>96.409000000000006</v>
      </c>
      <c r="BZ27" s="26">
        <v>96.401600000000002</v>
      </c>
      <c r="CA27" s="26">
        <v>96.402600000000007</v>
      </c>
      <c r="CB27" s="26">
        <v>96.420100000000005</v>
      </c>
      <c r="CC27" s="26">
        <v>96.392099999999999</v>
      </c>
    </row>
    <row r="28" spans="1:81" ht="15.75" customHeight="1" x14ac:dyDescent="0.2">
      <c r="A28" s="41" t="s">
        <v>282</v>
      </c>
      <c r="B28" s="31" t="s">
        <v>206</v>
      </c>
      <c r="C28" s="26">
        <v>79.935000000000002</v>
      </c>
      <c r="D28" s="26">
        <v>79.962800000000001</v>
      </c>
      <c r="E28" s="26">
        <v>89.926299999999998</v>
      </c>
      <c r="F28" s="26">
        <v>90.108900000000006</v>
      </c>
      <c r="G28" s="26">
        <v>98.801500000000004</v>
      </c>
      <c r="H28" s="26">
        <v>98.807599999999994</v>
      </c>
      <c r="I28" s="26">
        <v>98.822500000000005</v>
      </c>
      <c r="J28" s="26">
        <v>98.844300000000004</v>
      </c>
      <c r="K28" s="26">
        <v>98.534700000000001</v>
      </c>
      <c r="L28" s="26">
        <v>98.467399999999998</v>
      </c>
      <c r="M28" s="26">
        <v>98.656999999999996</v>
      </c>
      <c r="N28" s="26">
        <v>98.679400000000001</v>
      </c>
      <c r="O28" s="26">
        <v>98.676699999999997</v>
      </c>
      <c r="P28" s="26">
        <v>98.720299999999995</v>
      </c>
      <c r="Q28" s="26">
        <v>98.694299999999998</v>
      </c>
      <c r="R28" s="26">
        <v>98.777799999999999</v>
      </c>
      <c r="S28" s="26">
        <v>98.826400000000007</v>
      </c>
      <c r="T28" s="26">
        <v>98.827799999999996</v>
      </c>
      <c r="U28" s="26">
        <v>98.893199999999993</v>
      </c>
      <c r="V28" s="26">
        <v>98.891300000000001</v>
      </c>
      <c r="W28" s="26">
        <v>98.876199999999997</v>
      </c>
      <c r="X28" s="26">
        <v>98.820599999999999</v>
      </c>
      <c r="Y28" s="26">
        <v>98.88</v>
      </c>
      <c r="Z28" s="26">
        <v>99.976299999999995</v>
      </c>
      <c r="AA28" s="26">
        <v>99.979500000000002</v>
      </c>
      <c r="AB28" s="26">
        <v>100</v>
      </c>
      <c r="AC28" s="26">
        <v>99.993399999999994</v>
      </c>
      <c r="AD28" s="26">
        <v>96.165800000000004</v>
      </c>
      <c r="AE28" s="26">
        <v>96.111999999999995</v>
      </c>
      <c r="AF28" s="26">
        <v>96.162999999999997</v>
      </c>
      <c r="AG28" s="26">
        <v>96.128399999999999</v>
      </c>
      <c r="AH28" s="26">
        <v>96.06</v>
      </c>
      <c r="AI28" s="26">
        <v>96.119200000000006</v>
      </c>
      <c r="AJ28" s="26">
        <v>96.209599999999995</v>
      </c>
      <c r="AK28" s="26">
        <v>96.191199999999995</v>
      </c>
      <c r="AL28" s="26">
        <v>96.177800000000005</v>
      </c>
      <c r="AM28" s="26">
        <v>87.622900000000001</v>
      </c>
      <c r="AN28" s="26">
        <v>96.215999999999994</v>
      </c>
      <c r="AO28" s="26">
        <v>96.271100000000004</v>
      </c>
      <c r="AP28" s="26">
        <v>96.284700000000001</v>
      </c>
      <c r="AQ28" s="26">
        <v>96.239599999999996</v>
      </c>
      <c r="AR28" s="26">
        <v>96.244699999999995</v>
      </c>
      <c r="AS28" s="26">
        <v>96.253299999999996</v>
      </c>
      <c r="AT28" s="26">
        <v>96.250500000000002</v>
      </c>
      <c r="AU28" s="26">
        <v>96.340400000000002</v>
      </c>
      <c r="AV28" s="26">
        <v>96.341399999999993</v>
      </c>
      <c r="AW28" s="26">
        <v>96.340599999999995</v>
      </c>
      <c r="AX28" s="26">
        <v>96.316599999999994</v>
      </c>
      <c r="AY28" s="26">
        <v>96.338200000000001</v>
      </c>
      <c r="AZ28" s="26">
        <v>96.270499999999998</v>
      </c>
      <c r="BA28" s="26">
        <v>96.286600000000007</v>
      </c>
      <c r="BB28" s="26">
        <v>96.240600000000001</v>
      </c>
      <c r="BC28" s="26">
        <v>96.401300000000006</v>
      </c>
      <c r="BD28" s="26">
        <v>96.387299999999996</v>
      </c>
      <c r="BE28" s="26">
        <v>96.403999999999996</v>
      </c>
      <c r="BF28" s="26">
        <v>96.386700000000005</v>
      </c>
      <c r="BG28" s="26">
        <v>96.379000000000005</v>
      </c>
      <c r="BH28" s="26">
        <v>96.392200000000003</v>
      </c>
      <c r="BI28" s="26">
        <v>96.343400000000003</v>
      </c>
      <c r="BJ28" s="26">
        <v>96.343100000000007</v>
      </c>
      <c r="BK28" s="26">
        <v>96.4024</v>
      </c>
      <c r="BL28" s="26">
        <v>96.340699999999998</v>
      </c>
      <c r="BM28" s="26">
        <v>96.342399999999998</v>
      </c>
      <c r="BN28" s="26">
        <v>96.341800000000006</v>
      </c>
      <c r="BO28" s="26">
        <v>96.341800000000006</v>
      </c>
      <c r="BP28" s="26">
        <v>96.342299999999994</v>
      </c>
      <c r="BQ28" s="26">
        <v>96.394400000000005</v>
      </c>
      <c r="BR28" s="26">
        <v>96.422200000000004</v>
      </c>
      <c r="BS28" s="26">
        <v>96.391999999999996</v>
      </c>
      <c r="BT28" s="26">
        <v>96.417699999999996</v>
      </c>
      <c r="BU28" s="26">
        <v>96.421800000000005</v>
      </c>
      <c r="BV28" s="26">
        <v>96.400099999999995</v>
      </c>
      <c r="BW28" s="26">
        <v>96.397099999999995</v>
      </c>
      <c r="BX28" s="26">
        <v>96.406899999999993</v>
      </c>
      <c r="BY28" s="26">
        <v>96.401700000000005</v>
      </c>
      <c r="BZ28" s="26">
        <v>96.402000000000001</v>
      </c>
      <c r="CA28" s="26">
        <v>96.402699999999996</v>
      </c>
      <c r="CB28" s="26">
        <v>96.412199999999999</v>
      </c>
      <c r="CC28" s="26">
        <v>96.4054</v>
      </c>
    </row>
    <row r="29" spans="1:81" ht="15.75" customHeight="1" x14ac:dyDescent="0.2">
      <c r="A29" s="41" t="s">
        <v>283</v>
      </c>
      <c r="B29" s="31" t="s">
        <v>204</v>
      </c>
      <c r="C29" s="26">
        <v>79.918700000000001</v>
      </c>
      <c r="D29" s="26">
        <v>79.984399999999994</v>
      </c>
      <c r="E29" s="26">
        <v>89.888199999999998</v>
      </c>
      <c r="F29" s="26">
        <v>90.132199999999997</v>
      </c>
      <c r="G29" s="26">
        <v>98.815700000000007</v>
      </c>
      <c r="H29" s="26">
        <v>98.803700000000006</v>
      </c>
      <c r="I29" s="26">
        <v>98.813699999999997</v>
      </c>
      <c r="J29" s="26">
        <v>98.881100000000004</v>
      </c>
      <c r="K29" s="26">
        <v>98.520300000000006</v>
      </c>
      <c r="L29" s="26">
        <v>98.478899999999996</v>
      </c>
      <c r="M29" s="26">
        <v>98.693600000000004</v>
      </c>
      <c r="N29" s="26">
        <v>98.696700000000007</v>
      </c>
      <c r="O29" s="26">
        <v>98.657600000000002</v>
      </c>
      <c r="P29" s="26">
        <v>98.671499999999995</v>
      </c>
      <c r="Q29" s="26">
        <v>98.664900000000003</v>
      </c>
      <c r="R29" s="26">
        <v>98.795400000000001</v>
      </c>
      <c r="S29" s="26">
        <v>98.8309</v>
      </c>
      <c r="T29" s="26">
        <v>98.841700000000003</v>
      </c>
      <c r="U29" s="26">
        <v>98.895300000000006</v>
      </c>
      <c r="V29" s="26">
        <v>98.904600000000002</v>
      </c>
      <c r="W29" s="26">
        <v>98.906999999999996</v>
      </c>
      <c r="X29" s="26">
        <v>98.846599999999995</v>
      </c>
      <c r="Y29" s="26">
        <v>98.882099999999994</v>
      </c>
      <c r="Z29" s="26">
        <v>99.9773</v>
      </c>
      <c r="AA29" s="26">
        <v>99.975899999999996</v>
      </c>
      <c r="AB29" s="26">
        <v>99.994699999999995</v>
      </c>
      <c r="AC29" s="26">
        <v>100</v>
      </c>
      <c r="AD29" s="26">
        <v>96.188599999999994</v>
      </c>
      <c r="AE29" s="26">
        <v>96.090500000000006</v>
      </c>
      <c r="AF29" s="26">
        <v>96.116699999999994</v>
      </c>
      <c r="AG29" s="26">
        <v>96.091499999999996</v>
      </c>
      <c r="AH29" s="26">
        <v>96.107100000000003</v>
      </c>
      <c r="AI29" s="26">
        <v>96.106499999999997</v>
      </c>
      <c r="AJ29" s="26">
        <v>96.216899999999995</v>
      </c>
      <c r="AK29" s="26">
        <v>96.162599999999998</v>
      </c>
      <c r="AL29" s="26">
        <v>96.188699999999997</v>
      </c>
      <c r="AM29" s="26">
        <v>87.636200000000002</v>
      </c>
      <c r="AN29" s="26">
        <v>96.264499999999998</v>
      </c>
      <c r="AO29" s="26">
        <v>96.254400000000004</v>
      </c>
      <c r="AP29" s="26">
        <v>96.250399999999999</v>
      </c>
      <c r="AQ29" s="26">
        <v>96.209900000000005</v>
      </c>
      <c r="AR29" s="26">
        <v>96.2697</v>
      </c>
      <c r="AS29" s="26">
        <v>96.238600000000005</v>
      </c>
      <c r="AT29" s="26">
        <v>96.265299999999996</v>
      </c>
      <c r="AU29" s="26">
        <v>96.387500000000003</v>
      </c>
      <c r="AV29" s="26">
        <v>96.395300000000006</v>
      </c>
      <c r="AW29" s="26">
        <v>96.394199999999998</v>
      </c>
      <c r="AX29" s="26">
        <v>96.354299999999995</v>
      </c>
      <c r="AY29" s="26">
        <v>96.389799999999994</v>
      </c>
      <c r="AZ29" s="26">
        <v>96.289699999999996</v>
      </c>
      <c r="BA29" s="26">
        <v>96.272099999999995</v>
      </c>
      <c r="BB29" s="26">
        <v>96.251499999999993</v>
      </c>
      <c r="BC29" s="26">
        <v>96.406599999999997</v>
      </c>
      <c r="BD29" s="26">
        <v>96.417400000000001</v>
      </c>
      <c r="BE29" s="26">
        <v>96.400099999999995</v>
      </c>
      <c r="BF29" s="26">
        <v>96.421199999999999</v>
      </c>
      <c r="BG29" s="26">
        <v>96.369799999999998</v>
      </c>
      <c r="BH29" s="26">
        <v>96.445099999999996</v>
      </c>
      <c r="BI29" s="26">
        <v>96.346400000000003</v>
      </c>
      <c r="BJ29" s="26">
        <v>96.347700000000003</v>
      </c>
      <c r="BK29" s="26">
        <v>96.369100000000003</v>
      </c>
      <c r="BL29" s="26">
        <v>96.354200000000006</v>
      </c>
      <c r="BM29" s="26">
        <v>96.348600000000005</v>
      </c>
      <c r="BN29" s="26">
        <v>96.347200000000001</v>
      </c>
      <c r="BO29" s="26">
        <v>96.354500000000002</v>
      </c>
      <c r="BP29" s="26">
        <v>96.348100000000002</v>
      </c>
      <c r="BQ29" s="26">
        <v>96.3733</v>
      </c>
      <c r="BR29" s="26">
        <v>96.419200000000004</v>
      </c>
      <c r="BS29" s="26">
        <v>96.392300000000006</v>
      </c>
      <c r="BT29" s="26">
        <v>96.417599999999993</v>
      </c>
      <c r="BU29" s="26">
        <v>96.418400000000005</v>
      </c>
      <c r="BV29" s="26">
        <v>96.400099999999995</v>
      </c>
      <c r="BW29" s="26">
        <v>96.403700000000001</v>
      </c>
      <c r="BX29" s="26">
        <v>96.424000000000007</v>
      </c>
      <c r="BY29" s="26">
        <v>96.399699999999996</v>
      </c>
      <c r="BZ29" s="26">
        <v>96.393500000000003</v>
      </c>
      <c r="CA29" s="26">
        <v>96.3947</v>
      </c>
      <c r="CB29" s="26">
        <v>96.399600000000007</v>
      </c>
      <c r="CC29" s="26">
        <v>96.438900000000004</v>
      </c>
    </row>
    <row r="30" spans="1:81" ht="15.75" customHeight="1" x14ac:dyDescent="0.2">
      <c r="A30" s="42" t="s">
        <v>284</v>
      </c>
      <c r="B30" s="32" t="s">
        <v>171</v>
      </c>
      <c r="C30" s="26">
        <v>79.859800000000007</v>
      </c>
      <c r="D30" s="26">
        <v>79.916700000000006</v>
      </c>
      <c r="E30" s="26">
        <v>89.892499999999998</v>
      </c>
      <c r="F30" s="26">
        <v>90.135000000000005</v>
      </c>
      <c r="G30" s="26">
        <v>95.945800000000006</v>
      </c>
      <c r="H30" s="26">
        <v>95.915300000000002</v>
      </c>
      <c r="I30" s="26">
        <v>95.8994</v>
      </c>
      <c r="J30" s="26">
        <v>96.043700000000001</v>
      </c>
      <c r="K30" s="26">
        <v>95.988</v>
      </c>
      <c r="L30" s="26">
        <v>95.9709</v>
      </c>
      <c r="M30" s="26">
        <v>96.043700000000001</v>
      </c>
      <c r="N30" s="26">
        <v>95.971000000000004</v>
      </c>
      <c r="O30" s="26">
        <v>96.072999999999993</v>
      </c>
      <c r="P30" s="26">
        <v>96.106800000000007</v>
      </c>
      <c r="Q30" s="26">
        <v>96.203000000000003</v>
      </c>
      <c r="R30" s="26">
        <v>96.064800000000005</v>
      </c>
      <c r="S30" s="26">
        <v>95.917100000000005</v>
      </c>
      <c r="T30" s="26">
        <v>96.052099999999996</v>
      </c>
      <c r="U30" s="26">
        <v>96.059200000000004</v>
      </c>
      <c r="V30" s="26">
        <v>95.991299999999995</v>
      </c>
      <c r="W30" s="26">
        <v>96.116900000000001</v>
      </c>
      <c r="X30" s="26">
        <v>96.128799999999998</v>
      </c>
      <c r="Y30" s="26">
        <v>96.195800000000006</v>
      </c>
      <c r="Z30" s="26">
        <v>96.116699999999994</v>
      </c>
      <c r="AA30" s="26">
        <v>96.082599999999999</v>
      </c>
      <c r="AB30" s="26">
        <v>96.120800000000003</v>
      </c>
      <c r="AC30" s="26">
        <v>96.082800000000006</v>
      </c>
      <c r="AD30" s="26">
        <v>100</v>
      </c>
      <c r="AE30" s="26">
        <v>99.913899999999998</v>
      </c>
      <c r="AF30" s="26">
        <v>99.921899999999994</v>
      </c>
      <c r="AG30" s="26">
        <v>99.931600000000003</v>
      </c>
      <c r="AH30" s="26">
        <v>99.516099999999994</v>
      </c>
      <c r="AI30" s="26">
        <v>99.515900000000002</v>
      </c>
      <c r="AJ30" s="26">
        <v>98.473399999999998</v>
      </c>
      <c r="AK30" s="26">
        <v>98.418499999999995</v>
      </c>
      <c r="AL30" s="26">
        <v>98.482600000000005</v>
      </c>
      <c r="AM30" s="26">
        <v>87.664599999999993</v>
      </c>
      <c r="AN30" s="26">
        <v>98.464500000000001</v>
      </c>
      <c r="AO30" s="26">
        <v>98.511099999999999</v>
      </c>
      <c r="AP30" s="26">
        <v>98.507400000000004</v>
      </c>
      <c r="AQ30" s="26">
        <v>98.505300000000005</v>
      </c>
      <c r="AR30" s="26">
        <v>98.529200000000003</v>
      </c>
      <c r="AS30" s="26">
        <v>98.558700000000002</v>
      </c>
      <c r="AT30" s="26">
        <v>98.534300000000002</v>
      </c>
      <c r="AU30" s="26">
        <v>98.444599999999994</v>
      </c>
      <c r="AV30" s="26">
        <v>98.444699999999997</v>
      </c>
      <c r="AW30" s="26">
        <v>98.444999999999993</v>
      </c>
      <c r="AX30" s="26">
        <v>98.382900000000006</v>
      </c>
      <c r="AY30" s="26">
        <v>98.456999999999994</v>
      </c>
      <c r="AZ30" s="26">
        <v>98.346900000000005</v>
      </c>
      <c r="BA30" s="26">
        <v>98.359300000000005</v>
      </c>
      <c r="BB30" s="26">
        <v>98.360399999999998</v>
      </c>
      <c r="BC30" s="26">
        <v>98.371300000000005</v>
      </c>
      <c r="BD30" s="26">
        <v>98.293599999999998</v>
      </c>
      <c r="BE30" s="26">
        <v>98.365099999999998</v>
      </c>
      <c r="BF30" s="26">
        <v>98.294499999999999</v>
      </c>
      <c r="BG30" s="26">
        <v>98.336399999999998</v>
      </c>
      <c r="BH30" s="26">
        <v>98.341999999999999</v>
      </c>
      <c r="BI30" s="26">
        <v>98.324700000000007</v>
      </c>
      <c r="BJ30" s="26">
        <v>98.323599999999999</v>
      </c>
      <c r="BK30" s="26">
        <v>98.315399999999997</v>
      </c>
      <c r="BL30" s="26">
        <v>98.3249</v>
      </c>
      <c r="BM30" s="26">
        <v>98.323300000000003</v>
      </c>
      <c r="BN30" s="26">
        <v>98.323599999999999</v>
      </c>
      <c r="BO30" s="26">
        <v>98.323700000000002</v>
      </c>
      <c r="BP30" s="26">
        <v>98.324799999999996</v>
      </c>
      <c r="BQ30" s="26">
        <v>98.305800000000005</v>
      </c>
      <c r="BR30" s="26">
        <v>98.330399999999997</v>
      </c>
      <c r="BS30" s="26">
        <v>98.296700000000001</v>
      </c>
      <c r="BT30" s="26">
        <v>98.344499999999996</v>
      </c>
      <c r="BU30" s="26">
        <v>98.343199999999996</v>
      </c>
      <c r="BV30" s="26">
        <v>98.373699999999999</v>
      </c>
      <c r="BW30" s="26">
        <v>98.324600000000004</v>
      </c>
      <c r="BX30" s="26">
        <v>98.339299999999994</v>
      </c>
      <c r="BY30" s="26">
        <v>98.364800000000002</v>
      </c>
      <c r="BZ30" s="26">
        <v>98.377200000000002</v>
      </c>
      <c r="CA30" s="26">
        <v>98.336600000000004</v>
      </c>
      <c r="CB30" s="26">
        <v>98.284999999999997</v>
      </c>
      <c r="CC30" s="26">
        <v>98.337800000000001</v>
      </c>
    </row>
    <row r="31" spans="1:81" ht="15.75" customHeight="1" x14ac:dyDescent="0.2">
      <c r="A31" s="42" t="s">
        <v>285</v>
      </c>
      <c r="B31" s="32" t="s">
        <v>183</v>
      </c>
      <c r="C31" s="26">
        <v>79.860299999999995</v>
      </c>
      <c r="D31" s="26">
        <v>79.826700000000002</v>
      </c>
      <c r="E31" s="26">
        <v>89.737200000000001</v>
      </c>
      <c r="F31" s="26">
        <v>90.067400000000006</v>
      </c>
      <c r="G31" s="26">
        <v>95.979200000000006</v>
      </c>
      <c r="H31" s="26">
        <v>95.966499999999996</v>
      </c>
      <c r="I31" s="26">
        <v>95.965900000000005</v>
      </c>
      <c r="J31" s="26">
        <v>95.979600000000005</v>
      </c>
      <c r="K31" s="26">
        <v>96.076099999999997</v>
      </c>
      <c r="L31" s="26">
        <v>95.986199999999997</v>
      </c>
      <c r="M31" s="26">
        <v>96.106800000000007</v>
      </c>
      <c r="N31" s="26">
        <v>96.045100000000005</v>
      </c>
      <c r="O31" s="26">
        <v>96.063900000000004</v>
      </c>
      <c r="P31" s="26">
        <v>96.132400000000004</v>
      </c>
      <c r="Q31" s="26">
        <v>96.104500000000002</v>
      </c>
      <c r="R31" s="26">
        <v>95.953999999999994</v>
      </c>
      <c r="S31" s="26">
        <v>95.926100000000005</v>
      </c>
      <c r="T31" s="26">
        <v>95.986800000000002</v>
      </c>
      <c r="U31" s="26">
        <v>96.067599999999999</v>
      </c>
      <c r="V31" s="26">
        <v>96.017899999999997</v>
      </c>
      <c r="W31" s="26">
        <v>96.149299999999997</v>
      </c>
      <c r="X31" s="26">
        <v>96.087900000000005</v>
      </c>
      <c r="Y31" s="26">
        <v>96.146799999999999</v>
      </c>
      <c r="Z31" s="26">
        <v>96.099000000000004</v>
      </c>
      <c r="AA31" s="26">
        <v>96.068600000000004</v>
      </c>
      <c r="AB31" s="26">
        <v>96.111000000000004</v>
      </c>
      <c r="AC31" s="26">
        <v>96.110399999999998</v>
      </c>
      <c r="AD31" s="26">
        <v>99.911000000000001</v>
      </c>
      <c r="AE31" s="26">
        <v>100</v>
      </c>
      <c r="AF31" s="26">
        <v>99.910200000000003</v>
      </c>
      <c r="AG31" s="26">
        <v>99.927599999999998</v>
      </c>
      <c r="AH31" s="26">
        <v>99.524100000000004</v>
      </c>
      <c r="AI31" s="26">
        <v>99.534099999999995</v>
      </c>
      <c r="AJ31" s="26">
        <v>98.414199999999994</v>
      </c>
      <c r="AK31" s="26">
        <v>98.438900000000004</v>
      </c>
      <c r="AL31" s="26">
        <v>98.421099999999996</v>
      </c>
      <c r="AM31" s="26">
        <v>87.667900000000003</v>
      </c>
      <c r="AN31" s="26">
        <v>98.445599999999999</v>
      </c>
      <c r="AO31" s="26">
        <v>98.400400000000005</v>
      </c>
      <c r="AP31" s="26">
        <v>98.379000000000005</v>
      </c>
      <c r="AQ31" s="26">
        <v>98.470600000000005</v>
      </c>
      <c r="AR31" s="26">
        <v>98.464200000000005</v>
      </c>
      <c r="AS31" s="26">
        <v>98.458699999999993</v>
      </c>
      <c r="AT31" s="26">
        <v>98.449100000000001</v>
      </c>
      <c r="AU31" s="26">
        <v>98.379199999999997</v>
      </c>
      <c r="AV31" s="26">
        <v>98.382099999999994</v>
      </c>
      <c r="AW31" s="26">
        <v>98.382099999999994</v>
      </c>
      <c r="AX31" s="26">
        <v>98.3459</v>
      </c>
      <c r="AY31" s="26">
        <v>98.409700000000001</v>
      </c>
      <c r="AZ31" s="26">
        <v>98.380799999999994</v>
      </c>
      <c r="BA31" s="26">
        <v>98.412400000000005</v>
      </c>
      <c r="BB31" s="26">
        <v>98.385000000000005</v>
      </c>
      <c r="BC31" s="26">
        <v>98.374499999999998</v>
      </c>
      <c r="BD31" s="26">
        <v>98.343199999999996</v>
      </c>
      <c r="BE31" s="26">
        <v>98.4</v>
      </c>
      <c r="BF31" s="26">
        <v>98.339100000000002</v>
      </c>
      <c r="BG31" s="26">
        <v>98.354600000000005</v>
      </c>
      <c r="BH31" s="26">
        <v>98.397300000000001</v>
      </c>
      <c r="BI31" s="26">
        <v>98.400199999999998</v>
      </c>
      <c r="BJ31" s="26">
        <v>98.400300000000001</v>
      </c>
      <c r="BK31" s="26">
        <v>98.401399999999995</v>
      </c>
      <c r="BL31" s="26">
        <v>98.400300000000001</v>
      </c>
      <c r="BM31" s="26">
        <v>98.3994</v>
      </c>
      <c r="BN31" s="26">
        <v>98.399699999999996</v>
      </c>
      <c r="BO31" s="26">
        <v>98.400499999999994</v>
      </c>
      <c r="BP31" s="26">
        <v>98.400499999999994</v>
      </c>
      <c r="BQ31" s="26">
        <v>98.391800000000003</v>
      </c>
      <c r="BR31" s="26">
        <v>98.4011</v>
      </c>
      <c r="BS31" s="26">
        <v>98.419700000000006</v>
      </c>
      <c r="BT31" s="26">
        <v>98.373199999999997</v>
      </c>
      <c r="BU31" s="26">
        <v>98.398799999999994</v>
      </c>
      <c r="BV31" s="26">
        <v>98.401499999999999</v>
      </c>
      <c r="BW31" s="26">
        <v>98.376599999999996</v>
      </c>
      <c r="BX31" s="26">
        <v>98.360600000000005</v>
      </c>
      <c r="BY31" s="26">
        <v>98.386899999999997</v>
      </c>
      <c r="BZ31" s="26">
        <v>98.371899999999997</v>
      </c>
      <c r="CA31" s="26">
        <v>98.379000000000005</v>
      </c>
      <c r="CB31" s="26">
        <v>98.365200000000002</v>
      </c>
      <c r="CC31" s="26">
        <v>98.341899999999995</v>
      </c>
    </row>
    <row r="32" spans="1:81" ht="15.75" customHeight="1" x14ac:dyDescent="0.2">
      <c r="A32" s="42" t="s">
        <v>286</v>
      </c>
      <c r="B32" s="32" t="s">
        <v>180</v>
      </c>
      <c r="C32" s="26">
        <v>79.914299999999997</v>
      </c>
      <c r="D32" s="26">
        <v>79.842799999999997</v>
      </c>
      <c r="E32" s="26">
        <v>89.828400000000002</v>
      </c>
      <c r="F32" s="26">
        <v>90.122399999999999</v>
      </c>
      <c r="G32" s="26">
        <v>95.946700000000007</v>
      </c>
      <c r="H32" s="26">
        <v>95.911900000000003</v>
      </c>
      <c r="I32" s="26">
        <v>95.897999999999996</v>
      </c>
      <c r="J32" s="26">
        <v>96.051500000000004</v>
      </c>
      <c r="K32" s="26">
        <v>96.090599999999995</v>
      </c>
      <c r="L32" s="26">
        <v>95.977900000000005</v>
      </c>
      <c r="M32" s="26">
        <v>96.011799999999994</v>
      </c>
      <c r="N32" s="26">
        <v>95.998900000000006</v>
      </c>
      <c r="O32" s="26">
        <v>96.109200000000001</v>
      </c>
      <c r="P32" s="26">
        <v>96.153999999999996</v>
      </c>
      <c r="Q32" s="26">
        <v>96.153000000000006</v>
      </c>
      <c r="R32" s="26">
        <v>96.008200000000002</v>
      </c>
      <c r="S32" s="26">
        <v>95.910600000000002</v>
      </c>
      <c r="T32" s="26">
        <v>96.043999999999997</v>
      </c>
      <c r="U32" s="26">
        <v>96.047799999999995</v>
      </c>
      <c r="V32" s="26">
        <v>95.992500000000007</v>
      </c>
      <c r="W32" s="26">
        <v>96.183999999999997</v>
      </c>
      <c r="X32" s="26">
        <v>96.145600000000002</v>
      </c>
      <c r="Y32" s="26">
        <v>96.200699999999998</v>
      </c>
      <c r="Z32" s="26">
        <v>96.144300000000001</v>
      </c>
      <c r="AA32" s="26">
        <v>96.116100000000003</v>
      </c>
      <c r="AB32" s="26">
        <v>96.154899999999998</v>
      </c>
      <c r="AC32" s="26">
        <v>96.147499999999994</v>
      </c>
      <c r="AD32" s="26">
        <v>99.905299999999997</v>
      </c>
      <c r="AE32" s="26">
        <v>99.921800000000005</v>
      </c>
      <c r="AF32" s="26">
        <v>100</v>
      </c>
      <c r="AG32" s="26">
        <v>99.9328</v>
      </c>
      <c r="AH32" s="26">
        <v>99.563500000000005</v>
      </c>
      <c r="AI32" s="26">
        <v>99.520799999999994</v>
      </c>
      <c r="AJ32" s="26">
        <v>98.469200000000001</v>
      </c>
      <c r="AK32" s="26">
        <v>98.432900000000004</v>
      </c>
      <c r="AL32" s="26">
        <v>98.4238</v>
      </c>
      <c r="AM32" s="26">
        <v>87.622399999999999</v>
      </c>
      <c r="AN32" s="26">
        <v>98.444599999999994</v>
      </c>
      <c r="AO32" s="26">
        <v>98.459800000000001</v>
      </c>
      <c r="AP32" s="26">
        <v>98.465500000000006</v>
      </c>
      <c r="AQ32" s="26">
        <v>98.477199999999996</v>
      </c>
      <c r="AR32" s="26">
        <v>98.499099999999999</v>
      </c>
      <c r="AS32" s="26">
        <v>98.513400000000004</v>
      </c>
      <c r="AT32" s="26">
        <v>98.524600000000007</v>
      </c>
      <c r="AU32" s="26">
        <v>98.454499999999996</v>
      </c>
      <c r="AV32" s="26">
        <v>98.446100000000001</v>
      </c>
      <c r="AW32" s="26">
        <v>98.445999999999998</v>
      </c>
      <c r="AX32" s="26">
        <v>98.416399999999996</v>
      </c>
      <c r="AY32" s="26">
        <v>98.471299999999999</v>
      </c>
      <c r="AZ32" s="26">
        <v>98.407700000000006</v>
      </c>
      <c r="BA32" s="26">
        <v>98.432599999999994</v>
      </c>
      <c r="BB32" s="26">
        <v>98.443700000000007</v>
      </c>
      <c r="BC32" s="26">
        <v>98.414199999999994</v>
      </c>
      <c r="BD32" s="26">
        <v>98.436899999999994</v>
      </c>
      <c r="BE32" s="26">
        <v>98.4298</v>
      </c>
      <c r="BF32" s="26">
        <v>98.425299999999993</v>
      </c>
      <c r="BG32" s="26">
        <v>98.377600000000001</v>
      </c>
      <c r="BH32" s="26">
        <v>98.424700000000001</v>
      </c>
      <c r="BI32" s="26">
        <v>98.399500000000003</v>
      </c>
      <c r="BJ32" s="26">
        <v>98.399000000000001</v>
      </c>
      <c r="BK32" s="26">
        <v>98.435500000000005</v>
      </c>
      <c r="BL32" s="26">
        <v>98.398799999999994</v>
      </c>
      <c r="BM32" s="26">
        <v>98.398200000000003</v>
      </c>
      <c r="BN32" s="26">
        <v>98.397300000000001</v>
      </c>
      <c r="BO32" s="26">
        <v>98.399299999999997</v>
      </c>
      <c r="BP32" s="26">
        <v>98.398200000000003</v>
      </c>
      <c r="BQ32" s="26">
        <v>98.400899999999993</v>
      </c>
      <c r="BR32" s="26">
        <v>98.408900000000003</v>
      </c>
      <c r="BS32" s="26">
        <v>98.418999999999997</v>
      </c>
      <c r="BT32" s="26">
        <v>98.380300000000005</v>
      </c>
      <c r="BU32" s="26">
        <v>98.421700000000001</v>
      </c>
      <c r="BV32" s="26">
        <v>98.429400000000001</v>
      </c>
      <c r="BW32" s="26">
        <v>98.359700000000004</v>
      </c>
      <c r="BX32" s="26">
        <v>98.415099999999995</v>
      </c>
      <c r="BY32" s="26">
        <v>98.4345</v>
      </c>
      <c r="BZ32" s="26">
        <v>98.442899999999995</v>
      </c>
      <c r="CA32" s="26">
        <v>98.423400000000001</v>
      </c>
      <c r="CB32" s="26">
        <v>98.360100000000003</v>
      </c>
      <c r="CC32" s="26">
        <v>98.375500000000002</v>
      </c>
    </row>
    <row r="33" spans="1:81" ht="15.75" customHeight="1" x14ac:dyDescent="0.2">
      <c r="A33" s="42" t="s">
        <v>287</v>
      </c>
      <c r="B33" s="32" t="s">
        <v>169</v>
      </c>
      <c r="C33" s="26">
        <v>79.9482</v>
      </c>
      <c r="D33" s="26">
        <v>79.866600000000005</v>
      </c>
      <c r="E33" s="26">
        <v>89.734999999999999</v>
      </c>
      <c r="F33" s="26">
        <v>90.077600000000004</v>
      </c>
      <c r="G33" s="26">
        <v>96.007900000000006</v>
      </c>
      <c r="H33" s="26">
        <v>95.965199999999996</v>
      </c>
      <c r="I33" s="26">
        <v>95.965000000000003</v>
      </c>
      <c r="J33" s="26">
        <v>96.053200000000004</v>
      </c>
      <c r="K33" s="26">
        <v>96.048100000000005</v>
      </c>
      <c r="L33" s="26">
        <v>95.991500000000002</v>
      </c>
      <c r="M33" s="26">
        <v>96.025499999999994</v>
      </c>
      <c r="N33" s="26">
        <v>95.971999999999994</v>
      </c>
      <c r="O33" s="26">
        <v>96.129199999999997</v>
      </c>
      <c r="P33" s="26">
        <v>96.170599999999993</v>
      </c>
      <c r="Q33" s="26">
        <v>96.172899999999998</v>
      </c>
      <c r="R33" s="26">
        <v>96.037599999999998</v>
      </c>
      <c r="S33" s="26">
        <v>95.954800000000006</v>
      </c>
      <c r="T33" s="26">
        <v>96.065100000000001</v>
      </c>
      <c r="U33" s="26">
        <v>96.049099999999996</v>
      </c>
      <c r="V33" s="26">
        <v>95.990399999999994</v>
      </c>
      <c r="W33" s="26">
        <v>96.142899999999997</v>
      </c>
      <c r="X33" s="26">
        <v>96.147499999999994</v>
      </c>
      <c r="Y33" s="26">
        <v>96.212199999999996</v>
      </c>
      <c r="Z33" s="26">
        <v>96.071200000000005</v>
      </c>
      <c r="AA33" s="26">
        <v>96.125500000000002</v>
      </c>
      <c r="AB33" s="26">
        <v>96.175399999999996</v>
      </c>
      <c r="AC33" s="26">
        <v>96.082099999999997</v>
      </c>
      <c r="AD33" s="26">
        <v>99.928399999999996</v>
      </c>
      <c r="AE33" s="26">
        <v>99.921800000000005</v>
      </c>
      <c r="AF33" s="26">
        <v>99.942599999999999</v>
      </c>
      <c r="AG33" s="26">
        <v>100</v>
      </c>
      <c r="AH33" s="26">
        <v>99.560699999999997</v>
      </c>
      <c r="AI33" s="26">
        <v>99.515500000000003</v>
      </c>
      <c r="AJ33" s="26">
        <v>98.471100000000007</v>
      </c>
      <c r="AK33" s="26">
        <v>98.445499999999996</v>
      </c>
      <c r="AL33" s="26">
        <v>98.464500000000001</v>
      </c>
      <c r="AM33" s="26">
        <v>87.614099999999993</v>
      </c>
      <c r="AN33" s="26">
        <v>98.404399999999995</v>
      </c>
      <c r="AO33" s="26">
        <v>98.453199999999995</v>
      </c>
      <c r="AP33" s="26">
        <v>98.467299999999994</v>
      </c>
      <c r="AQ33" s="26">
        <v>98.497799999999998</v>
      </c>
      <c r="AR33" s="26">
        <v>98.498099999999994</v>
      </c>
      <c r="AS33" s="26">
        <v>98.474100000000007</v>
      </c>
      <c r="AT33" s="26">
        <v>98.551000000000002</v>
      </c>
      <c r="AU33" s="26">
        <v>98.419200000000004</v>
      </c>
      <c r="AV33" s="26">
        <v>98.419600000000003</v>
      </c>
      <c r="AW33" s="26">
        <v>98.419399999999996</v>
      </c>
      <c r="AX33" s="26">
        <v>98.376099999999994</v>
      </c>
      <c r="AY33" s="26">
        <v>98.417299999999997</v>
      </c>
      <c r="AZ33" s="26">
        <v>98.360399999999998</v>
      </c>
      <c r="BA33" s="26">
        <v>98.346599999999995</v>
      </c>
      <c r="BB33" s="26">
        <v>98.4114</v>
      </c>
      <c r="BC33" s="26">
        <v>98.370800000000003</v>
      </c>
      <c r="BD33" s="26">
        <v>98.385099999999994</v>
      </c>
      <c r="BE33" s="26">
        <v>98.353399999999993</v>
      </c>
      <c r="BF33" s="26">
        <v>98.378100000000003</v>
      </c>
      <c r="BG33" s="26">
        <v>98.356800000000007</v>
      </c>
      <c r="BH33" s="26">
        <v>98.410200000000003</v>
      </c>
      <c r="BI33" s="26">
        <v>98.369</v>
      </c>
      <c r="BJ33" s="26">
        <v>98.369299999999996</v>
      </c>
      <c r="BK33" s="26">
        <v>98.299599999999998</v>
      </c>
      <c r="BL33" s="26">
        <v>98.369600000000005</v>
      </c>
      <c r="BM33" s="26">
        <v>98.365799999999993</v>
      </c>
      <c r="BN33" s="26">
        <v>98.366</v>
      </c>
      <c r="BO33" s="26">
        <v>98.369600000000005</v>
      </c>
      <c r="BP33" s="26">
        <v>98.369799999999998</v>
      </c>
      <c r="BQ33" s="26">
        <v>98.349400000000003</v>
      </c>
      <c r="BR33" s="26">
        <v>98.358599999999996</v>
      </c>
      <c r="BS33" s="26">
        <v>98.383700000000005</v>
      </c>
      <c r="BT33" s="26">
        <v>98.332999999999998</v>
      </c>
      <c r="BU33" s="26">
        <v>98.371300000000005</v>
      </c>
      <c r="BV33" s="26">
        <v>98.354399999999998</v>
      </c>
      <c r="BW33" s="26">
        <v>98.336600000000004</v>
      </c>
      <c r="BX33" s="26">
        <v>98.337699999999998</v>
      </c>
      <c r="BY33" s="26">
        <v>98.354900000000001</v>
      </c>
      <c r="BZ33" s="26">
        <v>98.357799999999997</v>
      </c>
      <c r="CA33" s="26">
        <v>98.339500000000001</v>
      </c>
      <c r="CB33" s="26">
        <v>98.291300000000007</v>
      </c>
      <c r="CC33" s="26">
        <v>98.3904</v>
      </c>
    </row>
    <row r="34" spans="1:81" ht="15.75" customHeight="1" x14ac:dyDescent="0.2">
      <c r="A34" s="42" t="s">
        <v>288</v>
      </c>
      <c r="B34" s="32" t="s">
        <v>177</v>
      </c>
      <c r="C34" s="26">
        <v>79.885099999999994</v>
      </c>
      <c r="D34" s="26">
        <v>79.879499999999993</v>
      </c>
      <c r="E34" s="26">
        <v>89.843299999999999</v>
      </c>
      <c r="F34" s="26">
        <v>90.076099999999997</v>
      </c>
      <c r="G34" s="26">
        <v>95.983099999999993</v>
      </c>
      <c r="H34" s="26">
        <v>95.997600000000006</v>
      </c>
      <c r="I34" s="26">
        <v>95.981499999999997</v>
      </c>
      <c r="J34" s="26">
        <v>96.098799999999997</v>
      </c>
      <c r="K34" s="26">
        <v>96.026200000000003</v>
      </c>
      <c r="L34" s="26">
        <v>95.921499999999995</v>
      </c>
      <c r="M34" s="26">
        <v>96.075199999999995</v>
      </c>
      <c r="N34" s="26">
        <v>96.061700000000002</v>
      </c>
      <c r="O34" s="26">
        <v>96.100200000000001</v>
      </c>
      <c r="P34" s="26">
        <v>96.110500000000002</v>
      </c>
      <c r="Q34" s="26">
        <v>96.082700000000003</v>
      </c>
      <c r="R34" s="26">
        <v>96.065200000000004</v>
      </c>
      <c r="S34" s="26">
        <v>96.003299999999996</v>
      </c>
      <c r="T34" s="26">
        <v>96.110100000000003</v>
      </c>
      <c r="U34" s="26">
        <v>96.128500000000003</v>
      </c>
      <c r="V34" s="26">
        <v>96.031899999999993</v>
      </c>
      <c r="W34" s="26">
        <v>96.154899999999998</v>
      </c>
      <c r="X34" s="26">
        <v>96.088099999999997</v>
      </c>
      <c r="Y34" s="26">
        <v>96.0745</v>
      </c>
      <c r="Z34" s="26">
        <v>96.063500000000005</v>
      </c>
      <c r="AA34" s="26">
        <v>96.108400000000003</v>
      </c>
      <c r="AB34" s="26">
        <v>96.114400000000003</v>
      </c>
      <c r="AC34" s="26">
        <v>96.067700000000002</v>
      </c>
      <c r="AD34" s="26">
        <v>99.548199999999994</v>
      </c>
      <c r="AE34" s="26">
        <v>99.482600000000005</v>
      </c>
      <c r="AF34" s="26">
        <v>99.560100000000006</v>
      </c>
      <c r="AG34" s="26">
        <v>99.544499999999999</v>
      </c>
      <c r="AH34" s="26">
        <v>100</v>
      </c>
      <c r="AI34" s="26">
        <v>99.997799999999998</v>
      </c>
      <c r="AJ34" s="26">
        <v>98.462100000000007</v>
      </c>
      <c r="AK34" s="26">
        <v>98.414699999999996</v>
      </c>
      <c r="AL34" s="26">
        <v>98.418899999999994</v>
      </c>
      <c r="AM34" s="26">
        <v>87.696700000000007</v>
      </c>
      <c r="AN34" s="26">
        <v>98.435500000000005</v>
      </c>
      <c r="AO34" s="26">
        <v>98.446799999999996</v>
      </c>
      <c r="AP34" s="26">
        <v>98.454800000000006</v>
      </c>
      <c r="AQ34" s="26">
        <v>98.410399999999996</v>
      </c>
      <c r="AR34" s="26">
        <v>98.394800000000004</v>
      </c>
      <c r="AS34" s="26">
        <v>98.467799999999997</v>
      </c>
      <c r="AT34" s="26">
        <v>98.433599999999998</v>
      </c>
      <c r="AU34" s="26">
        <v>98.450100000000006</v>
      </c>
      <c r="AV34" s="26">
        <v>98.450900000000004</v>
      </c>
      <c r="AW34" s="26">
        <v>98.450999999999993</v>
      </c>
      <c r="AX34" s="26">
        <v>98.420100000000005</v>
      </c>
      <c r="AY34" s="26">
        <v>98.453699999999998</v>
      </c>
      <c r="AZ34" s="26">
        <v>98.455399999999997</v>
      </c>
      <c r="BA34" s="26">
        <v>98.443299999999994</v>
      </c>
      <c r="BB34" s="26">
        <v>98.432599999999994</v>
      </c>
      <c r="BC34" s="26">
        <v>98.4148</v>
      </c>
      <c r="BD34" s="26">
        <v>98.440799999999996</v>
      </c>
      <c r="BE34" s="26">
        <v>98.421400000000006</v>
      </c>
      <c r="BF34" s="26">
        <v>98.427599999999998</v>
      </c>
      <c r="BG34" s="26">
        <v>98.5107</v>
      </c>
      <c r="BH34" s="26">
        <v>98.400599999999997</v>
      </c>
      <c r="BI34" s="26">
        <v>98.381200000000007</v>
      </c>
      <c r="BJ34" s="26">
        <v>98.371899999999997</v>
      </c>
      <c r="BK34" s="26">
        <v>98.458699999999993</v>
      </c>
      <c r="BL34" s="26">
        <v>98.374399999999994</v>
      </c>
      <c r="BM34" s="26">
        <v>98.376400000000004</v>
      </c>
      <c r="BN34" s="26">
        <v>98.376099999999994</v>
      </c>
      <c r="BO34" s="26">
        <v>98.372500000000002</v>
      </c>
      <c r="BP34" s="26">
        <v>98.376999999999995</v>
      </c>
      <c r="BQ34" s="26">
        <v>98.500100000000003</v>
      </c>
      <c r="BR34" s="26">
        <v>98.477800000000002</v>
      </c>
      <c r="BS34" s="26">
        <v>98.463200000000001</v>
      </c>
      <c r="BT34" s="26">
        <v>98.436599999999999</v>
      </c>
      <c r="BU34" s="26">
        <v>98.471199999999996</v>
      </c>
      <c r="BV34" s="26">
        <v>98.407399999999996</v>
      </c>
      <c r="BW34" s="26">
        <v>98.428100000000001</v>
      </c>
      <c r="BX34" s="26">
        <v>98.406099999999995</v>
      </c>
      <c r="BY34" s="26">
        <v>98.394599999999997</v>
      </c>
      <c r="BZ34" s="26">
        <v>98.409400000000005</v>
      </c>
      <c r="CA34" s="26">
        <v>98.411600000000007</v>
      </c>
      <c r="CB34" s="26">
        <v>98.388499999999993</v>
      </c>
      <c r="CC34" s="26">
        <v>98.421499999999995</v>
      </c>
    </row>
    <row r="35" spans="1:81" ht="15.75" customHeight="1" x14ac:dyDescent="0.2">
      <c r="A35" s="42" t="s">
        <v>289</v>
      </c>
      <c r="B35" s="32" t="s">
        <v>174</v>
      </c>
      <c r="C35" s="26">
        <v>79.925700000000006</v>
      </c>
      <c r="D35" s="26">
        <v>79.929100000000005</v>
      </c>
      <c r="E35" s="26">
        <v>89.833299999999994</v>
      </c>
      <c r="F35" s="26">
        <v>90.138000000000005</v>
      </c>
      <c r="G35" s="26">
        <v>95.978899999999996</v>
      </c>
      <c r="H35" s="26">
        <v>95.973200000000006</v>
      </c>
      <c r="I35" s="26">
        <v>95.967299999999994</v>
      </c>
      <c r="J35" s="26">
        <v>96.038600000000002</v>
      </c>
      <c r="K35" s="26">
        <v>96.023200000000003</v>
      </c>
      <c r="L35" s="26">
        <v>95.939700000000002</v>
      </c>
      <c r="M35" s="26">
        <v>96.040099999999995</v>
      </c>
      <c r="N35" s="26">
        <v>96.056700000000006</v>
      </c>
      <c r="O35" s="26">
        <v>96.077699999999993</v>
      </c>
      <c r="P35" s="26">
        <v>96.048500000000004</v>
      </c>
      <c r="Q35" s="26">
        <v>96.097399999999993</v>
      </c>
      <c r="R35" s="26">
        <v>96.020499999999998</v>
      </c>
      <c r="S35" s="26">
        <v>96.009799999999998</v>
      </c>
      <c r="T35" s="26">
        <v>96.071299999999994</v>
      </c>
      <c r="U35" s="26">
        <v>96.081500000000005</v>
      </c>
      <c r="V35" s="26">
        <v>96.030600000000007</v>
      </c>
      <c r="W35" s="26">
        <v>96.129300000000001</v>
      </c>
      <c r="X35" s="26">
        <v>96.119</v>
      </c>
      <c r="Y35" s="26">
        <v>96.111900000000006</v>
      </c>
      <c r="Z35" s="26">
        <v>96.093800000000002</v>
      </c>
      <c r="AA35" s="26">
        <v>96.111999999999995</v>
      </c>
      <c r="AB35" s="26">
        <v>96.099900000000005</v>
      </c>
      <c r="AC35" s="26">
        <v>96.070099999999996</v>
      </c>
      <c r="AD35" s="26">
        <v>99.532600000000002</v>
      </c>
      <c r="AE35" s="26">
        <v>99.522300000000001</v>
      </c>
      <c r="AF35" s="26">
        <v>99.535200000000003</v>
      </c>
      <c r="AG35" s="26">
        <v>99.541799999999995</v>
      </c>
      <c r="AH35" s="26">
        <v>99.999099999999999</v>
      </c>
      <c r="AI35" s="26">
        <v>100</v>
      </c>
      <c r="AJ35" s="26">
        <v>98.421700000000001</v>
      </c>
      <c r="AK35" s="26">
        <v>98.424499999999995</v>
      </c>
      <c r="AL35" s="26">
        <v>98.408500000000004</v>
      </c>
      <c r="AM35" s="26">
        <v>87.640299999999996</v>
      </c>
      <c r="AN35" s="26">
        <v>98.382099999999994</v>
      </c>
      <c r="AO35" s="26">
        <v>98.408799999999999</v>
      </c>
      <c r="AP35" s="26">
        <v>98.417199999999994</v>
      </c>
      <c r="AQ35" s="26">
        <v>98.440600000000003</v>
      </c>
      <c r="AR35" s="26">
        <v>98.381600000000006</v>
      </c>
      <c r="AS35" s="26">
        <v>98.467799999999997</v>
      </c>
      <c r="AT35" s="26">
        <v>98.428399999999996</v>
      </c>
      <c r="AU35" s="26">
        <v>98.397900000000007</v>
      </c>
      <c r="AV35" s="26">
        <v>98.392899999999997</v>
      </c>
      <c r="AW35" s="26">
        <v>98.398700000000005</v>
      </c>
      <c r="AX35" s="26">
        <v>98.375500000000002</v>
      </c>
      <c r="AY35" s="26">
        <v>98.395099999999999</v>
      </c>
      <c r="AZ35" s="26">
        <v>98.415499999999994</v>
      </c>
      <c r="BA35" s="26">
        <v>98.450599999999994</v>
      </c>
      <c r="BB35" s="26">
        <v>98.403599999999997</v>
      </c>
      <c r="BC35" s="26">
        <v>98.424400000000006</v>
      </c>
      <c r="BD35" s="26">
        <v>98.418999999999997</v>
      </c>
      <c r="BE35" s="26">
        <v>98.416899999999998</v>
      </c>
      <c r="BF35" s="26">
        <v>98.435199999999995</v>
      </c>
      <c r="BG35" s="26">
        <v>98.481899999999996</v>
      </c>
      <c r="BH35" s="26">
        <v>98.395300000000006</v>
      </c>
      <c r="BI35" s="26">
        <v>98.411100000000005</v>
      </c>
      <c r="BJ35" s="26">
        <v>98.407499999999999</v>
      </c>
      <c r="BK35" s="26">
        <v>98.410300000000007</v>
      </c>
      <c r="BL35" s="26">
        <v>98.409700000000001</v>
      </c>
      <c r="BM35" s="26">
        <v>98.417699999999996</v>
      </c>
      <c r="BN35" s="26">
        <v>98.414299999999997</v>
      </c>
      <c r="BO35" s="26">
        <v>98.411100000000005</v>
      </c>
      <c r="BP35" s="26">
        <v>98.415599999999998</v>
      </c>
      <c r="BQ35" s="26">
        <v>98.486500000000007</v>
      </c>
      <c r="BR35" s="26">
        <v>98.434600000000003</v>
      </c>
      <c r="BS35" s="26">
        <v>98.480900000000005</v>
      </c>
      <c r="BT35" s="26">
        <v>98.4499</v>
      </c>
      <c r="BU35" s="26">
        <v>98.427199999999999</v>
      </c>
      <c r="BV35" s="26">
        <v>98.418899999999994</v>
      </c>
      <c r="BW35" s="26">
        <v>98.450299999999999</v>
      </c>
      <c r="BX35" s="26">
        <v>98.4345</v>
      </c>
      <c r="BY35" s="26">
        <v>98.410700000000006</v>
      </c>
      <c r="BZ35" s="26">
        <v>98.416899999999998</v>
      </c>
      <c r="CA35" s="26">
        <v>98.4251</v>
      </c>
      <c r="CB35" s="26">
        <v>98.357799999999997</v>
      </c>
      <c r="CC35" s="26">
        <v>98.426500000000004</v>
      </c>
    </row>
    <row r="36" spans="1:81" ht="15.75" customHeight="1" x14ac:dyDescent="0.2">
      <c r="A36" s="43" t="s">
        <v>290</v>
      </c>
      <c r="B36" s="33" t="s">
        <v>220</v>
      </c>
      <c r="C36" s="26">
        <v>79.926299999999998</v>
      </c>
      <c r="D36" s="26">
        <v>79.939899999999994</v>
      </c>
      <c r="E36" s="26">
        <v>89.762200000000007</v>
      </c>
      <c r="F36" s="26">
        <v>90.054500000000004</v>
      </c>
      <c r="G36" s="26">
        <v>96.076099999999997</v>
      </c>
      <c r="H36" s="26">
        <v>96.074399999999997</v>
      </c>
      <c r="I36" s="26">
        <v>96.073300000000003</v>
      </c>
      <c r="J36" s="26">
        <v>96.128200000000007</v>
      </c>
      <c r="K36" s="26">
        <v>96.0321</v>
      </c>
      <c r="L36" s="26">
        <v>96.003399999999999</v>
      </c>
      <c r="M36" s="26">
        <v>96.066400000000002</v>
      </c>
      <c r="N36" s="26">
        <v>96.111500000000007</v>
      </c>
      <c r="O36" s="26">
        <v>96.099000000000004</v>
      </c>
      <c r="P36" s="26">
        <v>96.179500000000004</v>
      </c>
      <c r="Q36" s="26">
        <v>96.184200000000004</v>
      </c>
      <c r="R36" s="26">
        <v>96.147800000000004</v>
      </c>
      <c r="S36" s="26">
        <v>96.059399999999997</v>
      </c>
      <c r="T36" s="26">
        <v>96.167699999999996</v>
      </c>
      <c r="U36" s="26">
        <v>96.138400000000004</v>
      </c>
      <c r="V36" s="26">
        <v>96.175700000000006</v>
      </c>
      <c r="W36" s="26">
        <v>96.213200000000001</v>
      </c>
      <c r="X36" s="26">
        <v>96.186599999999999</v>
      </c>
      <c r="Y36" s="26">
        <v>96.192800000000005</v>
      </c>
      <c r="Z36" s="26">
        <v>96.210099999999997</v>
      </c>
      <c r="AA36" s="26">
        <v>96.168899999999994</v>
      </c>
      <c r="AB36" s="26">
        <v>96.204599999999999</v>
      </c>
      <c r="AC36" s="26">
        <v>96.183499999999995</v>
      </c>
      <c r="AD36" s="26">
        <v>98.420299999999997</v>
      </c>
      <c r="AE36" s="26">
        <v>98.347399999999993</v>
      </c>
      <c r="AF36" s="26">
        <v>98.413300000000007</v>
      </c>
      <c r="AG36" s="26">
        <v>98.382599999999996</v>
      </c>
      <c r="AH36" s="26">
        <v>98.388999999999996</v>
      </c>
      <c r="AI36" s="26">
        <v>98.409800000000004</v>
      </c>
      <c r="AJ36" s="26">
        <v>100</v>
      </c>
      <c r="AK36" s="26">
        <v>99.983099999999993</v>
      </c>
      <c r="AL36" s="26">
        <v>99.984499999999997</v>
      </c>
      <c r="AM36" s="26">
        <v>87.589799999999997</v>
      </c>
      <c r="AN36" s="26">
        <v>98.561300000000003</v>
      </c>
      <c r="AO36" s="26">
        <v>98.505099999999999</v>
      </c>
      <c r="AP36" s="26">
        <v>98.507900000000006</v>
      </c>
      <c r="AQ36" s="26">
        <v>98.522300000000001</v>
      </c>
      <c r="AR36" s="26">
        <v>98.552199999999999</v>
      </c>
      <c r="AS36" s="26">
        <v>98.552000000000007</v>
      </c>
      <c r="AT36" s="26">
        <v>98.59</v>
      </c>
      <c r="AU36" s="26">
        <v>98.571100000000001</v>
      </c>
      <c r="AV36" s="26">
        <v>98.569900000000004</v>
      </c>
      <c r="AW36" s="26">
        <v>98.57</v>
      </c>
      <c r="AX36" s="26">
        <v>98.5428</v>
      </c>
      <c r="AY36" s="26">
        <v>98.561999999999998</v>
      </c>
      <c r="AZ36" s="26">
        <v>98.487300000000005</v>
      </c>
      <c r="BA36" s="26">
        <v>98.495599999999996</v>
      </c>
      <c r="BB36" s="26">
        <v>98.503100000000003</v>
      </c>
      <c r="BC36" s="26">
        <v>98.593000000000004</v>
      </c>
      <c r="BD36" s="26">
        <v>98.565799999999996</v>
      </c>
      <c r="BE36" s="26">
        <v>98.5779</v>
      </c>
      <c r="BF36" s="26">
        <v>98.568899999999999</v>
      </c>
      <c r="BG36" s="26">
        <v>98.615300000000005</v>
      </c>
      <c r="BH36" s="26">
        <v>98.602599999999995</v>
      </c>
      <c r="BI36" s="26">
        <v>98.569400000000002</v>
      </c>
      <c r="BJ36" s="26">
        <v>98.582899999999995</v>
      </c>
      <c r="BK36" s="26">
        <v>98.627600000000001</v>
      </c>
      <c r="BL36" s="26">
        <v>98.583200000000005</v>
      </c>
      <c r="BM36" s="26">
        <v>98.567999999999998</v>
      </c>
      <c r="BN36" s="26">
        <v>98.568200000000004</v>
      </c>
      <c r="BO36" s="26">
        <v>98.582999999999998</v>
      </c>
      <c r="BP36" s="26">
        <v>98.568799999999996</v>
      </c>
      <c r="BQ36" s="26">
        <v>98.595200000000006</v>
      </c>
      <c r="BR36" s="26">
        <v>98.570499999999996</v>
      </c>
      <c r="BS36" s="26">
        <v>98.613299999999995</v>
      </c>
      <c r="BT36" s="26">
        <v>98.561999999999998</v>
      </c>
      <c r="BU36" s="26">
        <v>98.570400000000006</v>
      </c>
      <c r="BV36" s="26">
        <v>98.589399999999998</v>
      </c>
      <c r="BW36" s="26">
        <v>98.554699999999997</v>
      </c>
      <c r="BX36" s="26">
        <v>98.559700000000007</v>
      </c>
      <c r="BY36" s="26">
        <v>98.580399999999997</v>
      </c>
      <c r="BZ36" s="26">
        <v>98.588499999999996</v>
      </c>
      <c r="CA36" s="26">
        <v>98.589100000000002</v>
      </c>
      <c r="CB36" s="26">
        <v>98.578199999999995</v>
      </c>
      <c r="CC36" s="26">
        <v>98.629199999999997</v>
      </c>
    </row>
    <row r="37" spans="1:81" ht="15.75" customHeight="1" x14ac:dyDescent="0.2">
      <c r="A37" s="43" t="s">
        <v>291</v>
      </c>
      <c r="B37" s="33" t="s">
        <v>218</v>
      </c>
      <c r="C37" s="26">
        <v>79.965500000000006</v>
      </c>
      <c r="D37" s="26">
        <v>79.965100000000007</v>
      </c>
      <c r="E37" s="26">
        <v>89.821600000000004</v>
      </c>
      <c r="F37" s="26">
        <v>90.0852</v>
      </c>
      <c r="G37" s="26">
        <v>96.085599999999999</v>
      </c>
      <c r="H37" s="26">
        <v>96.091300000000004</v>
      </c>
      <c r="I37" s="26">
        <v>96.077799999999996</v>
      </c>
      <c r="J37" s="26">
        <v>96.153199999999998</v>
      </c>
      <c r="K37" s="26">
        <v>96.063199999999995</v>
      </c>
      <c r="L37" s="26">
        <v>96.006699999999995</v>
      </c>
      <c r="M37" s="26">
        <v>96.067099999999996</v>
      </c>
      <c r="N37" s="26">
        <v>96.109899999999996</v>
      </c>
      <c r="O37" s="26">
        <v>96.158600000000007</v>
      </c>
      <c r="P37" s="26">
        <v>96.137799999999999</v>
      </c>
      <c r="Q37" s="26">
        <v>96.188699999999997</v>
      </c>
      <c r="R37" s="26">
        <v>96.135999999999996</v>
      </c>
      <c r="S37" s="26">
        <v>96.123999999999995</v>
      </c>
      <c r="T37" s="26">
        <v>96.155799999999999</v>
      </c>
      <c r="U37" s="26">
        <v>96.204499999999996</v>
      </c>
      <c r="V37" s="26">
        <v>96.132599999999996</v>
      </c>
      <c r="W37" s="26">
        <v>96.200299999999999</v>
      </c>
      <c r="X37" s="26">
        <v>96.138099999999994</v>
      </c>
      <c r="Y37" s="26">
        <v>96.229299999999995</v>
      </c>
      <c r="Z37" s="26">
        <v>96.138499999999993</v>
      </c>
      <c r="AA37" s="26">
        <v>96.230500000000006</v>
      </c>
      <c r="AB37" s="26">
        <v>96.209000000000003</v>
      </c>
      <c r="AC37" s="26">
        <v>96.187399999999997</v>
      </c>
      <c r="AD37" s="26">
        <v>98.421400000000006</v>
      </c>
      <c r="AE37" s="26">
        <v>98.403899999999993</v>
      </c>
      <c r="AF37" s="26">
        <v>98.404799999999994</v>
      </c>
      <c r="AG37" s="26">
        <v>98.437100000000001</v>
      </c>
      <c r="AH37" s="26">
        <v>98.393799999999999</v>
      </c>
      <c r="AI37" s="26">
        <v>98.420900000000003</v>
      </c>
      <c r="AJ37" s="26">
        <v>99.977999999999994</v>
      </c>
      <c r="AK37" s="26">
        <v>100</v>
      </c>
      <c r="AL37" s="26">
        <v>99.9923</v>
      </c>
      <c r="AM37" s="26">
        <v>87.600999999999999</v>
      </c>
      <c r="AN37" s="26">
        <v>98.589200000000005</v>
      </c>
      <c r="AO37" s="26">
        <v>98.537999999999997</v>
      </c>
      <c r="AP37" s="26">
        <v>98.520099999999999</v>
      </c>
      <c r="AQ37" s="26">
        <v>98.558599999999998</v>
      </c>
      <c r="AR37" s="26">
        <v>98.556600000000003</v>
      </c>
      <c r="AS37" s="26">
        <v>98.544300000000007</v>
      </c>
      <c r="AT37" s="26">
        <v>98.6126</v>
      </c>
      <c r="AU37" s="26">
        <v>98.546000000000006</v>
      </c>
      <c r="AV37" s="26">
        <v>98.540099999999995</v>
      </c>
      <c r="AW37" s="26">
        <v>98.546599999999998</v>
      </c>
      <c r="AX37" s="26">
        <v>98.537199999999999</v>
      </c>
      <c r="AY37" s="26">
        <v>98.531800000000004</v>
      </c>
      <c r="AZ37" s="26">
        <v>98.504199999999997</v>
      </c>
      <c r="BA37" s="26">
        <v>98.523799999999994</v>
      </c>
      <c r="BB37" s="26">
        <v>98.494299999999996</v>
      </c>
      <c r="BC37" s="26">
        <v>98.659599999999998</v>
      </c>
      <c r="BD37" s="26">
        <v>98.589200000000005</v>
      </c>
      <c r="BE37" s="26">
        <v>98.643299999999996</v>
      </c>
      <c r="BF37" s="26">
        <v>98.600899999999996</v>
      </c>
      <c r="BG37" s="26">
        <v>98.636799999999994</v>
      </c>
      <c r="BH37" s="26">
        <v>98.628600000000006</v>
      </c>
      <c r="BI37" s="26">
        <v>98.608699999999999</v>
      </c>
      <c r="BJ37" s="26">
        <v>98.600700000000003</v>
      </c>
      <c r="BK37" s="26">
        <v>98.600300000000004</v>
      </c>
      <c r="BL37" s="26">
        <v>98.599500000000006</v>
      </c>
      <c r="BM37" s="26">
        <v>98.605900000000005</v>
      </c>
      <c r="BN37" s="26">
        <v>98.605800000000002</v>
      </c>
      <c r="BO37" s="26">
        <v>98.600999999999999</v>
      </c>
      <c r="BP37" s="26">
        <v>98.600899999999996</v>
      </c>
      <c r="BQ37" s="26">
        <v>98.631900000000002</v>
      </c>
      <c r="BR37" s="26">
        <v>98.619399999999999</v>
      </c>
      <c r="BS37" s="26">
        <v>98.622100000000003</v>
      </c>
      <c r="BT37" s="26">
        <v>98.581100000000006</v>
      </c>
      <c r="BU37" s="26">
        <v>98.615200000000002</v>
      </c>
      <c r="BV37" s="26">
        <v>98.674000000000007</v>
      </c>
      <c r="BW37" s="26">
        <v>98.636399999999995</v>
      </c>
      <c r="BX37" s="26">
        <v>98.6387</v>
      </c>
      <c r="BY37" s="26">
        <v>98.662599999999998</v>
      </c>
      <c r="BZ37" s="26">
        <v>98.646100000000004</v>
      </c>
      <c r="CA37" s="26">
        <v>98.637500000000003</v>
      </c>
      <c r="CB37" s="26">
        <v>98.584400000000002</v>
      </c>
      <c r="CC37" s="26">
        <v>98.635300000000001</v>
      </c>
    </row>
    <row r="38" spans="1:81" ht="15.75" customHeight="1" x14ac:dyDescent="0.2">
      <c r="A38" s="43" t="s">
        <v>292</v>
      </c>
      <c r="B38" s="33" t="s">
        <v>215</v>
      </c>
      <c r="C38" s="26">
        <v>79.922700000000006</v>
      </c>
      <c r="D38" s="26">
        <v>79.993799999999993</v>
      </c>
      <c r="E38" s="26">
        <v>89.800200000000004</v>
      </c>
      <c r="F38" s="26">
        <v>90.107100000000003</v>
      </c>
      <c r="G38" s="26">
        <v>96.050799999999995</v>
      </c>
      <c r="H38" s="26">
        <v>96.022599999999997</v>
      </c>
      <c r="I38" s="26">
        <v>96.026899999999998</v>
      </c>
      <c r="J38" s="26">
        <v>96.080100000000002</v>
      </c>
      <c r="K38" s="26">
        <v>96.054100000000005</v>
      </c>
      <c r="L38" s="26">
        <v>96.0381</v>
      </c>
      <c r="M38" s="26">
        <v>96.039599999999993</v>
      </c>
      <c r="N38" s="26">
        <v>96.095699999999994</v>
      </c>
      <c r="O38" s="26">
        <v>96.087900000000005</v>
      </c>
      <c r="P38" s="26">
        <v>96.166700000000006</v>
      </c>
      <c r="Q38" s="26">
        <v>96.138599999999997</v>
      </c>
      <c r="R38" s="26">
        <v>96.087100000000007</v>
      </c>
      <c r="S38" s="26">
        <v>96.020899999999997</v>
      </c>
      <c r="T38" s="26">
        <v>96.098699999999994</v>
      </c>
      <c r="U38" s="26">
        <v>96.132599999999996</v>
      </c>
      <c r="V38" s="26">
        <v>96.134799999999998</v>
      </c>
      <c r="W38" s="26">
        <v>96.202500000000001</v>
      </c>
      <c r="X38" s="26">
        <v>96.197599999999994</v>
      </c>
      <c r="Y38" s="26">
        <v>96.238200000000006</v>
      </c>
      <c r="Z38" s="26">
        <v>96.162000000000006</v>
      </c>
      <c r="AA38" s="26">
        <v>96.174000000000007</v>
      </c>
      <c r="AB38" s="26">
        <v>96.186199999999999</v>
      </c>
      <c r="AC38" s="26">
        <v>96.179599999999994</v>
      </c>
      <c r="AD38" s="26">
        <v>98.467100000000002</v>
      </c>
      <c r="AE38" s="26">
        <v>98.380799999999994</v>
      </c>
      <c r="AF38" s="26">
        <v>98.462000000000003</v>
      </c>
      <c r="AG38" s="26">
        <v>98.417599999999993</v>
      </c>
      <c r="AH38" s="26">
        <v>98.416899999999998</v>
      </c>
      <c r="AI38" s="26">
        <v>98.403099999999995</v>
      </c>
      <c r="AJ38" s="26">
        <v>99.985299999999995</v>
      </c>
      <c r="AK38" s="26">
        <v>99.9923</v>
      </c>
      <c r="AL38" s="26">
        <v>100</v>
      </c>
      <c r="AM38" s="26">
        <v>87.642099999999999</v>
      </c>
      <c r="AN38" s="26">
        <v>98.531899999999993</v>
      </c>
      <c r="AO38" s="26">
        <v>98.503399999999999</v>
      </c>
      <c r="AP38" s="26">
        <v>98.486500000000007</v>
      </c>
      <c r="AQ38" s="26">
        <v>98.496200000000002</v>
      </c>
      <c r="AR38" s="26">
        <v>98.552499999999995</v>
      </c>
      <c r="AS38" s="26">
        <v>98.51</v>
      </c>
      <c r="AT38" s="26">
        <v>98.510999999999996</v>
      </c>
      <c r="AU38" s="26">
        <v>98.52</v>
      </c>
      <c r="AV38" s="26">
        <v>98.520700000000005</v>
      </c>
      <c r="AW38" s="26">
        <v>98.520700000000005</v>
      </c>
      <c r="AX38" s="26">
        <v>98.490200000000002</v>
      </c>
      <c r="AY38" s="26">
        <v>98.501300000000001</v>
      </c>
      <c r="AZ38" s="26">
        <v>98.492800000000003</v>
      </c>
      <c r="BA38" s="26">
        <v>98.499499999999998</v>
      </c>
      <c r="BB38" s="26">
        <v>98.462999999999994</v>
      </c>
      <c r="BC38" s="26">
        <v>98.595200000000006</v>
      </c>
      <c r="BD38" s="26">
        <v>98.596299999999999</v>
      </c>
      <c r="BE38" s="26">
        <v>98.621399999999994</v>
      </c>
      <c r="BF38" s="26">
        <v>98.5886</v>
      </c>
      <c r="BG38" s="26">
        <v>98.5792</v>
      </c>
      <c r="BH38" s="26">
        <v>98.557500000000005</v>
      </c>
      <c r="BI38" s="26">
        <v>98.5852</v>
      </c>
      <c r="BJ38" s="26">
        <v>98.592200000000005</v>
      </c>
      <c r="BK38" s="26">
        <v>98.580100000000002</v>
      </c>
      <c r="BL38" s="26">
        <v>98.591800000000006</v>
      </c>
      <c r="BM38" s="26">
        <v>98.592200000000005</v>
      </c>
      <c r="BN38" s="26">
        <v>98.592200000000005</v>
      </c>
      <c r="BO38" s="26">
        <v>98.592399999999998</v>
      </c>
      <c r="BP38" s="26">
        <v>98.5929</v>
      </c>
      <c r="BQ38" s="26">
        <v>98.6126</v>
      </c>
      <c r="BR38" s="26">
        <v>98.575500000000005</v>
      </c>
      <c r="BS38" s="26">
        <v>98.567300000000003</v>
      </c>
      <c r="BT38" s="26">
        <v>98.564800000000005</v>
      </c>
      <c r="BU38" s="26">
        <v>98.576400000000007</v>
      </c>
      <c r="BV38" s="26">
        <v>98.602099999999993</v>
      </c>
      <c r="BW38" s="26">
        <v>98.547200000000004</v>
      </c>
      <c r="BX38" s="26">
        <v>98.573400000000007</v>
      </c>
      <c r="BY38" s="26">
        <v>98.624700000000004</v>
      </c>
      <c r="BZ38" s="26">
        <v>98.622799999999998</v>
      </c>
      <c r="CA38" s="26">
        <v>98.617099999999994</v>
      </c>
      <c r="CB38" s="26">
        <v>98.524699999999996</v>
      </c>
      <c r="CC38" s="26">
        <v>98.650099999999995</v>
      </c>
    </row>
    <row r="39" spans="1:81" ht="15.75" customHeight="1" x14ac:dyDescent="0.2">
      <c r="A39" s="44" t="s">
        <v>293</v>
      </c>
      <c r="B39" s="34" t="s">
        <v>156</v>
      </c>
      <c r="C39" s="26">
        <v>80.2654</v>
      </c>
      <c r="D39" s="26">
        <v>80.378299999999996</v>
      </c>
      <c r="E39" s="26">
        <v>86.804400000000001</v>
      </c>
      <c r="F39" s="26">
        <v>87.021500000000003</v>
      </c>
      <c r="G39" s="26">
        <v>87.481200000000001</v>
      </c>
      <c r="H39" s="26">
        <v>87.430999999999997</v>
      </c>
      <c r="I39" s="26">
        <v>87.411199999999994</v>
      </c>
      <c r="J39" s="26">
        <v>87.518500000000003</v>
      </c>
      <c r="K39" s="26">
        <v>87.429199999999994</v>
      </c>
      <c r="L39" s="26">
        <v>87.363399999999999</v>
      </c>
      <c r="M39" s="26">
        <v>87.584599999999995</v>
      </c>
      <c r="N39" s="26">
        <v>87.543000000000006</v>
      </c>
      <c r="O39" s="26">
        <v>87.379300000000001</v>
      </c>
      <c r="P39" s="26">
        <v>87.509799999999998</v>
      </c>
      <c r="Q39" s="26">
        <v>87.396799999999999</v>
      </c>
      <c r="R39" s="26">
        <v>87.512299999999996</v>
      </c>
      <c r="S39" s="26">
        <v>87.495800000000003</v>
      </c>
      <c r="T39" s="26">
        <v>87.537300000000002</v>
      </c>
      <c r="U39" s="26">
        <v>87.444100000000006</v>
      </c>
      <c r="V39" s="26">
        <v>87.483800000000002</v>
      </c>
      <c r="W39" s="26">
        <v>87.535200000000003</v>
      </c>
      <c r="X39" s="26">
        <v>87.556899999999999</v>
      </c>
      <c r="Y39" s="26">
        <v>87.484800000000007</v>
      </c>
      <c r="Z39" s="26">
        <v>87.514600000000002</v>
      </c>
      <c r="AA39" s="26">
        <v>87.508399999999995</v>
      </c>
      <c r="AB39" s="26">
        <v>87.527600000000007</v>
      </c>
      <c r="AC39" s="26">
        <v>87.515199999999993</v>
      </c>
      <c r="AD39" s="26">
        <v>87.614500000000007</v>
      </c>
      <c r="AE39" s="26">
        <v>87.531300000000002</v>
      </c>
      <c r="AF39" s="26">
        <v>87.510999999999996</v>
      </c>
      <c r="AG39" s="26">
        <v>87.564499999999995</v>
      </c>
      <c r="AH39" s="26">
        <v>87.588800000000006</v>
      </c>
      <c r="AI39" s="26">
        <v>87.558499999999995</v>
      </c>
      <c r="AJ39" s="26">
        <v>87.618899999999996</v>
      </c>
      <c r="AK39" s="26">
        <v>87.517399999999995</v>
      </c>
      <c r="AL39" s="26">
        <v>87.494399999999999</v>
      </c>
      <c r="AM39" s="26">
        <v>100</v>
      </c>
      <c r="AN39" s="26">
        <v>87.458600000000004</v>
      </c>
      <c r="AO39" s="26">
        <v>87.583799999999997</v>
      </c>
      <c r="AP39" s="26">
        <v>87.613900000000001</v>
      </c>
      <c r="AQ39" s="26">
        <v>87.536199999999994</v>
      </c>
      <c r="AR39" s="26">
        <v>87.555499999999995</v>
      </c>
      <c r="AS39" s="26">
        <v>87.5364</v>
      </c>
      <c r="AT39" s="26">
        <v>87.501900000000006</v>
      </c>
      <c r="AU39" s="26">
        <v>87.633600000000001</v>
      </c>
      <c r="AV39" s="26">
        <v>87.634399999999999</v>
      </c>
      <c r="AW39" s="26">
        <v>87.624200000000002</v>
      </c>
      <c r="AX39" s="26">
        <v>87.667500000000004</v>
      </c>
      <c r="AY39" s="26">
        <v>87.6524</v>
      </c>
      <c r="AZ39" s="26">
        <v>87.602099999999993</v>
      </c>
      <c r="BA39" s="26">
        <v>87.607799999999997</v>
      </c>
      <c r="BB39" s="26">
        <v>87.628200000000007</v>
      </c>
      <c r="BC39" s="26">
        <v>87.656199999999998</v>
      </c>
      <c r="BD39" s="26">
        <v>87.5822</v>
      </c>
      <c r="BE39" s="26">
        <v>87.591999999999999</v>
      </c>
      <c r="BF39" s="26">
        <v>87.586600000000004</v>
      </c>
      <c r="BG39" s="26">
        <v>87.649000000000001</v>
      </c>
      <c r="BH39" s="26">
        <v>87.560699999999997</v>
      </c>
      <c r="BI39" s="26">
        <v>87.647000000000006</v>
      </c>
      <c r="BJ39" s="26">
        <v>87.653300000000002</v>
      </c>
      <c r="BK39" s="26">
        <v>87.609899999999996</v>
      </c>
      <c r="BL39" s="26">
        <v>87.655299999999997</v>
      </c>
      <c r="BM39" s="26">
        <v>87.629499999999993</v>
      </c>
      <c r="BN39" s="26">
        <v>87.639799999999994</v>
      </c>
      <c r="BO39" s="26">
        <v>87.652500000000003</v>
      </c>
      <c r="BP39" s="26">
        <v>87.638300000000001</v>
      </c>
      <c r="BQ39" s="26">
        <v>87.602000000000004</v>
      </c>
      <c r="BR39" s="26">
        <v>87.638000000000005</v>
      </c>
      <c r="BS39" s="26">
        <v>87.601399999999998</v>
      </c>
      <c r="BT39" s="26">
        <v>87.611800000000002</v>
      </c>
      <c r="BU39" s="26">
        <v>87.648399999999995</v>
      </c>
      <c r="BV39" s="26">
        <v>87.616399999999999</v>
      </c>
      <c r="BW39" s="26">
        <v>87.603099999999998</v>
      </c>
      <c r="BX39" s="26">
        <v>87.631</v>
      </c>
      <c r="BY39" s="26">
        <v>87.609700000000004</v>
      </c>
      <c r="BZ39" s="26">
        <v>87.611999999999995</v>
      </c>
      <c r="CA39" s="26">
        <v>87.616399999999999</v>
      </c>
      <c r="CB39" s="26">
        <v>87.651600000000002</v>
      </c>
      <c r="CC39" s="26">
        <v>87.620599999999996</v>
      </c>
    </row>
    <row r="40" spans="1:81" ht="15.75" customHeight="1" x14ac:dyDescent="0.2">
      <c r="A40" s="44" t="s">
        <v>294</v>
      </c>
      <c r="B40" s="34" t="s">
        <v>152</v>
      </c>
      <c r="C40" s="26">
        <v>79.8386</v>
      </c>
      <c r="D40" s="26">
        <v>79.871499999999997</v>
      </c>
      <c r="E40" s="26">
        <v>89.857699999999994</v>
      </c>
      <c r="F40" s="26">
        <v>90.099299999999999</v>
      </c>
      <c r="G40" s="26">
        <v>96.182299999999998</v>
      </c>
      <c r="H40" s="26">
        <v>96.227400000000003</v>
      </c>
      <c r="I40" s="26">
        <v>96.229799999999997</v>
      </c>
      <c r="J40" s="26">
        <v>96.227599999999995</v>
      </c>
      <c r="K40" s="26">
        <v>96.1143</v>
      </c>
      <c r="L40" s="26">
        <v>96.096699999999998</v>
      </c>
      <c r="M40" s="26">
        <v>96.233599999999996</v>
      </c>
      <c r="N40" s="26">
        <v>96.247200000000007</v>
      </c>
      <c r="O40" s="26">
        <v>96.190600000000003</v>
      </c>
      <c r="P40" s="26">
        <v>96.305599999999998</v>
      </c>
      <c r="Q40" s="26">
        <v>96.308700000000002</v>
      </c>
      <c r="R40" s="26">
        <v>96.148799999999994</v>
      </c>
      <c r="S40" s="26">
        <v>96.2316</v>
      </c>
      <c r="T40" s="26">
        <v>96.197199999999995</v>
      </c>
      <c r="U40" s="26">
        <v>96.244699999999995</v>
      </c>
      <c r="V40" s="26">
        <v>96.210400000000007</v>
      </c>
      <c r="W40" s="26">
        <v>96.328299999999999</v>
      </c>
      <c r="X40" s="26">
        <v>96.206500000000005</v>
      </c>
      <c r="Y40" s="26">
        <v>96.279799999999994</v>
      </c>
      <c r="Z40" s="26">
        <v>96.1845</v>
      </c>
      <c r="AA40" s="26">
        <v>96.224199999999996</v>
      </c>
      <c r="AB40" s="26">
        <v>96.212100000000007</v>
      </c>
      <c r="AC40" s="26">
        <v>96.160200000000003</v>
      </c>
      <c r="AD40" s="26">
        <v>98.533100000000005</v>
      </c>
      <c r="AE40" s="26">
        <v>98.355699999999999</v>
      </c>
      <c r="AF40" s="26">
        <v>98.429699999999997</v>
      </c>
      <c r="AG40" s="26">
        <v>98.518000000000001</v>
      </c>
      <c r="AH40" s="26">
        <v>98.408600000000007</v>
      </c>
      <c r="AI40" s="26">
        <v>98.366200000000006</v>
      </c>
      <c r="AJ40" s="26">
        <v>98.604299999999995</v>
      </c>
      <c r="AK40" s="26">
        <v>98.554900000000004</v>
      </c>
      <c r="AL40" s="26">
        <v>98.5274</v>
      </c>
      <c r="AM40" s="26">
        <v>87.624499999999998</v>
      </c>
      <c r="AN40" s="26">
        <v>100</v>
      </c>
      <c r="AO40" s="26">
        <v>99.941599999999994</v>
      </c>
      <c r="AP40" s="26">
        <v>99.941000000000003</v>
      </c>
      <c r="AQ40" s="26">
        <v>99.902199999999993</v>
      </c>
      <c r="AR40" s="26">
        <v>99.977999999999994</v>
      </c>
      <c r="AS40" s="26">
        <v>99.9238</v>
      </c>
      <c r="AT40" s="26">
        <v>99.967799999999997</v>
      </c>
      <c r="AU40" s="26">
        <v>98.686899999999994</v>
      </c>
      <c r="AV40" s="26">
        <v>98.689700000000002</v>
      </c>
      <c r="AW40" s="26">
        <v>98.6875</v>
      </c>
      <c r="AX40" s="26">
        <v>98.6952</v>
      </c>
      <c r="AY40" s="26">
        <v>98.714699999999993</v>
      </c>
      <c r="AZ40" s="26">
        <v>98.718299999999999</v>
      </c>
      <c r="BA40" s="26">
        <v>98.6601</v>
      </c>
      <c r="BB40" s="26">
        <v>98.736400000000003</v>
      </c>
      <c r="BC40" s="26">
        <v>98.731899999999996</v>
      </c>
      <c r="BD40" s="26">
        <v>98.704599999999999</v>
      </c>
      <c r="BE40" s="26">
        <v>98.751300000000001</v>
      </c>
      <c r="BF40" s="26">
        <v>98.728300000000004</v>
      </c>
      <c r="BG40" s="26">
        <v>98.785799999999995</v>
      </c>
      <c r="BH40" s="26">
        <v>98.736900000000006</v>
      </c>
      <c r="BI40" s="26">
        <v>98.731399999999994</v>
      </c>
      <c r="BJ40" s="26">
        <v>98.735100000000003</v>
      </c>
      <c r="BK40" s="26">
        <v>98.799199999999999</v>
      </c>
      <c r="BL40" s="26">
        <v>98.734800000000007</v>
      </c>
      <c r="BM40" s="26">
        <v>98.727400000000003</v>
      </c>
      <c r="BN40" s="26">
        <v>98.729799999999997</v>
      </c>
      <c r="BO40" s="26">
        <v>98.735100000000003</v>
      </c>
      <c r="BP40" s="26">
        <v>98.730699999999999</v>
      </c>
      <c r="BQ40" s="26">
        <v>98.767799999999994</v>
      </c>
      <c r="BR40" s="26">
        <v>98.761700000000005</v>
      </c>
      <c r="BS40" s="26">
        <v>98.761300000000006</v>
      </c>
      <c r="BT40" s="26">
        <v>98.694400000000002</v>
      </c>
      <c r="BU40" s="26">
        <v>98.762600000000006</v>
      </c>
      <c r="BV40" s="26">
        <v>98.745500000000007</v>
      </c>
      <c r="BW40" s="26">
        <v>98.732100000000003</v>
      </c>
      <c r="BX40" s="26">
        <v>98.739199999999997</v>
      </c>
      <c r="BY40" s="26">
        <v>98.750200000000007</v>
      </c>
      <c r="BZ40" s="26">
        <v>98.750699999999995</v>
      </c>
      <c r="CA40" s="26">
        <v>98.769199999999998</v>
      </c>
      <c r="CB40" s="26">
        <v>98.757199999999997</v>
      </c>
      <c r="CC40" s="26">
        <v>98.739900000000006</v>
      </c>
    </row>
    <row r="41" spans="1:81" ht="15.75" customHeight="1" x14ac:dyDescent="0.2">
      <c r="A41" s="44" t="s">
        <v>295</v>
      </c>
      <c r="B41" s="34" t="s">
        <v>159</v>
      </c>
      <c r="C41" s="26">
        <v>79.865600000000001</v>
      </c>
      <c r="D41" s="26">
        <v>79.850499999999997</v>
      </c>
      <c r="E41" s="26">
        <v>89.892899999999997</v>
      </c>
      <c r="F41" s="26">
        <v>90.210400000000007</v>
      </c>
      <c r="G41" s="26">
        <v>96.269400000000005</v>
      </c>
      <c r="H41" s="26">
        <v>96.272499999999994</v>
      </c>
      <c r="I41" s="26">
        <v>96.257300000000001</v>
      </c>
      <c r="J41" s="26">
        <v>96.203500000000005</v>
      </c>
      <c r="K41" s="26">
        <v>96.074200000000005</v>
      </c>
      <c r="L41" s="26">
        <v>96.080699999999993</v>
      </c>
      <c r="M41" s="26">
        <v>96.253</v>
      </c>
      <c r="N41" s="26">
        <v>96.305000000000007</v>
      </c>
      <c r="O41" s="26">
        <v>96.222700000000003</v>
      </c>
      <c r="P41" s="26">
        <v>96.269400000000005</v>
      </c>
      <c r="Q41" s="26">
        <v>96.316800000000001</v>
      </c>
      <c r="R41" s="26">
        <v>96.194199999999995</v>
      </c>
      <c r="S41" s="26">
        <v>96.238600000000005</v>
      </c>
      <c r="T41" s="26">
        <v>96.178399999999996</v>
      </c>
      <c r="U41" s="26">
        <v>96.239500000000007</v>
      </c>
      <c r="V41" s="26">
        <v>96.186099999999996</v>
      </c>
      <c r="W41" s="26">
        <v>96.335599999999999</v>
      </c>
      <c r="X41" s="26">
        <v>96.24</v>
      </c>
      <c r="Y41" s="26">
        <v>96.269099999999995</v>
      </c>
      <c r="Z41" s="26">
        <v>96.222899999999996</v>
      </c>
      <c r="AA41" s="26">
        <v>96.201599999999999</v>
      </c>
      <c r="AB41" s="26">
        <v>96.216700000000003</v>
      </c>
      <c r="AC41" s="26">
        <v>96.145600000000002</v>
      </c>
      <c r="AD41" s="26">
        <v>98.529200000000003</v>
      </c>
      <c r="AE41" s="26">
        <v>98.408000000000001</v>
      </c>
      <c r="AF41" s="26">
        <v>98.4636</v>
      </c>
      <c r="AG41" s="26">
        <v>98.465199999999996</v>
      </c>
      <c r="AH41" s="26">
        <v>98.433999999999997</v>
      </c>
      <c r="AI41" s="26">
        <v>98.400899999999993</v>
      </c>
      <c r="AJ41" s="26">
        <v>98.601799999999997</v>
      </c>
      <c r="AK41" s="26">
        <v>98.579800000000006</v>
      </c>
      <c r="AL41" s="26">
        <v>98.536699999999996</v>
      </c>
      <c r="AM41" s="26">
        <v>87.576599999999999</v>
      </c>
      <c r="AN41" s="26">
        <v>99.926100000000005</v>
      </c>
      <c r="AO41" s="26">
        <v>100</v>
      </c>
      <c r="AP41" s="26">
        <v>99.999700000000004</v>
      </c>
      <c r="AQ41" s="26">
        <v>99.914599999999993</v>
      </c>
      <c r="AR41" s="26">
        <v>99.976299999999995</v>
      </c>
      <c r="AS41" s="26">
        <v>99.979600000000005</v>
      </c>
      <c r="AT41" s="26">
        <v>99.972700000000003</v>
      </c>
      <c r="AU41" s="26">
        <v>98.745699999999999</v>
      </c>
      <c r="AV41" s="26">
        <v>98.747699999999995</v>
      </c>
      <c r="AW41" s="26">
        <v>98.743099999999998</v>
      </c>
      <c r="AX41" s="26">
        <v>98.727800000000002</v>
      </c>
      <c r="AY41" s="26">
        <v>98.751800000000003</v>
      </c>
      <c r="AZ41" s="26">
        <v>98.681399999999996</v>
      </c>
      <c r="BA41" s="26">
        <v>98.689800000000005</v>
      </c>
      <c r="BB41" s="26">
        <v>98.727699999999999</v>
      </c>
      <c r="BC41" s="26">
        <v>98.713200000000001</v>
      </c>
      <c r="BD41" s="26">
        <v>98.732100000000003</v>
      </c>
      <c r="BE41" s="26">
        <v>98.717200000000005</v>
      </c>
      <c r="BF41" s="26">
        <v>98.749600000000001</v>
      </c>
      <c r="BG41" s="26">
        <v>98.758799999999994</v>
      </c>
      <c r="BH41" s="26">
        <v>98.711399999999998</v>
      </c>
      <c r="BI41" s="26">
        <v>98.6965</v>
      </c>
      <c r="BJ41" s="26">
        <v>98.696600000000004</v>
      </c>
      <c r="BK41" s="26">
        <v>98.7804</v>
      </c>
      <c r="BL41" s="26">
        <v>98.695899999999995</v>
      </c>
      <c r="BM41" s="26">
        <v>98.698999999999998</v>
      </c>
      <c r="BN41" s="26">
        <v>98.697900000000004</v>
      </c>
      <c r="BO41" s="26">
        <v>98.697599999999994</v>
      </c>
      <c r="BP41" s="26">
        <v>98.696399999999997</v>
      </c>
      <c r="BQ41" s="26">
        <v>98.754099999999994</v>
      </c>
      <c r="BR41" s="26">
        <v>98.764600000000002</v>
      </c>
      <c r="BS41" s="26">
        <v>98.73</v>
      </c>
      <c r="BT41" s="26">
        <v>98.738799999999998</v>
      </c>
      <c r="BU41" s="26">
        <v>98.747</v>
      </c>
      <c r="BV41" s="26">
        <v>98.717600000000004</v>
      </c>
      <c r="BW41" s="26">
        <v>98.716700000000003</v>
      </c>
      <c r="BX41" s="26">
        <v>98.771900000000002</v>
      </c>
      <c r="BY41" s="26">
        <v>98.719700000000003</v>
      </c>
      <c r="BZ41" s="26">
        <v>98.718000000000004</v>
      </c>
      <c r="CA41" s="26">
        <v>98.735299999999995</v>
      </c>
      <c r="CB41" s="26">
        <v>98.741399999999999</v>
      </c>
      <c r="CC41" s="26">
        <v>98.748699999999999</v>
      </c>
    </row>
    <row r="42" spans="1:81" ht="15.75" customHeight="1" x14ac:dyDescent="0.2">
      <c r="A42" s="44" t="s">
        <v>296</v>
      </c>
      <c r="B42" s="34" t="s">
        <v>162</v>
      </c>
      <c r="C42" s="26">
        <v>79.8553</v>
      </c>
      <c r="D42" s="26">
        <v>79.861900000000006</v>
      </c>
      <c r="E42" s="26">
        <v>89.901499999999999</v>
      </c>
      <c r="F42" s="26">
        <v>90.214200000000005</v>
      </c>
      <c r="G42" s="26">
        <v>96.272000000000006</v>
      </c>
      <c r="H42" s="26">
        <v>96.289000000000001</v>
      </c>
      <c r="I42" s="26">
        <v>96.271000000000001</v>
      </c>
      <c r="J42" s="26">
        <v>96.209100000000007</v>
      </c>
      <c r="K42" s="26">
        <v>96.066800000000001</v>
      </c>
      <c r="L42" s="26">
        <v>96.084500000000006</v>
      </c>
      <c r="M42" s="26">
        <v>96.264399999999995</v>
      </c>
      <c r="N42" s="26">
        <v>96.308800000000005</v>
      </c>
      <c r="O42" s="26">
        <v>96.197900000000004</v>
      </c>
      <c r="P42" s="26">
        <v>96.271699999999996</v>
      </c>
      <c r="Q42" s="26">
        <v>96.301199999999994</v>
      </c>
      <c r="R42" s="26">
        <v>96.193100000000001</v>
      </c>
      <c r="S42" s="26">
        <v>96.238699999999994</v>
      </c>
      <c r="T42" s="26">
        <v>96.18</v>
      </c>
      <c r="U42" s="26">
        <v>96.246499999999997</v>
      </c>
      <c r="V42" s="26">
        <v>96.170199999999994</v>
      </c>
      <c r="W42" s="26">
        <v>96.339299999999994</v>
      </c>
      <c r="X42" s="26">
        <v>96.250900000000001</v>
      </c>
      <c r="Y42" s="26">
        <v>96.2727</v>
      </c>
      <c r="Z42" s="26">
        <v>96.229399999999998</v>
      </c>
      <c r="AA42" s="26">
        <v>96.197100000000006</v>
      </c>
      <c r="AB42" s="26">
        <v>96.220500000000001</v>
      </c>
      <c r="AC42" s="26">
        <v>96.156800000000004</v>
      </c>
      <c r="AD42" s="26">
        <v>98.527799999999999</v>
      </c>
      <c r="AE42" s="26">
        <v>98.420599999999993</v>
      </c>
      <c r="AF42" s="26">
        <v>98.458100000000002</v>
      </c>
      <c r="AG42" s="26">
        <v>98.491</v>
      </c>
      <c r="AH42" s="26">
        <v>98.431100000000001</v>
      </c>
      <c r="AI42" s="26">
        <v>98.393000000000001</v>
      </c>
      <c r="AJ42" s="26">
        <v>98.598500000000001</v>
      </c>
      <c r="AK42" s="26">
        <v>98.576400000000007</v>
      </c>
      <c r="AL42" s="26">
        <v>98.521199999999993</v>
      </c>
      <c r="AM42" s="26">
        <v>87.588800000000006</v>
      </c>
      <c r="AN42" s="26">
        <v>99.926100000000005</v>
      </c>
      <c r="AO42" s="26">
        <v>99.999700000000004</v>
      </c>
      <c r="AP42" s="26">
        <v>100</v>
      </c>
      <c r="AQ42" s="26">
        <v>99.914599999999993</v>
      </c>
      <c r="AR42" s="26">
        <v>99.976299999999995</v>
      </c>
      <c r="AS42" s="26">
        <v>99.979600000000005</v>
      </c>
      <c r="AT42" s="26">
        <v>99.972499999999997</v>
      </c>
      <c r="AU42" s="26">
        <v>98.753500000000003</v>
      </c>
      <c r="AV42" s="26">
        <v>98.755399999999995</v>
      </c>
      <c r="AW42" s="26">
        <v>98.752200000000002</v>
      </c>
      <c r="AX42" s="26">
        <v>98.739699999999999</v>
      </c>
      <c r="AY42" s="26">
        <v>98.752899999999997</v>
      </c>
      <c r="AZ42" s="26">
        <v>98.670500000000004</v>
      </c>
      <c r="BA42" s="26">
        <v>98.690600000000003</v>
      </c>
      <c r="BB42" s="26">
        <v>98.725200000000001</v>
      </c>
      <c r="BC42" s="26">
        <v>98.714200000000005</v>
      </c>
      <c r="BD42" s="26">
        <v>98.725300000000004</v>
      </c>
      <c r="BE42" s="26">
        <v>98.717100000000002</v>
      </c>
      <c r="BF42" s="26">
        <v>98.743700000000004</v>
      </c>
      <c r="BG42" s="26">
        <v>98.755600000000001</v>
      </c>
      <c r="BH42" s="26">
        <v>98.711699999999993</v>
      </c>
      <c r="BI42" s="26">
        <v>98.708799999999997</v>
      </c>
      <c r="BJ42" s="26">
        <v>98.708500000000001</v>
      </c>
      <c r="BK42" s="26">
        <v>98.781000000000006</v>
      </c>
      <c r="BL42" s="26">
        <v>98.708299999999994</v>
      </c>
      <c r="BM42" s="26">
        <v>98.709000000000003</v>
      </c>
      <c r="BN42" s="26">
        <v>98.707400000000007</v>
      </c>
      <c r="BO42" s="26">
        <v>98.71</v>
      </c>
      <c r="BP42" s="26">
        <v>98.708600000000004</v>
      </c>
      <c r="BQ42" s="26">
        <v>98.751199999999997</v>
      </c>
      <c r="BR42" s="26">
        <v>98.765299999999996</v>
      </c>
      <c r="BS42" s="26">
        <v>98.73</v>
      </c>
      <c r="BT42" s="26">
        <v>98.738500000000002</v>
      </c>
      <c r="BU42" s="26">
        <v>98.747600000000006</v>
      </c>
      <c r="BV42" s="26">
        <v>98.715800000000002</v>
      </c>
      <c r="BW42" s="26">
        <v>98.713099999999997</v>
      </c>
      <c r="BX42" s="26">
        <v>98.767899999999997</v>
      </c>
      <c r="BY42" s="26">
        <v>98.717299999999994</v>
      </c>
      <c r="BZ42" s="26">
        <v>98.712000000000003</v>
      </c>
      <c r="CA42" s="26">
        <v>98.732500000000002</v>
      </c>
      <c r="CB42" s="26">
        <v>98.742000000000004</v>
      </c>
      <c r="CC42" s="26">
        <v>98.759799999999998</v>
      </c>
    </row>
    <row r="43" spans="1:81" ht="15.75" customHeight="1" x14ac:dyDescent="0.2">
      <c r="A43" s="44" t="s">
        <v>297</v>
      </c>
      <c r="B43" s="34" t="s">
        <v>164</v>
      </c>
      <c r="C43" s="26">
        <v>79.871200000000002</v>
      </c>
      <c r="D43" s="26">
        <v>79.848600000000005</v>
      </c>
      <c r="E43" s="26">
        <v>89.883499999999998</v>
      </c>
      <c r="F43" s="26">
        <v>90.131500000000003</v>
      </c>
      <c r="G43" s="26">
        <v>96.234200000000001</v>
      </c>
      <c r="H43" s="26">
        <v>96.242500000000007</v>
      </c>
      <c r="I43" s="26">
        <v>96.239900000000006</v>
      </c>
      <c r="J43" s="26">
        <v>96.238399999999999</v>
      </c>
      <c r="K43" s="26">
        <v>96.155500000000004</v>
      </c>
      <c r="L43" s="26">
        <v>96.144099999999995</v>
      </c>
      <c r="M43" s="26">
        <v>96.246899999999997</v>
      </c>
      <c r="N43" s="26">
        <v>96.252700000000004</v>
      </c>
      <c r="O43" s="26">
        <v>96.197100000000006</v>
      </c>
      <c r="P43" s="26">
        <v>96.257400000000004</v>
      </c>
      <c r="Q43" s="26">
        <v>96.259299999999996</v>
      </c>
      <c r="R43" s="26">
        <v>96.121499999999997</v>
      </c>
      <c r="S43" s="26">
        <v>96.212400000000002</v>
      </c>
      <c r="T43" s="26">
        <v>96.215100000000007</v>
      </c>
      <c r="U43" s="26">
        <v>96.244500000000002</v>
      </c>
      <c r="V43" s="26">
        <v>96.191999999999993</v>
      </c>
      <c r="W43" s="26">
        <v>96.359099999999998</v>
      </c>
      <c r="X43" s="26">
        <v>96.244100000000003</v>
      </c>
      <c r="Y43" s="26">
        <v>96.265900000000002</v>
      </c>
      <c r="Z43" s="26">
        <v>96.206999999999994</v>
      </c>
      <c r="AA43" s="26">
        <v>96.206199999999995</v>
      </c>
      <c r="AB43" s="26">
        <v>96.210800000000006</v>
      </c>
      <c r="AC43" s="26">
        <v>96.1828</v>
      </c>
      <c r="AD43" s="26">
        <v>98.543599999999998</v>
      </c>
      <c r="AE43" s="26">
        <v>98.370099999999994</v>
      </c>
      <c r="AF43" s="26">
        <v>98.4358</v>
      </c>
      <c r="AG43" s="26">
        <v>98.479200000000006</v>
      </c>
      <c r="AH43" s="26">
        <v>98.383300000000006</v>
      </c>
      <c r="AI43" s="26">
        <v>98.384699999999995</v>
      </c>
      <c r="AJ43" s="26">
        <v>98.612499999999997</v>
      </c>
      <c r="AK43" s="26">
        <v>98.558000000000007</v>
      </c>
      <c r="AL43" s="26">
        <v>98.5471</v>
      </c>
      <c r="AM43" s="26">
        <v>87.6905</v>
      </c>
      <c r="AN43" s="26">
        <v>99.895200000000003</v>
      </c>
      <c r="AO43" s="26">
        <v>99.903800000000004</v>
      </c>
      <c r="AP43" s="26">
        <v>99.903700000000001</v>
      </c>
      <c r="AQ43" s="26">
        <v>100</v>
      </c>
      <c r="AR43" s="26">
        <v>99.960800000000006</v>
      </c>
      <c r="AS43" s="26">
        <v>99.927999999999997</v>
      </c>
      <c r="AT43" s="26">
        <v>99.920599999999993</v>
      </c>
      <c r="AU43" s="26">
        <v>98.752600000000001</v>
      </c>
      <c r="AV43" s="26">
        <v>98.753100000000003</v>
      </c>
      <c r="AW43" s="26">
        <v>98.751000000000005</v>
      </c>
      <c r="AX43" s="26">
        <v>98.731499999999997</v>
      </c>
      <c r="AY43" s="26">
        <v>98.739199999999997</v>
      </c>
      <c r="AZ43" s="26">
        <v>98.706900000000005</v>
      </c>
      <c r="BA43" s="26">
        <v>98.669200000000004</v>
      </c>
      <c r="BB43" s="26">
        <v>98.720799999999997</v>
      </c>
      <c r="BC43" s="26">
        <v>98.697800000000001</v>
      </c>
      <c r="BD43" s="26">
        <v>98.692499999999995</v>
      </c>
      <c r="BE43" s="26">
        <v>98.712900000000005</v>
      </c>
      <c r="BF43" s="26">
        <v>98.696299999999994</v>
      </c>
      <c r="BG43" s="26">
        <v>98.7483</v>
      </c>
      <c r="BH43" s="26">
        <v>98.755399999999995</v>
      </c>
      <c r="BI43" s="26">
        <v>98.688000000000002</v>
      </c>
      <c r="BJ43" s="26">
        <v>98.684899999999999</v>
      </c>
      <c r="BK43" s="26">
        <v>98.739800000000002</v>
      </c>
      <c r="BL43" s="26">
        <v>98.684299999999993</v>
      </c>
      <c r="BM43" s="26">
        <v>98.682599999999994</v>
      </c>
      <c r="BN43" s="26">
        <v>98.684899999999999</v>
      </c>
      <c r="BO43" s="26">
        <v>98.684700000000007</v>
      </c>
      <c r="BP43" s="26">
        <v>98.686800000000005</v>
      </c>
      <c r="BQ43" s="26">
        <v>98.745099999999994</v>
      </c>
      <c r="BR43" s="26">
        <v>98.730099999999993</v>
      </c>
      <c r="BS43" s="26">
        <v>98.748400000000004</v>
      </c>
      <c r="BT43" s="26">
        <v>98.775099999999995</v>
      </c>
      <c r="BU43" s="26">
        <v>98.716200000000001</v>
      </c>
      <c r="BV43" s="26">
        <v>98.7256</v>
      </c>
      <c r="BW43" s="26">
        <v>98.678799999999995</v>
      </c>
      <c r="BX43" s="26">
        <v>98.788200000000003</v>
      </c>
      <c r="BY43" s="26">
        <v>98.730900000000005</v>
      </c>
      <c r="BZ43" s="26">
        <v>98.721900000000005</v>
      </c>
      <c r="CA43" s="26">
        <v>98.738399999999999</v>
      </c>
      <c r="CB43" s="26">
        <v>98.7042</v>
      </c>
      <c r="CC43" s="26">
        <v>98.784000000000006</v>
      </c>
    </row>
    <row r="44" spans="1:81" ht="15.75" customHeight="1" x14ac:dyDescent="0.2">
      <c r="A44" s="44" t="s">
        <v>298</v>
      </c>
      <c r="B44" s="34" t="s">
        <v>166</v>
      </c>
      <c r="C44" s="26">
        <v>79.860900000000001</v>
      </c>
      <c r="D44" s="26">
        <v>79.8489</v>
      </c>
      <c r="E44" s="26">
        <v>89.974100000000007</v>
      </c>
      <c r="F44" s="26">
        <v>90.167400000000001</v>
      </c>
      <c r="G44" s="26">
        <v>96.203599999999994</v>
      </c>
      <c r="H44" s="26">
        <v>96.225399999999993</v>
      </c>
      <c r="I44" s="26">
        <v>96.214600000000004</v>
      </c>
      <c r="J44" s="26">
        <v>96.243899999999996</v>
      </c>
      <c r="K44" s="26">
        <v>96.100099999999998</v>
      </c>
      <c r="L44" s="26">
        <v>96.189300000000003</v>
      </c>
      <c r="M44" s="26">
        <v>96.304500000000004</v>
      </c>
      <c r="N44" s="26">
        <v>96.249300000000005</v>
      </c>
      <c r="O44" s="26">
        <v>96.177099999999996</v>
      </c>
      <c r="P44" s="26">
        <v>96.301500000000004</v>
      </c>
      <c r="Q44" s="26">
        <v>96.300899999999999</v>
      </c>
      <c r="R44" s="26">
        <v>96.146600000000007</v>
      </c>
      <c r="S44" s="26">
        <v>96.203199999999995</v>
      </c>
      <c r="T44" s="26">
        <v>96.234399999999994</v>
      </c>
      <c r="U44" s="26">
        <v>96.256100000000004</v>
      </c>
      <c r="V44" s="26">
        <v>96.196899999999999</v>
      </c>
      <c r="W44" s="26">
        <v>96.265299999999996</v>
      </c>
      <c r="X44" s="26">
        <v>96.232500000000002</v>
      </c>
      <c r="Y44" s="26">
        <v>96.280799999999999</v>
      </c>
      <c r="Z44" s="26">
        <v>96.207999999999998</v>
      </c>
      <c r="AA44" s="26">
        <v>96.239900000000006</v>
      </c>
      <c r="AB44" s="26">
        <v>96.240799999999993</v>
      </c>
      <c r="AC44" s="26">
        <v>96.185500000000005</v>
      </c>
      <c r="AD44" s="26">
        <v>98.539699999999996</v>
      </c>
      <c r="AE44" s="26">
        <v>98.429599999999994</v>
      </c>
      <c r="AF44" s="26">
        <v>98.491200000000006</v>
      </c>
      <c r="AG44" s="26">
        <v>98.5244</v>
      </c>
      <c r="AH44" s="26">
        <v>98.346999999999994</v>
      </c>
      <c r="AI44" s="26">
        <v>98.357200000000006</v>
      </c>
      <c r="AJ44" s="26">
        <v>98.575100000000006</v>
      </c>
      <c r="AK44" s="26">
        <v>98.579599999999999</v>
      </c>
      <c r="AL44" s="26">
        <v>98.554100000000005</v>
      </c>
      <c r="AM44" s="26">
        <v>87.618399999999994</v>
      </c>
      <c r="AN44" s="26">
        <v>99.971199999999996</v>
      </c>
      <c r="AO44" s="26">
        <v>99.977500000000006</v>
      </c>
      <c r="AP44" s="26">
        <v>99.977500000000006</v>
      </c>
      <c r="AQ44" s="26">
        <v>99.963200000000001</v>
      </c>
      <c r="AR44" s="26">
        <v>100</v>
      </c>
      <c r="AS44" s="26">
        <v>99.941199999999995</v>
      </c>
      <c r="AT44" s="26">
        <v>99.963399999999993</v>
      </c>
      <c r="AU44" s="26">
        <v>98.758099999999999</v>
      </c>
      <c r="AV44" s="26">
        <v>98.757499999999993</v>
      </c>
      <c r="AW44" s="26">
        <v>98.757900000000006</v>
      </c>
      <c r="AX44" s="26">
        <v>98.695300000000003</v>
      </c>
      <c r="AY44" s="26">
        <v>98.745099999999994</v>
      </c>
      <c r="AZ44" s="26">
        <v>98.710400000000007</v>
      </c>
      <c r="BA44" s="26">
        <v>98.692099999999996</v>
      </c>
      <c r="BB44" s="26">
        <v>98.6999</v>
      </c>
      <c r="BC44" s="26">
        <v>98.812799999999996</v>
      </c>
      <c r="BD44" s="26">
        <v>98.769199999999998</v>
      </c>
      <c r="BE44" s="26">
        <v>98.791399999999996</v>
      </c>
      <c r="BF44" s="26">
        <v>98.766599999999997</v>
      </c>
      <c r="BG44" s="26">
        <v>98.768299999999996</v>
      </c>
      <c r="BH44" s="26">
        <v>98.814300000000003</v>
      </c>
      <c r="BI44" s="26">
        <v>98.774199999999993</v>
      </c>
      <c r="BJ44" s="26">
        <v>98.774500000000003</v>
      </c>
      <c r="BK44" s="26">
        <v>98.805499999999995</v>
      </c>
      <c r="BL44" s="26">
        <v>98.771000000000001</v>
      </c>
      <c r="BM44" s="26">
        <v>98.758499999999998</v>
      </c>
      <c r="BN44" s="26">
        <v>98.755200000000002</v>
      </c>
      <c r="BO44" s="26">
        <v>98.7667</v>
      </c>
      <c r="BP44" s="26">
        <v>98.762299999999996</v>
      </c>
      <c r="BQ44" s="26">
        <v>98.771500000000003</v>
      </c>
      <c r="BR44" s="26">
        <v>98.808800000000005</v>
      </c>
      <c r="BS44" s="26">
        <v>98.813599999999994</v>
      </c>
      <c r="BT44" s="26">
        <v>98.802599999999998</v>
      </c>
      <c r="BU44" s="26">
        <v>98.794700000000006</v>
      </c>
      <c r="BV44" s="26">
        <v>98.797399999999996</v>
      </c>
      <c r="BW44" s="26">
        <v>98.770799999999994</v>
      </c>
      <c r="BX44" s="26">
        <v>98.809299999999993</v>
      </c>
      <c r="BY44" s="26">
        <v>98.807900000000004</v>
      </c>
      <c r="BZ44" s="26">
        <v>98.806399999999996</v>
      </c>
      <c r="CA44" s="26">
        <v>98.795599999999993</v>
      </c>
      <c r="CB44" s="26">
        <v>98.810400000000001</v>
      </c>
      <c r="CC44" s="26">
        <v>98.822999999999993</v>
      </c>
    </row>
    <row r="45" spans="1:81" ht="15.75" customHeight="1" x14ac:dyDescent="0.2">
      <c r="A45" s="44" t="s">
        <v>299</v>
      </c>
      <c r="B45" s="34" t="s">
        <v>149</v>
      </c>
      <c r="C45" s="26">
        <v>79.820400000000006</v>
      </c>
      <c r="D45" s="26">
        <v>79.788899999999998</v>
      </c>
      <c r="E45" s="26">
        <v>89.852900000000005</v>
      </c>
      <c r="F45" s="26">
        <v>90.1173</v>
      </c>
      <c r="G45" s="26">
        <v>96.201099999999997</v>
      </c>
      <c r="H45" s="26">
        <v>96.186099999999996</v>
      </c>
      <c r="I45" s="26">
        <v>96.184399999999997</v>
      </c>
      <c r="J45" s="26">
        <v>96.260400000000004</v>
      </c>
      <c r="K45" s="26">
        <v>96.119799999999998</v>
      </c>
      <c r="L45" s="26">
        <v>96.093299999999999</v>
      </c>
      <c r="M45" s="26">
        <v>96.277699999999996</v>
      </c>
      <c r="N45" s="26">
        <v>96.290499999999994</v>
      </c>
      <c r="O45" s="26">
        <v>96.168400000000005</v>
      </c>
      <c r="P45" s="26">
        <v>96.257999999999996</v>
      </c>
      <c r="Q45" s="26">
        <v>96.226299999999995</v>
      </c>
      <c r="R45" s="26">
        <v>96.163300000000007</v>
      </c>
      <c r="S45" s="26">
        <v>96.212000000000003</v>
      </c>
      <c r="T45" s="26">
        <v>96.210599999999999</v>
      </c>
      <c r="U45" s="26">
        <v>96.257499999999993</v>
      </c>
      <c r="V45" s="26">
        <v>96.235100000000003</v>
      </c>
      <c r="W45" s="26">
        <v>96.313199999999995</v>
      </c>
      <c r="X45" s="26">
        <v>96.236099999999993</v>
      </c>
      <c r="Y45" s="26">
        <v>96.256399999999999</v>
      </c>
      <c r="Z45" s="26">
        <v>96.212699999999998</v>
      </c>
      <c r="AA45" s="26">
        <v>96.199200000000005</v>
      </c>
      <c r="AB45" s="26">
        <v>96.2042</v>
      </c>
      <c r="AC45" s="26">
        <v>96.168099999999995</v>
      </c>
      <c r="AD45" s="26">
        <v>98.538200000000003</v>
      </c>
      <c r="AE45" s="26">
        <v>98.471800000000002</v>
      </c>
      <c r="AF45" s="26">
        <v>98.479299999999995</v>
      </c>
      <c r="AG45" s="26">
        <v>98.5745</v>
      </c>
      <c r="AH45" s="26">
        <v>98.383799999999994</v>
      </c>
      <c r="AI45" s="26">
        <v>98.392600000000002</v>
      </c>
      <c r="AJ45" s="26">
        <v>98.567099999999996</v>
      </c>
      <c r="AK45" s="26">
        <v>98.549899999999994</v>
      </c>
      <c r="AL45" s="26">
        <v>98.517200000000003</v>
      </c>
      <c r="AM45" s="26">
        <v>87.636099999999999</v>
      </c>
      <c r="AN45" s="26">
        <v>99.915899999999993</v>
      </c>
      <c r="AO45" s="26">
        <v>99.9636</v>
      </c>
      <c r="AP45" s="26">
        <v>99.978200000000001</v>
      </c>
      <c r="AQ45" s="26">
        <v>99.932000000000002</v>
      </c>
      <c r="AR45" s="26">
        <v>99.954099999999997</v>
      </c>
      <c r="AS45" s="26">
        <v>100</v>
      </c>
      <c r="AT45" s="26">
        <v>99.956699999999998</v>
      </c>
      <c r="AU45" s="26">
        <v>98.762500000000003</v>
      </c>
      <c r="AV45" s="26">
        <v>98.762600000000006</v>
      </c>
      <c r="AW45" s="26">
        <v>98.762799999999999</v>
      </c>
      <c r="AX45" s="26">
        <v>98.756799999999998</v>
      </c>
      <c r="AY45" s="26">
        <v>98.7547</v>
      </c>
      <c r="AZ45" s="26">
        <v>98.715400000000002</v>
      </c>
      <c r="BA45" s="26">
        <v>98.705399999999997</v>
      </c>
      <c r="BB45" s="26">
        <v>98.718400000000003</v>
      </c>
      <c r="BC45" s="26">
        <v>98.837500000000006</v>
      </c>
      <c r="BD45" s="26">
        <v>98.800200000000004</v>
      </c>
      <c r="BE45" s="26">
        <v>98.818399999999997</v>
      </c>
      <c r="BF45" s="26">
        <v>98.816999999999993</v>
      </c>
      <c r="BG45" s="26">
        <v>98.819800000000001</v>
      </c>
      <c r="BH45" s="26">
        <v>98.7988</v>
      </c>
      <c r="BI45" s="26">
        <v>98.788600000000002</v>
      </c>
      <c r="BJ45" s="26">
        <v>98.788399999999996</v>
      </c>
      <c r="BK45" s="26">
        <v>98.835400000000007</v>
      </c>
      <c r="BL45" s="26">
        <v>98.787999999999997</v>
      </c>
      <c r="BM45" s="26">
        <v>98.793599999999998</v>
      </c>
      <c r="BN45" s="26">
        <v>98.792000000000002</v>
      </c>
      <c r="BO45" s="26">
        <v>98.7881</v>
      </c>
      <c r="BP45" s="26">
        <v>98.793000000000006</v>
      </c>
      <c r="BQ45" s="26">
        <v>98.823599999999999</v>
      </c>
      <c r="BR45" s="26">
        <v>98.828800000000001</v>
      </c>
      <c r="BS45" s="26">
        <v>98.799400000000006</v>
      </c>
      <c r="BT45" s="26">
        <v>98.8078</v>
      </c>
      <c r="BU45" s="26">
        <v>98.814800000000005</v>
      </c>
      <c r="BV45" s="26">
        <v>98.839600000000004</v>
      </c>
      <c r="BW45" s="26">
        <v>98.794899999999998</v>
      </c>
      <c r="BX45" s="26">
        <v>98.8</v>
      </c>
      <c r="BY45" s="26">
        <v>98.832499999999996</v>
      </c>
      <c r="BZ45" s="26">
        <v>98.825999999999993</v>
      </c>
      <c r="CA45" s="26">
        <v>98.823300000000003</v>
      </c>
      <c r="CB45" s="26">
        <v>98.828900000000004</v>
      </c>
      <c r="CC45" s="26">
        <v>98.827200000000005</v>
      </c>
    </row>
    <row r="46" spans="1:81" ht="15.75" customHeight="1" x14ac:dyDescent="0.2">
      <c r="A46" s="44" t="s">
        <v>300</v>
      </c>
      <c r="B46" s="34" t="s">
        <v>146</v>
      </c>
      <c r="C46" s="26">
        <v>79.892399999999995</v>
      </c>
      <c r="D46" s="26">
        <v>79.848100000000002</v>
      </c>
      <c r="E46" s="26">
        <v>89.894900000000007</v>
      </c>
      <c r="F46" s="26">
        <v>90.156700000000001</v>
      </c>
      <c r="G46" s="26">
        <v>96.218699999999998</v>
      </c>
      <c r="H46" s="26">
        <v>96.204599999999999</v>
      </c>
      <c r="I46" s="26">
        <v>96.217500000000001</v>
      </c>
      <c r="J46" s="26">
        <v>96.258799999999994</v>
      </c>
      <c r="K46" s="26">
        <v>96.174000000000007</v>
      </c>
      <c r="L46" s="26">
        <v>96.162800000000004</v>
      </c>
      <c r="M46" s="26">
        <v>96.283900000000003</v>
      </c>
      <c r="N46" s="26">
        <v>96.256799999999998</v>
      </c>
      <c r="O46" s="26">
        <v>96.197299999999998</v>
      </c>
      <c r="P46" s="26">
        <v>96.323300000000003</v>
      </c>
      <c r="Q46" s="26">
        <v>96.288499999999999</v>
      </c>
      <c r="R46" s="26">
        <v>96.172200000000004</v>
      </c>
      <c r="S46" s="26">
        <v>96.229100000000003</v>
      </c>
      <c r="T46" s="26">
        <v>96.225800000000007</v>
      </c>
      <c r="U46" s="26">
        <v>96.223299999999995</v>
      </c>
      <c r="V46" s="26">
        <v>96.209199999999996</v>
      </c>
      <c r="W46" s="26">
        <v>96.343999999999994</v>
      </c>
      <c r="X46" s="26">
        <v>96.286900000000003</v>
      </c>
      <c r="Y46" s="26">
        <v>96.295199999999994</v>
      </c>
      <c r="Z46" s="26">
        <v>96.221999999999994</v>
      </c>
      <c r="AA46" s="26">
        <v>96.214600000000004</v>
      </c>
      <c r="AB46" s="26">
        <v>96.248199999999997</v>
      </c>
      <c r="AC46" s="26">
        <v>96.2136</v>
      </c>
      <c r="AD46" s="26">
        <v>98.5578</v>
      </c>
      <c r="AE46" s="26">
        <v>98.462599999999995</v>
      </c>
      <c r="AF46" s="26">
        <v>98.509900000000002</v>
      </c>
      <c r="AG46" s="26">
        <v>98.578800000000001</v>
      </c>
      <c r="AH46" s="26">
        <v>98.411799999999999</v>
      </c>
      <c r="AI46" s="26">
        <v>98.403400000000005</v>
      </c>
      <c r="AJ46" s="26">
        <v>98.578599999999994</v>
      </c>
      <c r="AK46" s="26">
        <v>98.605199999999996</v>
      </c>
      <c r="AL46" s="26">
        <v>98.545199999999994</v>
      </c>
      <c r="AM46" s="26">
        <v>87.656199999999998</v>
      </c>
      <c r="AN46" s="26">
        <v>99.962800000000001</v>
      </c>
      <c r="AO46" s="26">
        <v>99.972099999999998</v>
      </c>
      <c r="AP46" s="26">
        <v>99.971999999999994</v>
      </c>
      <c r="AQ46" s="26">
        <v>99.942400000000006</v>
      </c>
      <c r="AR46" s="26">
        <v>99.966800000000006</v>
      </c>
      <c r="AS46" s="26">
        <v>99.976200000000006</v>
      </c>
      <c r="AT46" s="26">
        <v>100</v>
      </c>
      <c r="AU46" s="26">
        <v>98.809799999999996</v>
      </c>
      <c r="AV46" s="26">
        <v>98.805499999999995</v>
      </c>
      <c r="AW46" s="26">
        <v>98.805700000000002</v>
      </c>
      <c r="AX46" s="26">
        <v>98.763900000000007</v>
      </c>
      <c r="AY46" s="26">
        <v>98.802999999999997</v>
      </c>
      <c r="AZ46" s="26">
        <v>98.762699999999995</v>
      </c>
      <c r="BA46" s="26">
        <v>98.713099999999997</v>
      </c>
      <c r="BB46" s="26">
        <v>98.722499999999997</v>
      </c>
      <c r="BC46" s="26">
        <v>98.808000000000007</v>
      </c>
      <c r="BD46" s="26">
        <v>98.778300000000002</v>
      </c>
      <c r="BE46" s="26">
        <v>98.814300000000003</v>
      </c>
      <c r="BF46" s="26">
        <v>98.805000000000007</v>
      </c>
      <c r="BG46" s="26">
        <v>98.839600000000004</v>
      </c>
      <c r="BH46" s="26">
        <v>98.835700000000003</v>
      </c>
      <c r="BI46" s="26">
        <v>98.8018</v>
      </c>
      <c r="BJ46" s="26">
        <v>98.803299999999993</v>
      </c>
      <c r="BK46" s="26">
        <v>98.828199999999995</v>
      </c>
      <c r="BL46" s="26">
        <v>98.803200000000004</v>
      </c>
      <c r="BM46" s="26">
        <v>98.807699999999997</v>
      </c>
      <c r="BN46" s="26">
        <v>98.810500000000005</v>
      </c>
      <c r="BO46" s="26">
        <v>98.802999999999997</v>
      </c>
      <c r="BP46" s="26">
        <v>98.811000000000007</v>
      </c>
      <c r="BQ46" s="26">
        <v>98.8523</v>
      </c>
      <c r="BR46" s="26">
        <v>98.833100000000002</v>
      </c>
      <c r="BS46" s="26">
        <v>98.839299999999994</v>
      </c>
      <c r="BT46" s="26">
        <v>98.831500000000005</v>
      </c>
      <c r="BU46" s="26">
        <v>98.820599999999999</v>
      </c>
      <c r="BV46" s="26">
        <v>98.826300000000003</v>
      </c>
      <c r="BW46" s="26">
        <v>98.793899999999994</v>
      </c>
      <c r="BX46" s="26">
        <v>98.836600000000004</v>
      </c>
      <c r="BY46" s="26">
        <v>98.824700000000007</v>
      </c>
      <c r="BZ46" s="26">
        <v>98.817999999999998</v>
      </c>
      <c r="CA46" s="26">
        <v>98.834299999999999</v>
      </c>
      <c r="CB46" s="26">
        <v>98.835800000000006</v>
      </c>
      <c r="CC46" s="26">
        <v>98.844499999999996</v>
      </c>
    </row>
    <row r="47" spans="1:81" ht="15.75" customHeight="1" x14ac:dyDescent="0.2">
      <c r="A47" s="45" t="s">
        <v>301</v>
      </c>
      <c r="B47" s="35" t="s">
        <v>66</v>
      </c>
      <c r="C47" s="26">
        <v>79.9161</v>
      </c>
      <c r="D47" s="26">
        <v>79.899199999999993</v>
      </c>
      <c r="E47" s="26">
        <v>89.949600000000004</v>
      </c>
      <c r="F47" s="26">
        <v>90.161699999999996</v>
      </c>
      <c r="G47" s="26">
        <v>96.156400000000005</v>
      </c>
      <c r="H47" s="26">
        <v>96.151799999999994</v>
      </c>
      <c r="I47" s="26">
        <v>96.167599999999993</v>
      </c>
      <c r="J47" s="26">
        <v>96.252200000000002</v>
      </c>
      <c r="K47" s="26">
        <v>96.180099999999996</v>
      </c>
      <c r="L47" s="26">
        <v>96.179199999999994</v>
      </c>
      <c r="M47" s="26">
        <v>96.175700000000006</v>
      </c>
      <c r="N47" s="26">
        <v>96.179699999999997</v>
      </c>
      <c r="O47" s="26">
        <v>96.231700000000004</v>
      </c>
      <c r="P47" s="26">
        <v>96.376499999999993</v>
      </c>
      <c r="Q47" s="26">
        <v>96.298199999999994</v>
      </c>
      <c r="R47" s="26">
        <v>96.144499999999994</v>
      </c>
      <c r="S47" s="26">
        <v>96.180800000000005</v>
      </c>
      <c r="T47" s="26">
        <v>96.222999999999999</v>
      </c>
      <c r="U47" s="26">
        <v>96.180700000000002</v>
      </c>
      <c r="V47" s="26">
        <v>96.180199999999999</v>
      </c>
      <c r="W47" s="26">
        <v>96.350099999999998</v>
      </c>
      <c r="X47" s="26">
        <v>96.263099999999994</v>
      </c>
      <c r="Y47" s="26">
        <v>96.290199999999999</v>
      </c>
      <c r="Z47" s="26">
        <v>96.281499999999994</v>
      </c>
      <c r="AA47" s="26">
        <v>96.3142</v>
      </c>
      <c r="AB47" s="26">
        <v>96.311899999999994</v>
      </c>
      <c r="AC47" s="26">
        <v>96.341099999999997</v>
      </c>
      <c r="AD47" s="26">
        <v>98.457599999999999</v>
      </c>
      <c r="AE47" s="26">
        <v>98.4589</v>
      </c>
      <c r="AF47" s="26">
        <v>98.482500000000002</v>
      </c>
      <c r="AG47" s="26">
        <v>98.463099999999997</v>
      </c>
      <c r="AH47" s="26">
        <v>98.565700000000007</v>
      </c>
      <c r="AI47" s="26">
        <v>98.543499999999995</v>
      </c>
      <c r="AJ47" s="26">
        <v>98.575400000000002</v>
      </c>
      <c r="AK47" s="26">
        <v>98.615300000000005</v>
      </c>
      <c r="AL47" s="26">
        <v>98.623900000000006</v>
      </c>
      <c r="AM47" s="26">
        <v>87.748500000000007</v>
      </c>
      <c r="AN47" s="26">
        <v>98.704099999999997</v>
      </c>
      <c r="AO47" s="26">
        <v>98.763099999999994</v>
      </c>
      <c r="AP47" s="26">
        <v>98.746099999999998</v>
      </c>
      <c r="AQ47" s="26">
        <v>98.759100000000004</v>
      </c>
      <c r="AR47" s="26">
        <v>98.710700000000003</v>
      </c>
      <c r="AS47" s="26">
        <v>98.764200000000002</v>
      </c>
      <c r="AT47" s="26">
        <v>98.718800000000002</v>
      </c>
      <c r="AU47" s="26">
        <v>100</v>
      </c>
      <c r="AV47" s="26">
        <v>99.998400000000004</v>
      </c>
      <c r="AW47" s="26">
        <v>99.998999999999995</v>
      </c>
      <c r="AX47" s="26">
        <v>99.9953</v>
      </c>
      <c r="AY47" s="26">
        <v>99.9983</v>
      </c>
      <c r="AZ47" s="26">
        <v>99.869900000000001</v>
      </c>
      <c r="BA47" s="26">
        <v>99.902600000000007</v>
      </c>
      <c r="BB47" s="26">
        <v>99.817999999999998</v>
      </c>
      <c r="BC47" s="26">
        <v>99.768900000000002</v>
      </c>
      <c r="BD47" s="26">
        <v>99.747799999999998</v>
      </c>
      <c r="BE47" s="26">
        <v>99.752600000000001</v>
      </c>
      <c r="BF47" s="26">
        <v>99.747900000000001</v>
      </c>
      <c r="BG47" s="26">
        <v>99.719899999999996</v>
      </c>
      <c r="BH47" s="26">
        <v>99.715599999999995</v>
      </c>
      <c r="BI47" s="26">
        <v>99.762600000000006</v>
      </c>
      <c r="BJ47" s="26">
        <v>99.763000000000005</v>
      </c>
      <c r="BK47" s="26">
        <v>99.782200000000003</v>
      </c>
      <c r="BL47" s="26">
        <v>99.762699999999995</v>
      </c>
      <c r="BM47" s="26">
        <v>99.762900000000002</v>
      </c>
      <c r="BN47" s="26">
        <v>99.762900000000002</v>
      </c>
      <c r="BO47" s="26">
        <v>99.763000000000005</v>
      </c>
      <c r="BP47" s="26">
        <v>99.763199999999998</v>
      </c>
      <c r="BQ47" s="26">
        <v>99.706400000000002</v>
      </c>
      <c r="BR47" s="26">
        <v>99.793499999999995</v>
      </c>
      <c r="BS47" s="26">
        <v>99.730599999999995</v>
      </c>
      <c r="BT47" s="26">
        <v>99.735500000000002</v>
      </c>
      <c r="BU47" s="26">
        <v>99.7941</v>
      </c>
      <c r="BV47" s="26">
        <v>99.773799999999994</v>
      </c>
      <c r="BW47" s="26">
        <v>99.782600000000002</v>
      </c>
      <c r="BX47" s="26">
        <v>99.750299999999996</v>
      </c>
      <c r="BY47" s="26">
        <v>99.770200000000003</v>
      </c>
      <c r="BZ47" s="26">
        <v>99.768699999999995</v>
      </c>
      <c r="CA47" s="26">
        <v>99.760099999999994</v>
      </c>
      <c r="CB47" s="26">
        <v>99.679400000000001</v>
      </c>
      <c r="CC47" s="26">
        <v>99.707400000000007</v>
      </c>
    </row>
    <row r="48" spans="1:81" ht="15.75" customHeight="1" x14ac:dyDescent="0.2">
      <c r="A48" s="45" t="s">
        <v>302</v>
      </c>
      <c r="B48" s="35" t="s">
        <v>64</v>
      </c>
      <c r="C48" s="26">
        <v>79.925200000000004</v>
      </c>
      <c r="D48" s="26">
        <v>79.901300000000006</v>
      </c>
      <c r="E48" s="26">
        <v>89.951800000000006</v>
      </c>
      <c r="F48" s="26">
        <v>90.160399999999996</v>
      </c>
      <c r="G48" s="26">
        <v>96.155600000000007</v>
      </c>
      <c r="H48" s="26">
        <v>96.151600000000002</v>
      </c>
      <c r="I48" s="26">
        <v>96.167299999999997</v>
      </c>
      <c r="J48" s="26">
        <v>96.253500000000003</v>
      </c>
      <c r="K48" s="26">
        <v>96.181299999999993</v>
      </c>
      <c r="L48" s="26">
        <v>96.182500000000005</v>
      </c>
      <c r="M48" s="26">
        <v>96.177700000000002</v>
      </c>
      <c r="N48" s="26">
        <v>96.179299999999998</v>
      </c>
      <c r="O48" s="26">
        <v>96.231700000000004</v>
      </c>
      <c r="P48" s="26">
        <v>96.365399999999994</v>
      </c>
      <c r="Q48" s="26">
        <v>96.298000000000002</v>
      </c>
      <c r="R48" s="26">
        <v>96.144800000000004</v>
      </c>
      <c r="S48" s="26">
        <v>96.181200000000004</v>
      </c>
      <c r="T48" s="26">
        <v>96.222200000000001</v>
      </c>
      <c r="U48" s="26">
        <v>96.178700000000006</v>
      </c>
      <c r="V48" s="26">
        <v>96.180400000000006</v>
      </c>
      <c r="W48" s="26">
        <v>96.345799999999997</v>
      </c>
      <c r="X48" s="26">
        <v>96.263000000000005</v>
      </c>
      <c r="Y48" s="26">
        <v>96.300399999999996</v>
      </c>
      <c r="Z48" s="26">
        <v>96.293599999999998</v>
      </c>
      <c r="AA48" s="26">
        <v>96.309200000000004</v>
      </c>
      <c r="AB48" s="26">
        <v>96.312700000000007</v>
      </c>
      <c r="AC48" s="26">
        <v>96.341999999999999</v>
      </c>
      <c r="AD48" s="26">
        <v>98.457999999999998</v>
      </c>
      <c r="AE48" s="26">
        <v>98.4435</v>
      </c>
      <c r="AF48" s="26">
        <v>98.484399999999994</v>
      </c>
      <c r="AG48" s="26">
        <v>98.468999999999994</v>
      </c>
      <c r="AH48" s="26">
        <v>98.565700000000007</v>
      </c>
      <c r="AI48" s="26">
        <v>98.543499999999995</v>
      </c>
      <c r="AJ48" s="26">
        <v>98.576400000000007</v>
      </c>
      <c r="AK48" s="26">
        <v>98.615499999999997</v>
      </c>
      <c r="AL48" s="26">
        <v>98.624899999999997</v>
      </c>
      <c r="AM48" s="26">
        <v>87.742099999999994</v>
      </c>
      <c r="AN48" s="26">
        <v>98.703900000000004</v>
      </c>
      <c r="AO48" s="26">
        <v>98.767099999999999</v>
      </c>
      <c r="AP48" s="26">
        <v>98.745999999999995</v>
      </c>
      <c r="AQ48" s="26">
        <v>98.7624</v>
      </c>
      <c r="AR48" s="26">
        <v>98.710499999999996</v>
      </c>
      <c r="AS48" s="26">
        <v>98.7637</v>
      </c>
      <c r="AT48" s="26">
        <v>98.718000000000004</v>
      </c>
      <c r="AU48" s="26">
        <v>99.998500000000007</v>
      </c>
      <c r="AV48" s="26">
        <v>100</v>
      </c>
      <c r="AW48" s="26">
        <v>99.998599999999996</v>
      </c>
      <c r="AX48" s="26">
        <v>99.995699999999999</v>
      </c>
      <c r="AY48" s="26">
        <v>99.998699999999999</v>
      </c>
      <c r="AZ48" s="26">
        <v>99.869600000000005</v>
      </c>
      <c r="BA48" s="26">
        <v>99.902500000000003</v>
      </c>
      <c r="BB48" s="26">
        <v>99.817700000000002</v>
      </c>
      <c r="BC48" s="26">
        <v>99.768600000000006</v>
      </c>
      <c r="BD48" s="26">
        <v>99.747699999999995</v>
      </c>
      <c r="BE48" s="26">
        <v>99.752799999999993</v>
      </c>
      <c r="BF48" s="26">
        <v>99.747699999999995</v>
      </c>
      <c r="BG48" s="26">
        <v>99.719899999999996</v>
      </c>
      <c r="BH48" s="26">
        <v>99.715500000000006</v>
      </c>
      <c r="BI48" s="26">
        <v>99.7624</v>
      </c>
      <c r="BJ48" s="26">
        <v>99.762799999999999</v>
      </c>
      <c r="BK48" s="26">
        <v>99.781899999999993</v>
      </c>
      <c r="BL48" s="26">
        <v>99.762500000000003</v>
      </c>
      <c r="BM48" s="26">
        <v>99.762699999999995</v>
      </c>
      <c r="BN48" s="26">
        <v>99.762699999999995</v>
      </c>
      <c r="BO48" s="26">
        <v>99.762799999999999</v>
      </c>
      <c r="BP48" s="26">
        <v>99.763000000000005</v>
      </c>
      <c r="BQ48" s="26">
        <v>99.706299999999999</v>
      </c>
      <c r="BR48" s="26">
        <v>99.793099999999995</v>
      </c>
      <c r="BS48" s="26">
        <v>99.730599999999995</v>
      </c>
      <c r="BT48" s="26">
        <v>99.735399999999998</v>
      </c>
      <c r="BU48" s="26">
        <v>99.793800000000005</v>
      </c>
      <c r="BV48" s="26">
        <v>99.7714</v>
      </c>
      <c r="BW48" s="26">
        <v>99.782499999999999</v>
      </c>
      <c r="BX48" s="26">
        <v>99.750100000000003</v>
      </c>
      <c r="BY48" s="26">
        <v>99.769900000000007</v>
      </c>
      <c r="BZ48" s="26">
        <v>99.7684</v>
      </c>
      <c r="CA48" s="26">
        <v>99.759799999999998</v>
      </c>
      <c r="CB48" s="26">
        <v>99.679599999999994</v>
      </c>
      <c r="CC48" s="26">
        <v>99.707499999999996</v>
      </c>
    </row>
    <row r="49" spans="1:81" ht="15.75" customHeight="1" x14ac:dyDescent="0.2">
      <c r="A49" s="45" t="s">
        <v>303</v>
      </c>
      <c r="B49" s="35" t="s">
        <v>62</v>
      </c>
      <c r="C49" s="26">
        <v>79.925200000000004</v>
      </c>
      <c r="D49" s="26">
        <v>79.901300000000006</v>
      </c>
      <c r="E49" s="26">
        <v>89.947000000000003</v>
      </c>
      <c r="F49" s="26">
        <v>90.162099999999995</v>
      </c>
      <c r="G49" s="26">
        <v>96.156000000000006</v>
      </c>
      <c r="H49" s="26">
        <v>96.151600000000002</v>
      </c>
      <c r="I49" s="26">
        <v>96.167400000000001</v>
      </c>
      <c r="J49" s="26">
        <v>96.253799999999998</v>
      </c>
      <c r="K49" s="26">
        <v>96.181700000000006</v>
      </c>
      <c r="L49" s="26">
        <v>96.185599999999994</v>
      </c>
      <c r="M49" s="26">
        <v>96.177899999999994</v>
      </c>
      <c r="N49" s="26">
        <v>96.179900000000004</v>
      </c>
      <c r="O49" s="26">
        <v>96.237099999999998</v>
      </c>
      <c r="P49" s="26">
        <v>96.365099999999998</v>
      </c>
      <c r="Q49" s="26">
        <v>96.298100000000005</v>
      </c>
      <c r="R49" s="26">
        <v>96.1447</v>
      </c>
      <c r="S49" s="26">
        <v>96.181299999999993</v>
      </c>
      <c r="T49" s="26">
        <v>96.222200000000001</v>
      </c>
      <c r="U49" s="26">
        <v>96.180599999999998</v>
      </c>
      <c r="V49" s="26">
        <v>96.181200000000004</v>
      </c>
      <c r="W49" s="26">
        <v>96.345600000000005</v>
      </c>
      <c r="X49" s="26">
        <v>96.262799999999999</v>
      </c>
      <c r="Y49" s="26">
        <v>96.298900000000003</v>
      </c>
      <c r="Z49" s="26">
        <v>96.292900000000003</v>
      </c>
      <c r="AA49" s="26">
        <v>96.307900000000004</v>
      </c>
      <c r="AB49" s="26">
        <v>96.322999999999993</v>
      </c>
      <c r="AC49" s="26">
        <v>96.340199999999996</v>
      </c>
      <c r="AD49" s="26">
        <v>98.458200000000005</v>
      </c>
      <c r="AE49" s="26">
        <v>98.443399999999997</v>
      </c>
      <c r="AF49" s="26">
        <v>98.484399999999994</v>
      </c>
      <c r="AG49" s="26">
        <v>98.463300000000004</v>
      </c>
      <c r="AH49" s="26">
        <v>98.565700000000007</v>
      </c>
      <c r="AI49" s="26">
        <v>98.543400000000005</v>
      </c>
      <c r="AJ49" s="26">
        <v>98.575500000000005</v>
      </c>
      <c r="AK49" s="26">
        <v>98.614699999999999</v>
      </c>
      <c r="AL49" s="26">
        <v>98.624300000000005</v>
      </c>
      <c r="AM49" s="26">
        <v>87.745000000000005</v>
      </c>
      <c r="AN49" s="26">
        <v>98.7042</v>
      </c>
      <c r="AO49" s="26">
        <v>98.763199999999998</v>
      </c>
      <c r="AP49" s="26">
        <v>98.746200000000002</v>
      </c>
      <c r="AQ49" s="26">
        <v>98.766400000000004</v>
      </c>
      <c r="AR49" s="26">
        <v>98.710700000000003</v>
      </c>
      <c r="AS49" s="26">
        <v>98.764099999999999</v>
      </c>
      <c r="AT49" s="26">
        <v>98.722999999999999</v>
      </c>
      <c r="AU49" s="26">
        <v>99.998999999999995</v>
      </c>
      <c r="AV49" s="26">
        <v>99.998500000000007</v>
      </c>
      <c r="AW49" s="26">
        <v>100</v>
      </c>
      <c r="AX49" s="26">
        <v>99.995699999999999</v>
      </c>
      <c r="AY49" s="26">
        <v>99.998800000000003</v>
      </c>
      <c r="AZ49" s="26">
        <v>99.87</v>
      </c>
      <c r="BA49" s="26">
        <v>99.902900000000002</v>
      </c>
      <c r="BB49" s="26">
        <v>99.818100000000001</v>
      </c>
      <c r="BC49" s="26">
        <v>99.769000000000005</v>
      </c>
      <c r="BD49" s="26">
        <v>99.747900000000001</v>
      </c>
      <c r="BE49" s="26">
        <v>99.752700000000004</v>
      </c>
      <c r="BF49" s="26">
        <v>99.748000000000005</v>
      </c>
      <c r="BG49" s="26">
        <v>99.72</v>
      </c>
      <c r="BH49" s="26">
        <v>99.715699999999998</v>
      </c>
      <c r="BI49" s="26">
        <v>99.762600000000006</v>
      </c>
      <c r="BJ49" s="26">
        <v>99.763099999999994</v>
      </c>
      <c r="BK49" s="26">
        <v>99.782300000000006</v>
      </c>
      <c r="BL49" s="26">
        <v>99.762699999999995</v>
      </c>
      <c r="BM49" s="26">
        <v>99.762900000000002</v>
      </c>
      <c r="BN49" s="26">
        <v>99.762900000000002</v>
      </c>
      <c r="BO49" s="26">
        <v>99.763000000000005</v>
      </c>
      <c r="BP49" s="26">
        <v>99.763199999999998</v>
      </c>
      <c r="BQ49" s="26">
        <v>99.706500000000005</v>
      </c>
      <c r="BR49" s="26">
        <v>99.793499999999995</v>
      </c>
      <c r="BS49" s="26">
        <v>99.730699999999999</v>
      </c>
      <c r="BT49" s="26">
        <v>99.735600000000005</v>
      </c>
      <c r="BU49" s="26">
        <v>99.794200000000004</v>
      </c>
      <c r="BV49" s="26">
        <v>99.771699999999996</v>
      </c>
      <c r="BW49" s="26">
        <v>99.782600000000002</v>
      </c>
      <c r="BX49" s="26">
        <v>99.750399999999999</v>
      </c>
      <c r="BY49" s="26">
        <v>99.770200000000003</v>
      </c>
      <c r="BZ49" s="26">
        <v>99.768699999999995</v>
      </c>
      <c r="CA49" s="26">
        <v>99.760099999999994</v>
      </c>
      <c r="CB49" s="26">
        <v>99.678299999999993</v>
      </c>
      <c r="CC49" s="26">
        <v>99.707599999999999</v>
      </c>
    </row>
    <row r="50" spans="1:81" ht="15.75" customHeight="1" x14ac:dyDescent="0.2">
      <c r="A50" s="45" t="s">
        <v>304</v>
      </c>
      <c r="B50" s="35" t="s">
        <v>231</v>
      </c>
      <c r="C50" s="26">
        <v>79.885400000000004</v>
      </c>
      <c r="D50" s="26">
        <v>79.914100000000005</v>
      </c>
      <c r="E50" s="26">
        <v>89.927700000000002</v>
      </c>
      <c r="F50" s="26">
        <v>90.162800000000004</v>
      </c>
      <c r="G50" s="26">
        <v>96.169899999999998</v>
      </c>
      <c r="H50" s="26">
        <v>96.154899999999998</v>
      </c>
      <c r="I50" s="26">
        <v>96.169499999999999</v>
      </c>
      <c r="J50" s="26">
        <v>96.253799999999998</v>
      </c>
      <c r="K50" s="26">
        <v>96.176500000000004</v>
      </c>
      <c r="L50" s="26">
        <v>96.183999999999997</v>
      </c>
      <c r="M50" s="26">
        <v>96.206400000000002</v>
      </c>
      <c r="N50" s="26">
        <v>96.206900000000005</v>
      </c>
      <c r="O50" s="26">
        <v>96.240499999999997</v>
      </c>
      <c r="P50" s="26">
        <v>96.350999999999999</v>
      </c>
      <c r="Q50" s="26">
        <v>96.289299999999997</v>
      </c>
      <c r="R50" s="26">
        <v>96.169399999999996</v>
      </c>
      <c r="S50" s="26">
        <v>96.176900000000003</v>
      </c>
      <c r="T50" s="26">
        <v>96.2483</v>
      </c>
      <c r="U50" s="26">
        <v>96.174800000000005</v>
      </c>
      <c r="V50" s="26">
        <v>96.182500000000005</v>
      </c>
      <c r="W50" s="26">
        <v>96.366699999999994</v>
      </c>
      <c r="X50" s="26">
        <v>96.296199999999999</v>
      </c>
      <c r="Y50" s="26">
        <v>96.297200000000004</v>
      </c>
      <c r="Z50" s="26">
        <v>96.284599999999998</v>
      </c>
      <c r="AA50" s="26">
        <v>96.295599999999993</v>
      </c>
      <c r="AB50" s="26">
        <v>96.331800000000001</v>
      </c>
      <c r="AC50" s="26">
        <v>96.323999999999998</v>
      </c>
      <c r="AD50" s="26">
        <v>98.468199999999996</v>
      </c>
      <c r="AE50" s="26">
        <v>98.446299999999994</v>
      </c>
      <c r="AF50" s="26">
        <v>98.519099999999995</v>
      </c>
      <c r="AG50" s="26">
        <v>98.463899999999995</v>
      </c>
      <c r="AH50" s="26">
        <v>98.569199999999995</v>
      </c>
      <c r="AI50" s="26">
        <v>98.523399999999995</v>
      </c>
      <c r="AJ50" s="26">
        <v>98.587800000000001</v>
      </c>
      <c r="AK50" s="26">
        <v>98.616500000000002</v>
      </c>
      <c r="AL50" s="26">
        <v>98.613699999999994</v>
      </c>
      <c r="AM50" s="26">
        <v>87.745099999999994</v>
      </c>
      <c r="AN50" s="26">
        <v>98.704300000000003</v>
      </c>
      <c r="AO50" s="26">
        <v>98.777600000000007</v>
      </c>
      <c r="AP50" s="26">
        <v>98.76</v>
      </c>
      <c r="AQ50" s="26">
        <v>98.768799999999999</v>
      </c>
      <c r="AR50" s="26">
        <v>98.705299999999994</v>
      </c>
      <c r="AS50" s="26">
        <v>98.753500000000003</v>
      </c>
      <c r="AT50" s="26">
        <v>98.711299999999994</v>
      </c>
      <c r="AU50" s="26">
        <v>99.9953</v>
      </c>
      <c r="AV50" s="26">
        <v>99.995599999999996</v>
      </c>
      <c r="AW50" s="26">
        <v>99.995699999999999</v>
      </c>
      <c r="AX50" s="26">
        <v>100</v>
      </c>
      <c r="AY50" s="26">
        <v>99.995800000000003</v>
      </c>
      <c r="AZ50" s="26">
        <v>99.871799999999993</v>
      </c>
      <c r="BA50" s="26">
        <v>99.898200000000003</v>
      </c>
      <c r="BB50" s="26">
        <v>99.816999999999993</v>
      </c>
      <c r="BC50" s="26">
        <v>99.756500000000003</v>
      </c>
      <c r="BD50" s="26">
        <v>99.746700000000004</v>
      </c>
      <c r="BE50" s="26">
        <v>99.740600000000001</v>
      </c>
      <c r="BF50" s="26">
        <v>99.739400000000003</v>
      </c>
      <c r="BG50" s="26">
        <v>99.7119</v>
      </c>
      <c r="BH50" s="26">
        <v>99.713700000000003</v>
      </c>
      <c r="BI50" s="26">
        <v>99.760999999999996</v>
      </c>
      <c r="BJ50" s="26">
        <v>99.761499999999998</v>
      </c>
      <c r="BK50" s="26">
        <v>99.789000000000001</v>
      </c>
      <c r="BL50" s="26">
        <v>99.761099999999999</v>
      </c>
      <c r="BM50" s="26">
        <v>99.761399999999995</v>
      </c>
      <c r="BN50" s="26">
        <v>99.761300000000006</v>
      </c>
      <c r="BO50" s="26">
        <v>99.761399999999995</v>
      </c>
      <c r="BP50" s="26">
        <v>99.761600000000001</v>
      </c>
      <c r="BQ50" s="26">
        <v>99.705600000000004</v>
      </c>
      <c r="BR50" s="26">
        <v>99.788300000000007</v>
      </c>
      <c r="BS50" s="26">
        <v>99.711500000000001</v>
      </c>
      <c r="BT50" s="26">
        <v>99.7333</v>
      </c>
      <c r="BU50" s="26">
        <v>99.788300000000007</v>
      </c>
      <c r="BV50" s="26">
        <v>99.747399999999999</v>
      </c>
      <c r="BW50" s="26">
        <v>99.770099999999999</v>
      </c>
      <c r="BX50" s="26">
        <v>99.744100000000003</v>
      </c>
      <c r="BY50" s="26">
        <v>99.745900000000006</v>
      </c>
      <c r="BZ50" s="26">
        <v>99.753799999999998</v>
      </c>
      <c r="CA50" s="26">
        <v>99.7453</v>
      </c>
      <c r="CB50" s="26">
        <v>99.679199999999994</v>
      </c>
      <c r="CC50" s="26">
        <v>99.707999999999998</v>
      </c>
    </row>
    <row r="51" spans="1:81" ht="15.75" customHeight="1" x14ac:dyDescent="0.2">
      <c r="A51" s="45" t="s">
        <v>305</v>
      </c>
      <c r="B51" s="35" t="s">
        <v>68</v>
      </c>
      <c r="C51" s="26">
        <v>79.926400000000001</v>
      </c>
      <c r="D51" s="26">
        <v>79.894099999999995</v>
      </c>
      <c r="E51" s="26">
        <v>89.937299999999993</v>
      </c>
      <c r="F51" s="26">
        <v>90.155500000000004</v>
      </c>
      <c r="G51" s="26">
        <v>96.141499999999994</v>
      </c>
      <c r="H51" s="26">
        <v>96.162300000000002</v>
      </c>
      <c r="I51" s="26">
        <v>96.185299999999998</v>
      </c>
      <c r="J51" s="26">
        <v>96.261600000000001</v>
      </c>
      <c r="K51" s="26">
        <v>96.170500000000004</v>
      </c>
      <c r="L51" s="26">
        <v>96.182000000000002</v>
      </c>
      <c r="M51" s="26">
        <v>96.186000000000007</v>
      </c>
      <c r="N51" s="26">
        <v>96.193100000000001</v>
      </c>
      <c r="O51" s="26">
        <v>96.232600000000005</v>
      </c>
      <c r="P51" s="26">
        <v>96.353099999999998</v>
      </c>
      <c r="Q51" s="26">
        <v>96.304500000000004</v>
      </c>
      <c r="R51" s="26">
        <v>96.134399999999999</v>
      </c>
      <c r="S51" s="26">
        <v>96.178399999999996</v>
      </c>
      <c r="T51" s="26">
        <v>96.236999999999995</v>
      </c>
      <c r="U51" s="26">
        <v>96.182199999999995</v>
      </c>
      <c r="V51" s="26">
        <v>96.193700000000007</v>
      </c>
      <c r="W51" s="26">
        <v>96.3523</v>
      </c>
      <c r="X51" s="26">
        <v>96.264700000000005</v>
      </c>
      <c r="Y51" s="26">
        <v>96.295199999999994</v>
      </c>
      <c r="Z51" s="26">
        <v>96.290499999999994</v>
      </c>
      <c r="AA51" s="26">
        <v>96.316199999999995</v>
      </c>
      <c r="AB51" s="26">
        <v>96.331299999999999</v>
      </c>
      <c r="AC51" s="26">
        <v>96.338899999999995</v>
      </c>
      <c r="AD51" s="26">
        <v>98.453699999999998</v>
      </c>
      <c r="AE51" s="26">
        <v>98.441500000000005</v>
      </c>
      <c r="AF51" s="26">
        <v>98.480900000000005</v>
      </c>
      <c r="AG51" s="26">
        <v>98.472899999999996</v>
      </c>
      <c r="AH51" s="26">
        <v>98.57</v>
      </c>
      <c r="AI51" s="26">
        <v>98.542299999999997</v>
      </c>
      <c r="AJ51" s="26">
        <v>98.573899999999995</v>
      </c>
      <c r="AK51" s="26">
        <v>98.624099999999999</v>
      </c>
      <c r="AL51" s="26">
        <v>98.617900000000006</v>
      </c>
      <c r="AM51" s="26">
        <v>87.736400000000003</v>
      </c>
      <c r="AN51" s="26">
        <v>98.706299999999999</v>
      </c>
      <c r="AO51" s="26">
        <v>98.753600000000006</v>
      </c>
      <c r="AP51" s="26">
        <v>98.747900000000001</v>
      </c>
      <c r="AQ51" s="26">
        <v>98.756399999999999</v>
      </c>
      <c r="AR51" s="26">
        <v>98.701899999999995</v>
      </c>
      <c r="AS51" s="26">
        <v>98.759500000000003</v>
      </c>
      <c r="AT51" s="26">
        <v>98.724800000000002</v>
      </c>
      <c r="AU51" s="26">
        <v>99.9983</v>
      </c>
      <c r="AV51" s="26">
        <v>99.998599999999996</v>
      </c>
      <c r="AW51" s="26">
        <v>99.998800000000003</v>
      </c>
      <c r="AX51" s="26">
        <v>99.995800000000003</v>
      </c>
      <c r="AY51" s="26">
        <v>100</v>
      </c>
      <c r="AZ51" s="26">
        <v>99.868499999999997</v>
      </c>
      <c r="BA51" s="26">
        <v>99.904700000000005</v>
      </c>
      <c r="BB51" s="26">
        <v>99.817899999999995</v>
      </c>
      <c r="BC51" s="26">
        <v>99.769599999999997</v>
      </c>
      <c r="BD51" s="26">
        <v>99.747600000000006</v>
      </c>
      <c r="BE51" s="26">
        <v>99.753900000000002</v>
      </c>
      <c r="BF51" s="26">
        <v>99.747600000000006</v>
      </c>
      <c r="BG51" s="26">
        <v>99.733999999999995</v>
      </c>
      <c r="BH51" s="26">
        <v>99.718100000000007</v>
      </c>
      <c r="BI51" s="26">
        <v>99.762299999999996</v>
      </c>
      <c r="BJ51" s="26">
        <v>99.762699999999995</v>
      </c>
      <c r="BK51" s="26">
        <v>99.781499999999994</v>
      </c>
      <c r="BL51" s="26">
        <v>99.7624</v>
      </c>
      <c r="BM51" s="26">
        <v>99.762600000000006</v>
      </c>
      <c r="BN51" s="26">
        <v>99.762600000000006</v>
      </c>
      <c r="BO51" s="26">
        <v>99.762699999999995</v>
      </c>
      <c r="BP51" s="26">
        <v>99.762900000000002</v>
      </c>
      <c r="BQ51" s="26">
        <v>99.7196</v>
      </c>
      <c r="BR51" s="26">
        <v>99.793099999999995</v>
      </c>
      <c r="BS51" s="26">
        <v>99.715699999999998</v>
      </c>
      <c r="BT51" s="26">
        <v>99.737099999999998</v>
      </c>
      <c r="BU51" s="26">
        <v>99.792900000000003</v>
      </c>
      <c r="BV51" s="26">
        <v>99.772300000000001</v>
      </c>
      <c r="BW51" s="26">
        <v>99.783199999999994</v>
      </c>
      <c r="BX51" s="26">
        <v>99.747900000000001</v>
      </c>
      <c r="BY51" s="26">
        <v>99.770899999999997</v>
      </c>
      <c r="BZ51" s="26">
        <v>99.769800000000004</v>
      </c>
      <c r="CA51" s="26">
        <v>99.761200000000002</v>
      </c>
      <c r="CB51" s="26">
        <v>99.690399999999997</v>
      </c>
      <c r="CC51" s="26">
        <v>99.723699999999994</v>
      </c>
    </row>
    <row r="52" spans="1:81" ht="15.75" customHeight="1" x14ac:dyDescent="0.2">
      <c r="A52" s="45" t="s">
        <v>306</v>
      </c>
      <c r="B52" s="35" t="s">
        <v>124</v>
      </c>
      <c r="C52" s="26">
        <v>79.869900000000001</v>
      </c>
      <c r="D52" s="26">
        <v>79.875799999999998</v>
      </c>
      <c r="E52" s="26">
        <v>89.930099999999996</v>
      </c>
      <c r="F52" s="26">
        <v>90.216200000000001</v>
      </c>
      <c r="G52" s="26">
        <v>96.051500000000004</v>
      </c>
      <c r="H52" s="26">
        <v>96.098500000000001</v>
      </c>
      <c r="I52" s="26">
        <v>96.096299999999999</v>
      </c>
      <c r="J52" s="26">
        <v>96.141400000000004</v>
      </c>
      <c r="K52" s="26">
        <v>96.145899999999997</v>
      </c>
      <c r="L52" s="26">
        <v>96.113299999999995</v>
      </c>
      <c r="M52" s="26">
        <v>96.094700000000003</v>
      </c>
      <c r="N52" s="26">
        <v>96.146500000000003</v>
      </c>
      <c r="O52" s="26">
        <v>96.212400000000002</v>
      </c>
      <c r="P52" s="26">
        <v>96.2517</v>
      </c>
      <c r="Q52" s="26">
        <v>96.321600000000004</v>
      </c>
      <c r="R52" s="26">
        <v>96.143500000000003</v>
      </c>
      <c r="S52" s="26">
        <v>96.126099999999994</v>
      </c>
      <c r="T52" s="26">
        <v>96.179100000000005</v>
      </c>
      <c r="U52" s="26">
        <v>96.130099999999999</v>
      </c>
      <c r="V52" s="26">
        <v>96.097499999999997</v>
      </c>
      <c r="W52" s="26">
        <v>96.319000000000003</v>
      </c>
      <c r="X52" s="26">
        <v>96.286100000000005</v>
      </c>
      <c r="Y52" s="26">
        <v>96.273099999999999</v>
      </c>
      <c r="Z52" s="26">
        <v>96.215699999999998</v>
      </c>
      <c r="AA52" s="26">
        <v>96.235299999999995</v>
      </c>
      <c r="AB52" s="26">
        <v>96.244799999999998</v>
      </c>
      <c r="AC52" s="26">
        <v>96.262900000000002</v>
      </c>
      <c r="AD52" s="26">
        <v>98.492699999999999</v>
      </c>
      <c r="AE52" s="26">
        <v>98.477400000000003</v>
      </c>
      <c r="AF52" s="26">
        <v>98.521699999999996</v>
      </c>
      <c r="AG52" s="26">
        <v>98.465100000000007</v>
      </c>
      <c r="AH52" s="26">
        <v>98.491900000000001</v>
      </c>
      <c r="AI52" s="26">
        <v>98.464500000000001</v>
      </c>
      <c r="AJ52" s="26">
        <v>98.556299999999993</v>
      </c>
      <c r="AK52" s="26">
        <v>98.588099999999997</v>
      </c>
      <c r="AL52" s="26">
        <v>98.571799999999996</v>
      </c>
      <c r="AM52" s="26">
        <v>87.688000000000002</v>
      </c>
      <c r="AN52" s="26">
        <v>98.727000000000004</v>
      </c>
      <c r="AO52" s="26">
        <v>98.718699999999998</v>
      </c>
      <c r="AP52" s="26">
        <v>98.740099999999998</v>
      </c>
      <c r="AQ52" s="26">
        <v>98.680199999999999</v>
      </c>
      <c r="AR52" s="26">
        <v>98.652900000000002</v>
      </c>
      <c r="AS52" s="26">
        <v>98.694699999999997</v>
      </c>
      <c r="AT52" s="26">
        <v>98.793599999999998</v>
      </c>
      <c r="AU52" s="26">
        <v>99.866299999999995</v>
      </c>
      <c r="AV52" s="26">
        <v>99.866200000000006</v>
      </c>
      <c r="AW52" s="26">
        <v>99.866500000000002</v>
      </c>
      <c r="AX52" s="26">
        <v>99.852099999999993</v>
      </c>
      <c r="AY52" s="26">
        <v>99.864000000000004</v>
      </c>
      <c r="AZ52" s="26">
        <v>100</v>
      </c>
      <c r="BA52" s="26">
        <v>99.999200000000002</v>
      </c>
      <c r="BB52" s="26">
        <v>99.802599999999998</v>
      </c>
      <c r="BC52" s="26">
        <v>99.739099999999993</v>
      </c>
      <c r="BD52" s="26">
        <v>99.736400000000003</v>
      </c>
      <c r="BE52" s="26">
        <v>99.737799999999993</v>
      </c>
      <c r="BF52" s="26">
        <v>99.736900000000006</v>
      </c>
      <c r="BG52" s="26">
        <v>99.748699999999999</v>
      </c>
      <c r="BH52" s="26">
        <v>99.744200000000006</v>
      </c>
      <c r="BI52" s="26">
        <v>99.749600000000001</v>
      </c>
      <c r="BJ52" s="26">
        <v>99.7517</v>
      </c>
      <c r="BK52" s="26">
        <v>99.730699999999999</v>
      </c>
      <c r="BL52" s="26">
        <v>99.751400000000004</v>
      </c>
      <c r="BM52" s="26">
        <v>99.745500000000007</v>
      </c>
      <c r="BN52" s="26">
        <v>99.745500000000007</v>
      </c>
      <c r="BO52" s="26">
        <v>99.749899999999997</v>
      </c>
      <c r="BP52" s="26">
        <v>99.749899999999997</v>
      </c>
      <c r="BQ52" s="26">
        <v>99.726699999999994</v>
      </c>
      <c r="BR52" s="26">
        <v>99.744500000000002</v>
      </c>
      <c r="BS52" s="26">
        <v>99.719899999999996</v>
      </c>
      <c r="BT52" s="26">
        <v>99.724199999999996</v>
      </c>
      <c r="BU52" s="26">
        <v>99.744299999999996</v>
      </c>
      <c r="BV52" s="26">
        <v>99.741600000000005</v>
      </c>
      <c r="BW52" s="26">
        <v>99.733000000000004</v>
      </c>
      <c r="BX52" s="26">
        <v>99.734700000000004</v>
      </c>
      <c r="BY52" s="26">
        <v>99.743799999999993</v>
      </c>
      <c r="BZ52" s="26">
        <v>99.744600000000005</v>
      </c>
      <c r="CA52" s="26">
        <v>99.745000000000005</v>
      </c>
      <c r="CB52" s="26">
        <v>99.700500000000005</v>
      </c>
      <c r="CC52" s="26">
        <v>99.728300000000004</v>
      </c>
    </row>
    <row r="53" spans="1:81" ht="15.75" customHeight="1" x14ac:dyDescent="0.2">
      <c r="A53" s="45" t="s">
        <v>307</v>
      </c>
      <c r="B53" s="35" t="s">
        <v>118</v>
      </c>
      <c r="C53" s="26">
        <v>79.918300000000002</v>
      </c>
      <c r="D53" s="26">
        <v>79.825800000000001</v>
      </c>
      <c r="E53" s="26">
        <v>89.914599999999993</v>
      </c>
      <c r="F53" s="26">
        <v>90.131</v>
      </c>
      <c r="G53" s="26">
        <v>96.079599999999999</v>
      </c>
      <c r="H53" s="26">
        <v>96.087299999999999</v>
      </c>
      <c r="I53" s="26">
        <v>96.115099999999998</v>
      </c>
      <c r="J53" s="26">
        <v>96.136700000000005</v>
      </c>
      <c r="K53" s="26">
        <v>96.164599999999993</v>
      </c>
      <c r="L53" s="26">
        <v>96.147800000000004</v>
      </c>
      <c r="M53" s="26">
        <v>96.138800000000003</v>
      </c>
      <c r="N53" s="26">
        <v>96.197599999999994</v>
      </c>
      <c r="O53" s="26">
        <v>96.201099999999997</v>
      </c>
      <c r="P53" s="26">
        <v>96.316100000000006</v>
      </c>
      <c r="Q53" s="26">
        <v>96.346999999999994</v>
      </c>
      <c r="R53" s="26">
        <v>96.126199999999997</v>
      </c>
      <c r="S53" s="26">
        <v>96.109099999999998</v>
      </c>
      <c r="T53" s="26">
        <v>96.108199999999997</v>
      </c>
      <c r="U53" s="26">
        <v>96.160200000000003</v>
      </c>
      <c r="V53" s="26">
        <v>96.153599999999997</v>
      </c>
      <c r="W53" s="26">
        <v>96.291799999999995</v>
      </c>
      <c r="X53" s="26">
        <v>96.294700000000006</v>
      </c>
      <c r="Y53" s="26">
        <v>96.288600000000002</v>
      </c>
      <c r="Z53" s="26">
        <v>96.232399999999998</v>
      </c>
      <c r="AA53" s="26">
        <v>96.282399999999996</v>
      </c>
      <c r="AB53" s="26">
        <v>96.267200000000003</v>
      </c>
      <c r="AC53" s="26">
        <v>96.249399999999994</v>
      </c>
      <c r="AD53" s="26">
        <v>98.444400000000002</v>
      </c>
      <c r="AE53" s="26">
        <v>98.450800000000001</v>
      </c>
      <c r="AF53" s="26">
        <v>98.528700000000001</v>
      </c>
      <c r="AG53" s="26">
        <v>98.476299999999995</v>
      </c>
      <c r="AH53" s="26">
        <v>98.514399999999995</v>
      </c>
      <c r="AI53" s="26">
        <v>98.506100000000004</v>
      </c>
      <c r="AJ53" s="26">
        <v>98.589200000000005</v>
      </c>
      <c r="AK53" s="26">
        <v>98.587800000000001</v>
      </c>
      <c r="AL53" s="26">
        <v>98.566999999999993</v>
      </c>
      <c r="AM53" s="26">
        <v>87.589399999999998</v>
      </c>
      <c r="AN53" s="26">
        <v>98.662000000000006</v>
      </c>
      <c r="AO53" s="26">
        <v>98.6982</v>
      </c>
      <c r="AP53" s="26">
        <v>98.723200000000006</v>
      </c>
      <c r="AQ53" s="26">
        <v>98.710099999999997</v>
      </c>
      <c r="AR53" s="26">
        <v>98.682000000000002</v>
      </c>
      <c r="AS53" s="26">
        <v>98.718299999999999</v>
      </c>
      <c r="AT53" s="26">
        <v>98.7791</v>
      </c>
      <c r="AU53" s="26">
        <v>99.856300000000005</v>
      </c>
      <c r="AV53" s="26">
        <v>99.856200000000001</v>
      </c>
      <c r="AW53" s="26">
        <v>99.856399999999994</v>
      </c>
      <c r="AX53" s="26">
        <v>99.858699999999999</v>
      </c>
      <c r="AY53" s="26">
        <v>99.854600000000005</v>
      </c>
      <c r="AZ53" s="26">
        <v>99.999399999999994</v>
      </c>
      <c r="BA53" s="26">
        <v>100</v>
      </c>
      <c r="BB53" s="26">
        <v>99.837999999999994</v>
      </c>
      <c r="BC53" s="26">
        <v>99.754300000000001</v>
      </c>
      <c r="BD53" s="26">
        <v>99.742400000000004</v>
      </c>
      <c r="BE53" s="26">
        <v>99.739900000000006</v>
      </c>
      <c r="BF53" s="26">
        <v>99.740300000000005</v>
      </c>
      <c r="BG53" s="26">
        <v>99.727400000000003</v>
      </c>
      <c r="BH53" s="26">
        <v>99.746200000000002</v>
      </c>
      <c r="BI53" s="26">
        <v>99.737700000000004</v>
      </c>
      <c r="BJ53" s="26">
        <v>99.740200000000002</v>
      </c>
      <c r="BK53" s="26">
        <v>99.751300000000001</v>
      </c>
      <c r="BL53" s="26">
        <v>99.739900000000006</v>
      </c>
      <c r="BM53" s="26">
        <v>99.738299999999995</v>
      </c>
      <c r="BN53" s="26">
        <v>99.737899999999996</v>
      </c>
      <c r="BO53" s="26">
        <v>99.740300000000005</v>
      </c>
      <c r="BP53" s="26">
        <v>99.740200000000002</v>
      </c>
      <c r="BQ53" s="26">
        <v>99.696700000000007</v>
      </c>
      <c r="BR53" s="26">
        <v>99.7483</v>
      </c>
      <c r="BS53" s="26">
        <v>99.710800000000006</v>
      </c>
      <c r="BT53" s="26">
        <v>99.7363</v>
      </c>
      <c r="BU53" s="26">
        <v>99.748199999999997</v>
      </c>
      <c r="BV53" s="26">
        <v>99.757300000000001</v>
      </c>
      <c r="BW53" s="26">
        <v>99.743099999999998</v>
      </c>
      <c r="BX53" s="26">
        <v>99.750399999999999</v>
      </c>
      <c r="BY53" s="26">
        <v>99.751900000000006</v>
      </c>
      <c r="BZ53" s="26">
        <v>99.754599999999996</v>
      </c>
      <c r="CA53" s="26">
        <v>99.754800000000003</v>
      </c>
      <c r="CB53" s="26">
        <v>99.699100000000001</v>
      </c>
      <c r="CC53" s="26">
        <v>99.739000000000004</v>
      </c>
    </row>
    <row r="54" spans="1:81" ht="15.75" customHeight="1" x14ac:dyDescent="0.2">
      <c r="A54" s="45" t="s">
        <v>308</v>
      </c>
      <c r="B54" s="35" t="s">
        <v>122</v>
      </c>
      <c r="C54" s="26">
        <v>79.895399999999995</v>
      </c>
      <c r="D54" s="26">
        <v>79.966099999999997</v>
      </c>
      <c r="E54" s="26">
        <v>89.923299999999998</v>
      </c>
      <c r="F54" s="26">
        <v>90.232900000000001</v>
      </c>
      <c r="G54" s="26">
        <v>96.101399999999998</v>
      </c>
      <c r="H54" s="26">
        <v>96.102999999999994</v>
      </c>
      <c r="I54" s="26">
        <v>96.127200000000002</v>
      </c>
      <c r="J54" s="26">
        <v>96.173500000000004</v>
      </c>
      <c r="K54" s="26">
        <v>96.1233</v>
      </c>
      <c r="L54" s="26">
        <v>96.107600000000005</v>
      </c>
      <c r="M54" s="26">
        <v>96.173299999999998</v>
      </c>
      <c r="N54" s="26">
        <v>96.153899999999993</v>
      </c>
      <c r="O54" s="26">
        <v>96.158100000000005</v>
      </c>
      <c r="P54" s="26">
        <v>96.2423</v>
      </c>
      <c r="Q54" s="26">
        <v>96.326099999999997</v>
      </c>
      <c r="R54" s="26">
        <v>96.107399999999998</v>
      </c>
      <c r="S54" s="26">
        <v>96.127200000000002</v>
      </c>
      <c r="T54" s="26">
        <v>96.188999999999993</v>
      </c>
      <c r="U54" s="26">
        <v>96.177099999999996</v>
      </c>
      <c r="V54" s="26">
        <v>96.194199999999995</v>
      </c>
      <c r="W54" s="26">
        <v>96.276200000000003</v>
      </c>
      <c r="X54" s="26">
        <v>96.297499999999999</v>
      </c>
      <c r="Y54" s="26">
        <v>96.299199999999999</v>
      </c>
      <c r="Z54" s="26">
        <v>96.234700000000004</v>
      </c>
      <c r="AA54" s="26">
        <v>96.281800000000004</v>
      </c>
      <c r="AB54" s="26">
        <v>96.280299999999997</v>
      </c>
      <c r="AC54" s="26">
        <v>96.286900000000003</v>
      </c>
      <c r="AD54" s="26">
        <v>98.433199999999999</v>
      </c>
      <c r="AE54" s="26">
        <v>98.449399999999997</v>
      </c>
      <c r="AF54" s="26">
        <v>98.499099999999999</v>
      </c>
      <c r="AG54" s="26">
        <v>98.402799999999999</v>
      </c>
      <c r="AH54" s="26">
        <v>98.437799999999996</v>
      </c>
      <c r="AI54" s="26">
        <v>98.412199999999999</v>
      </c>
      <c r="AJ54" s="26">
        <v>98.538399999999996</v>
      </c>
      <c r="AK54" s="26">
        <v>98.5749</v>
      </c>
      <c r="AL54" s="26">
        <v>98.559399999999997</v>
      </c>
      <c r="AM54" s="26">
        <v>87.684899999999999</v>
      </c>
      <c r="AN54" s="26">
        <v>98.704099999999997</v>
      </c>
      <c r="AO54" s="26">
        <v>98.735500000000002</v>
      </c>
      <c r="AP54" s="26">
        <v>98.721000000000004</v>
      </c>
      <c r="AQ54" s="26">
        <v>98.699399999999997</v>
      </c>
      <c r="AR54" s="26">
        <v>98.685000000000002</v>
      </c>
      <c r="AS54" s="26">
        <v>98.750100000000003</v>
      </c>
      <c r="AT54" s="26">
        <v>98.761300000000006</v>
      </c>
      <c r="AU54" s="26">
        <v>99.7971</v>
      </c>
      <c r="AV54" s="26">
        <v>99.796000000000006</v>
      </c>
      <c r="AW54" s="26">
        <v>99.796499999999995</v>
      </c>
      <c r="AX54" s="26">
        <v>99.820099999999996</v>
      </c>
      <c r="AY54" s="26">
        <v>99.797399999999996</v>
      </c>
      <c r="AZ54" s="26">
        <v>99.737099999999998</v>
      </c>
      <c r="BA54" s="26">
        <v>99.721599999999995</v>
      </c>
      <c r="BB54" s="26">
        <v>100</v>
      </c>
      <c r="BC54" s="26">
        <v>99.782899999999998</v>
      </c>
      <c r="BD54" s="26">
        <v>99.780199999999994</v>
      </c>
      <c r="BE54" s="26">
        <v>99.782300000000006</v>
      </c>
      <c r="BF54" s="26">
        <v>99.7804</v>
      </c>
      <c r="BG54" s="26">
        <v>99.746899999999997</v>
      </c>
      <c r="BH54" s="26">
        <v>99.758700000000005</v>
      </c>
      <c r="BI54" s="26">
        <v>99.787599999999998</v>
      </c>
      <c r="BJ54" s="26">
        <v>99.787999999999997</v>
      </c>
      <c r="BK54" s="26">
        <v>99.791200000000003</v>
      </c>
      <c r="BL54" s="26">
        <v>99.787899999999993</v>
      </c>
      <c r="BM54" s="26">
        <v>99.787899999999993</v>
      </c>
      <c r="BN54" s="26">
        <v>99.7881</v>
      </c>
      <c r="BO54" s="26">
        <v>99.7881</v>
      </c>
      <c r="BP54" s="26">
        <v>99.7881</v>
      </c>
      <c r="BQ54" s="26">
        <v>99.765799999999999</v>
      </c>
      <c r="BR54" s="26">
        <v>99.795199999999994</v>
      </c>
      <c r="BS54" s="26">
        <v>99.7637</v>
      </c>
      <c r="BT54" s="26">
        <v>99.790300000000002</v>
      </c>
      <c r="BU54" s="26">
        <v>99.795100000000005</v>
      </c>
      <c r="BV54" s="26">
        <v>99.795100000000005</v>
      </c>
      <c r="BW54" s="26">
        <v>99.775199999999998</v>
      </c>
      <c r="BX54" s="26">
        <v>99.783500000000004</v>
      </c>
      <c r="BY54" s="26">
        <v>99.794600000000003</v>
      </c>
      <c r="BZ54" s="26">
        <v>99.793400000000005</v>
      </c>
      <c r="CA54" s="26">
        <v>99.794399999999996</v>
      </c>
      <c r="CB54" s="26">
        <v>99.750799999999998</v>
      </c>
      <c r="CC54" s="26">
        <v>99.776600000000002</v>
      </c>
    </row>
    <row r="55" spans="1:81" ht="15.75" customHeight="1" x14ac:dyDescent="0.2">
      <c r="A55" s="45" t="s">
        <v>309</v>
      </c>
      <c r="B55" s="35" t="s">
        <v>133</v>
      </c>
      <c r="C55" s="26">
        <v>79.873999999999995</v>
      </c>
      <c r="D55" s="26">
        <v>79.826099999999997</v>
      </c>
      <c r="E55" s="26">
        <v>89.9833</v>
      </c>
      <c r="F55" s="26">
        <v>90.113699999999994</v>
      </c>
      <c r="G55" s="26">
        <v>96.069299999999998</v>
      </c>
      <c r="H55" s="26">
        <v>96.104399999999998</v>
      </c>
      <c r="I55" s="26">
        <v>96.119399999999999</v>
      </c>
      <c r="J55" s="26">
        <v>96.220699999999994</v>
      </c>
      <c r="K55" s="26">
        <v>96.171899999999994</v>
      </c>
      <c r="L55" s="26">
        <v>96.247200000000007</v>
      </c>
      <c r="M55" s="26">
        <v>96.196600000000004</v>
      </c>
      <c r="N55" s="26">
        <v>96.204099999999997</v>
      </c>
      <c r="O55" s="26">
        <v>96.264799999999994</v>
      </c>
      <c r="P55" s="26">
        <v>96.1965</v>
      </c>
      <c r="Q55" s="26">
        <v>96.348799999999997</v>
      </c>
      <c r="R55" s="26">
        <v>96.166499999999999</v>
      </c>
      <c r="S55" s="26">
        <v>96.190299999999993</v>
      </c>
      <c r="T55" s="26">
        <v>96.259200000000007</v>
      </c>
      <c r="U55" s="26">
        <v>96.216700000000003</v>
      </c>
      <c r="V55" s="26">
        <v>96.253299999999996</v>
      </c>
      <c r="W55" s="26">
        <v>96.276300000000006</v>
      </c>
      <c r="X55" s="26">
        <v>96.320599999999999</v>
      </c>
      <c r="Y55" s="26">
        <v>96.325299999999999</v>
      </c>
      <c r="Z55" s="26">
        <v>96.316599999999994</v>
      </c>
      <c r="AA55" s="26">
        <v>96.349199999999996</v>
      </c>
      <c r="AB55" s="26">
        <v>96.317999999999998</v>
      </c>
      <c r="AC55" s="26">
        <v>96.299899999999994</v>
      </c>
      <c r="AD55" s="26">
        <v>98.451999999999998</v>
      </c>
      <c r="AE55" s="26">
        <v>98.42</v>
      </c>
      <c r="AF55" s="26">
        <v>98.4358</v>
      </c>
      <c r="AG55" s="26">
        <v>98.426699999999997</v>
      </c>
      <c r="AH55" s="26">
        <v>98.499600000000001</v>
      </c>
      <c r="AI55" s="26">
        <v>98.488900000000001</v>
      </c>
      <c r="AJ55" s="26">
        <v>98.624200000000002</v>
      </c>
      <c r="AK55" s="26">
        <v>98.649000000000001</v>
      </c>
      <c r="AL55" s="26">
        <v>98.644400000000005</v>
      </c>
      <c r="AM55" s="26">
        <v>87.675200000000004</v>
      </c>
      <c r="AN55" s="26">
        <v>98.752300000000005</v>
      </c>
      <c r="AO55" s="26">
        <v>98.752300000000005</v>
      </c>
      <c r="AP55" s="26">
        <v>98.756299999999996</v>
      </c>
      <c r="AQ55" s="26">
        <v>98.701300000000003</v>
      </c>
      <c r="AR55" s="26">
        <v>98.768000000000001</v>
      </c>
      <c r="AS55" s="26">
        <v>98.754400000000004</v>
      </c>
      <c r="AT55" s="26">
        <v>98.785799999999995</v>
      </c>
      <c r="AU55" s="26">
        <v>99.741299999999995</v>
      </c>
      <c r="AV55" s="26">
        <v>99.740899999999996</v>
      </c>
      <c r="AW55" s="26">
        <v>99.741</v>
      </c>
      <c r="AX55" s="26">
        <v>99.734200000000001</v>
      </c>
      <c r="AY55" s="26">
        <v>99.731899999999996</v>
      </c>
      <c r="AZ55" s="26">
        <v>99.667000000000002</v>
      </c>
      <c r="BA55" s="26">
        <v>99.667299999999997</v>
      </c>
      <c r="BB55" s="26">
        <v>99.753200000000007</v>
      </c>
      <c r="BC55" s="26">
        <v>100</v>
      </c>
      <c r="BD55" s="26">
        <v>99.968699999999998</v>
      </c>
      <c r="BE55" s="26">
        <v>99.9589</v>
      </c>
      <c r="BF55" s="26">
        <v>99.9696</v>
      </c>
      <c r="BG55" s="26">
        <v>99.950699999999998</v>
      </c>
      <c r="BH55" s="26">
        <v>99.940899999999999</v>
      </c>
      <c r="BI55" s="26">
        <v>99.961600000000004</v>
      </c>
      <c r="BJ55" s="26">
        <v>99.961699999999993</v>
      </c>
      <c r="BK55" s="26">
        <v>99.961399999999998</v>
      </c>
      <c r="BL55" s="26">
        <v>99.961500000000001</v>
      </c>
      <c r="BM55" s="26">
        <v>99.961600000000004</v>
      </c>
      <c r="BN55" s="26">
        <v>99.961500000000001</v>
      </c>
      <c r="BO55" s="26">
        <v>99.961699999999993</v>
      </c>
      <c r="BP55" s="26">
        <v>99.961799999999997</v>
      </c>
      <c r="BQ55" s="26">
        <v>99.949700000000007</v>
      </c>
      <c r="BR55" s="26">
        <v>99.968900000000005</v>
      </c>
      <c r="BS55" s="26">
        <v>99.941900000000004</v>
      </c>
      <c r="BT55" s="26">
        <v>99.964299999999994</v>
      </c>
      <c r="BU55" s="26">
        <v>99.968900000000005</v>
      </c>
      <c r="BV55" s="26">
        <v>99.969399999999993</v>
      </c>
      <c r="BW55" s="26">
        <v>99.955500000000001</v>
      </c>
      <c r="BX55" s="26">
        <v>99.968900000000005</v>
      </c>
      <c r="BY55" s="26">
        <v>99.9709</v>
      </c>
      <c r="BZ55" s="26">
        <v>99.969399999999993</v>
      </c>
      <c r="CA55" s="26">
        <v>99.969800000000006</v>
      </c>
      <c r="CB55" s="26">
        <v>99.950400000000002</v>
      </c>
      <c r="CC55" s="26">
        <v>99.9495</v>
      </c>
    </row>
    <row r="56" spans="1:81" ht="15.75" customHeight="1" x14ac:dyDescent="0.2">
      <c r="A56" s="45" t="s">
        <v>310</v>
      </c>
      <c r="B56" s="35" t="s">
        <v>126</v>
      </c>
      <c r="C56" s="26">
        <v>79.927899999999994</v>
      </c>
      <c r="D56" s="26">
        <v>79.944400000000002</v>
      </c>
      <c r="E56" s="26">
        <v>89.998000000000005</v>
      </c>
      <c r="F56" s="26">
        <v>90.1995</v>
      </c>
      <c r="G56" s="26">
        <v>96.1143</v>
      </c>
      <c r="H56" s="26">
        <v>96.111199999999997</v>
      </c>
      <c r="I56" s="26">
        <v>96.129099999999994</v>
      </c>
      <c r="J56" s="26">
        <v>96.195899999999995</v>
      </c>
      <c r="K56" s="26">
        <v>96.171700000000001</v>
      </c>
      <c r="L56" s="26">
        <v>96.264399999999995</v>
      </c>
      <c r="M56" s="26">
        <v>96.195599999999999</v>
      </c>
      <c r="N56" s="26">
        <v>96.137900000000002</v>
      </c>
      <c r="O56" s="26">
        <v>96.223500000000001</v>
      </c>
      <c r="P56" s="26">
        <v>96.240799999999993</v>
      </c>
      <c r="Q56" s="26">
        <v>96.297600000000003</v>
      </c>
      <c r="R56" s="26">
        <v>96.1798</v>
      </c>
      <c r="S56" s="26">
        <v>96.199799999999996</v>
      </c>
      <c r="T56" s="26">
        <v>96.212400000000002</v>
      </c>
      <c r="U56" s="26">
        <v>96.240200000000002</v>
      </c>
      <c r="V56" s="26">
        <v>96.250500000000002</v>
      </c>
      <c r="W56" s="26">
        <v>96.250799999999998</v>
      </c>
      <c r="X56" s="26">
        <v>96.322000000000003</v>
      </c>
      <c r="Y56" s="26">
        <v>96.282499999999999</v>
      </c>
      <c r="Z56" s="26">
        <v>96.314700000000002</v>
      </c>
      <c r="AA56" s="26">
        <v>96.359399999999994</v>
      </c>
      <c r="AB56" s="26">
        <v>96.331999999999994</v>
      </c>
      <c r="AC56" s="26">
        <v>96.305099999999996</v>
      </c>
      <c r="AD56" s="26">
        <v>98.435500000000005</v>
      </c>
      <c r="AE56" s="26">
        <v>98.413899999999998</v>
      </c>
      <c r="AF56" s="26">
        <v>98.428899999999999</v>
      </c>
      <c r="AG56" s="26">
        <v>98.454800000000006</v>
      </c>
      <c r="AH56" s="26">
        <v>98.479100000000003</v>
      </c>
      <c r="AI56" s="26">
        <v>98.478999999999999</v>
      </c>
      <c r="AJ56" s="26">
        <v>98.638300000000001</v>
      </c>
      <c r="AK56" s="26">
        <v>98.663200000000003</v>
      </c>
      <c r="AL56" s="26">
        <v>98.664699999999996</v>
      </c>
      <c r="AM56" s="26">
        <v>87.684299999999993</v>
      </c>
      <c r="AN56" s="26">
        <v>98.685000000000002</v>
      </c>
      <c r="AO56" s="26">
        <v>98.674800000000005</v>
      </c>
      <c r="AP56" s="26">
        <v>98.687299999999993</v>
      </c>
      <c r="AQ56" s="26">
        <v>98.628699999999995</v>
      </c>
      <c r="AR56" s="26">
        <v>98.746099999999998</v>
      </c>
      <c r="AS56" s="26">
        <v>98.785499999999999</v>
      </c>
      <c r="AT56" s="26">
        <v>98.803600000000003</v>
      </c>
      <c r="AU56" s="26">
        <v>99.715500000000006</v>
      </c>
      <c r="AV56" s="26">
        <v>99.715199999999996</v>
      </c>
      <c r="AW56" s="26">
        <v>99.715299999999999</v>
      </c>
      <c r="AX56" s="26">
        <v>99.728800000000007</v>
      </c>
      <c r="AY56" s="26">
        <v>99.717799999999997</v>
      </c>
      <c r="AZ56" s="26">
        <v>99.663399999999996</v>
      </c>
      <c r="BA56" s="26">
        <v>99.662700000000001</v>
      </c>
      <c r="BB56" s="26">
        <v>99.749600000000001</v>
      </c>
      <c r="BC56" s="26">
        <v>99.966099999999997</v>
      </c>
      <c r="BD56" s="26">
        <v>100</v>
      </c>
      <c r="BE56" s="26">
        <v>99.973699999999994</v>
      </c>
      <c r="BF56" s="26">
        <v>99.9923</v>
      </c>
      <c r="BG56" s="26">
        <v>99.965999999999994</v>
      </c>
      <c r="BH56" s="26">
        <v>99.956299999999999</v>
      </c>
      <c r="BI56" s="26">
        <v>99.981700000000004</v>
      </c>
      <c r="BJ56" s="26">
        <v>99.981700000000004</v>
      </c>
      <c r="BK56" s="26">
        <v>99.966300000000004</v>
      </c>
      <c r="BL56" s="26">
        <v>99.981700000000004</v>
      </c>
      <c r="BM56" s="26">
        <v>99.981700000000004</v>
      </c>
      <c r="BN56" s="26">
        <v>99.981700000000004</v>
      </c>
      <c r="BO56" s="26">
        <v>99.981800000000007</v>
      </c>
      <c r="BP56" s="26">
        <v>99.981800000000007</v>
      </c>
      <c r="BQ56" s="26">
        <v>99.968800000000002</v>
      </c>
      <c r="BR56" s="26">
        <v>99.984399999999994</v>
      </c>
      <c r="BS56" s="26">
        <v>99.968000000000004</v>
      </c>
      <c r="BT56" s="26">
        <v>99.980699999999999</v>
      </c>
      <c r="BU56" s="26">
        <v>99.984399999999994</v>
      </c>
      <c r="BV56" s="26">
        <v>99.983599999999996</v>
      </c>
      <c r="BW56" s="26">
        <v>99.969200000000001</v>
      </c>
      <c r="BX56" s="26">
        <v>99.985799999999998</v>
      </c>
      <c r="BY56" s="26">
        <v>99.984200000000001</v>
      </c>
      <c r="BZ56" s="26">
        <v>99.983199999999997</v>
      </c>
      <c r="CA56" s="26">
        <v>99.983599999999996</v>
      </c>
      <c r="CB56" s="26">
        <v>99.964299999999994</v>
      </c>
      <c r="CC56" s="26">
        <v>99.966499999999996</v>
      </c>
    </row>
    <row r="57" spans="1:81" ht="15.75" customHeight="1" x14ac:dyDescent="0.2">
      <c r="A57" s="45" t="s">
        <v>311</v>
      </c>
      <c r="B57" s="35" t="s">
        <v>87</v>
      </c>
      <c r="C57" s="26">
        <v>79.876800000000003</v>
      </c>
      <c r="D57" s="26">
        <v>79.802199999999999</v>
      </c>
      <c r="E57" s="26">
        <v>90.0047</v>
      </c>
      <c r="F57" s="26">
        <v>90.146900000000002</v>
      </c>
      <c r="G57" s="26">
        <v>96.069100000000006</v>
      </c>
      <c r="H57" s="26">
        <v>96.113399999999999</v>
      </c>
      <c r="I57" s="26">
        <v>96.119299999999996</v>
      </c>
      <c r="J57" s="26">
        <v>96.226799999999997</v>
      </c>
      <c r="K57" s="26">
        <v>96.180099999999996</v>
      </c>
      <c r="L57" s="26">
        <v>96.229799999999997</v>
      </c>
      <c r="M57" s="26">
        <v>96.166799999999995</v>
      </c>
      <c r="N57" s="26">
        <v>96.201300000000003</v>
      </c>
      <c r="O57" s="26">
        <v>96.220299999999995</v>
      </c>
      <c r="P57" s="26">
        <v>96.203900000000004</v>
      </c>
      <c r="Q57" s="26">
        <v>96.313000000000002</v>
      </c>
      <c r="R57" s="26">
        <v>96.164199999999994</v>
      </c>
      <c r="S57" s="26">
        <v>96.215800000000002</v>
      </c>
      <c r="T57" s="26">
        <v>96.260099999999994</v>
      </c>
      <c r="U57" s="26">
        <v>96.229299999999995</v>
      </c>
      <c r="V57" s="26">
        <v>96.228800000000007</v>
      </c>
      <c r="W57" s="26">
        <v>96.278499999999994</v>
      </c>
      <c r="X57" s="26">
        <v>96.344800000000006</v>
      </c>
      <c r="Y57" s="26">
        <v>96.311899999999994</v>
      </c>
      <c r="Z57" s="26">
        <v>96.304500000000004</v>
      </c>
      <c r="AA57" s="26">
        <v>96.350200000000001</v>
      </c>
      <c r="AB57" s="26">
        <v>96.339299999999994</v>
      </c>
      <c r="AC57" s="26">
        <v>96.320899999999995</v>
      </c>
      <c r="AD57" s="26">
        <v>98.470200000000006</v>
      </c>
      <c r="AE57" s="26">
        <v>98.425799999999995</v>
      </c>
      <c r="AF57" s="26">
        <v>98.415099999999995</v>
      </c>
      <c r="AG57" s="26">
        <v>98.445899999999995</v>
      </c>
      <c r="AH57" s="26">
        <v>98.502399999999994</v>
      </c>
      <c r="AI57" s="26">
        <v>98.4679</v>
      </c>
      <c r="AJ57" s="26">
        <v>98.631600000000006</v>
      </c>
      <c r="AK57" s="26">
        <v>98.674400000000006</v>
      </c>
      <c r="AL57" s="26">
        <v>98.655799999999999</v>
      </c>
      <c r="AM57" s="26">
        <v>87.651300000000006</v>
      </c>
      <c r="AN57" s="26">
        <v>98.712299999999999</v>
      </c>
      <c r="AO57" s="26">
        <v>98.749399999999994</v>
      </c>
      <c r="AP57" s="26">
        <v>98.7316</v>
      </c>
      <c r="AQ57" s="26">
        <v>98.6751</v>
      </c>
      <c r="AR57" s="26">
        <v>98.743300000000005</v>
      </c>
      <c r="AS57" s="26">
        <v>98.747900000000001</v>
      </c>
      <c r="AT57" s="26">
        <v>98.788499999999999</v>
      </c>
      <c r="AU57" s="26">
        <v>99.733900000000006</v>
      </c>
      <c r="AV57" s="26">
        <v>99.733999999999995</v>
      </c>
      <c r="AW57" s="26">
        <v>99.733800000000002</v>
      </c>
      <c r="AX57" s="26">
        <v>99.7196</v>
      </c>
      <c r="AY57" s="26">
        <v>99.721699999999998</v>
      </c>
      <c r="AZ57" s="26">
        <v>99.659400000000005</v>
      </c>
      <c r="BA57" s="26">
        <v>99.645700000000005</v>
      </c>
      <c r="BB57" s="26">
        <v>99.755399999999995</v>
      </c>
      <c r="BC57" s="26">
        <v>99.956199999999995</v>
      </c>
      <c r="BD57" s="26">
        <v>99.975700000000003</v>
      </c>
      <c r="BE57" s="26">
        <v>100</v>
      </c>
      <c r="BF57" s="26">
        <v>99.975800000000007</v>
      </c>
      <c r="BG57" s="26">
        <v>99.963899999999995</v>
      </c>
      <c r="BH57" s="26">
        <v>99.956800000000001</v>
      </c>
      <c r="BI57" s="26">
        <v>99.976799999999997</v>
      </c>
      <c r="BJ57" s="26">
        <v>99.976799999999997</v>
      </c>
      <c r="BK57" s="26">
        <v>99.971000000000004</v>
      </c>
      <c r="BL57" s="26">
        <v>99.976600000000005</v>
      </c>
      <c r="BM57" s="26">
        <v>99.976699999999994</v>
      </c>
      <c r="BN57" s="26">
        <v>99.976699999999994</v>
      </c>
      <c r="BO57" s="26">
        <v>99.976799999999997</v>
      </c>
      <c r="BP57" s="26">
        <v>99.976900000000001</v>
      </c>
      <c r="BQ57" s="26">
        <v>99.9679</v>
      </c>
      <c r="BR57" s="26">
        <v>99.985900000000001</v>
      </c>
      <c r="BS57" s="26">
        <v>99.964299999999994</v>
      </c>
      <c r="BT57" s="26">
        <v>99.981499999999997</v>
      </c>
      <c r="BU57" s="26">
        <v>99.985900000000001</v>
      </c>
      <c r="BV57" s="26">
        <v>99.981099999999998</v>
      </c>
      <c r="BW57" s="26">
        <v>99.969499999999996</v>
      </c>
      <c r="BX57" s="26">
        <v>99.982500000000002</v>
      </c>
      <c r="BY57" s="26">
        <v>99.982500000000002</v>
      </c>
      <c r="BZ57" s="26">
        <v>99.981399999999994</v>
      </c>
      <c r="CA57" s="26">
        <v>99.9816</v>
      </c>
      <c r="CB57" s="26">
        <v>99.96</v>
      </c>
      <c r="CC57" s="26">
        <v>99.966700000000003</v>
      </c>
    </row>
    <row r="58" spans="1:81" ht="15.75" customHeight="1" x14ac:dyDescent="0.2">
      <c r="A58" s="45" t="s">
        <v>312</v>
      </c>
      <c r="B58" s="35" t="s">
        <v>129</v>
      </c>
      <c r="C58" s="26">
        <v>79.872600000000006</v>
      </c>
      <c r="D58" s="26">
        <v>79.914500000000004</v>
      </c>
      <c r="E58" s="26">
        <v>89.996799999999993</v>
      </c>
      <c r="F58" s="26">
        <v>90.213899999999995</v>
      </c>
      <c r="G58" s="26">
        <v>96.115099999999998</v>
      </c>
      <c r="H58" s="26">
        <v>96.120699999999999</v>
      </c>
      <c r="I58" s="26">
        <v>96.139499999999998</v>
      </c>
      <c r="J58" s="26">
        <v>96.192700000000002</v>
      </c>
      <c r="K58" s="26">
        <v>96.166200000000003</v>
      </c>
      <c r="L58" s="26">
        <v>96.240200000000002</v>
      </c>
      <c r="M58" s="26">
        <v>96.188299999999998</v>
      </c>
      <c r="N58" s="26">
        <v>96.128100000000003</v>
      </c>
      <c r="O58" s="26">
        <v>96.231499999999997</v>
      </c>
      <c r="P58" s="26">
        <v>96.2376</v>
      </c>
      <c r="Q58" s="26">
        <v>96.300600000000003</v>
      </c>
      <c r="R58" s="26">
        <v>96.181700000000006</v>
      </c>
      <c r="S58" s="26">
        <v>96.197000000000003</v>
      </c>
      <c r="T58" s="26">
        <v>96.207700000000003</v>
      </c>
      <c r="U58" s="26">
        <v>96.243799999999993</v>
      </c>
      <c r="V58" s="26">
        <v>96.247</v>
      </c>
      <c r="W58" s="26">
        <v>96.254999999999995</v>
      </c>
      <c r="X58" s="26">
        <v>96.3249</v>
      </c>
      <c r="Y58" s="26">
        <v>96.276499999999999</v>
      </c>
      <c r="Z58" s="26">
        <v>96.315600000000003</v>
      </c>
      <c r="AA58" s="26">
        <v>96.363799999999998</v>
      </c>
      <c r="AB58" s="26">
        <v>96.3429</v>
      </c>
      <c r="AC58" s="26">
        <v>96.331699999999998</v>
      </c>
      <c r="AD58" s="26">
        <v>98.436499999999995</v>
      </c>
      <c r="AE58" s="26">
        <v>98.418099999999995</v>
      </c>
      <c r="AF58" s="26">
        <v>98.433499999999995</v>
      </c>
      <c r="AG58" s="26">
        <v>98.454099999999997</v>
      </c>
      <c r="AH58" s="26">
        <v>98.480699999999999</v>
      </c>
      <c r="AI58" s="26">
        <v>98.475200000000001</v>
      </c>
      <c r="AJ58" s="26">
        <v>98.639499999999998</v>
      </c>
      <c r="AK58" s="26">
        <v>98.650099999999995</v>
      </c>
      <c r="AL58" s="26">
        <v>98.651899999999998</v>
      </c>
      <c r="AM58" s="26">
        <v>87.680599999999998</v>
      </c>
      <c r="AN58" s="26">
        <v>98.692400000000006</v>
      </c>
      <c r="AO58" s="26">
        <v>98.674099999999996</v>
      </c>
      <c r="AP58" s="26">
        <v>98.694000000000003</v>
      </c>
      <c r="AQ58" s="26">
        <v>98.627899999999997</v>
      </c>
      <c r="AR58" s="26">
        <v>98.750600000000006</v>
      </c>
      <c r="AS58" s="26">
        <v>98.794399999999996</v>
      </c>
      <c r="AT58" s="26">
        <v>98.801400000000001</v>
      </c>
      <c r="AU58" s="26">
        <v>99.715900000000005</v>
      </c>
      <c r="AV58" s="26">
        <v>99.715500000000006</v>
      </c>
      <c r="AW58" s="26">
        <v>99.715699999999998</v>
      </c>
      <c r="AX58" s="26">
        <v>99.728300000000004</v>
      </c>
      <c r="AY58" s="26">
        <v>99.718199999999996</v>
      </c>
      <c r="AZ58" s="26">
        <v>99.686599999999999</v>
      </c>
      <c r="BA58" s="26">
        <v>99.67</v>
      </c>
      <c r="BB58" s="26">
        <v>99.742699999999999</v>
      </c>
      <c r="BC58" s="26">
        <v>99.967100000000002</v>
      </c>
      <c r="BD58" s="26">
        <v>99.9923</v>
      </c>
      <c r="BE58" s="26">
        <v>99.974000000000004</v>
      </c>
      <c r="BF58" s="26">
        <v>100</v>
      </c>
      <c r="BG58" s="26">
        <v>99.966399999999993</v>
      </c>
      <c r="BH58" s="26">
        <v>99.956400000000002</v>
      </c>
      <c r="BI58" s="26">
        <v>99.981999999999999</v>
      </c>
      <c r="BJ58" s="26">
        <v>99.981999999999999</v>
      </c>
      <c r="BK58" s="26">
        <v>99.963300000000004</v>
      </c>
      <c r="BL58" s="26">
        <v>99.981800000000007</v>
      </c>
      <c r="BM58" s="26">
        <v>99.981800000000007</v>
      </c>
      <c r="BN58" s="26">
        <v>99.981800000000007</v>
      </c>
      <c r="BO58" s="26">
        <v>99.981899999999996</v>
      </c>
      <c r="BP58" s="26">
        <v>99.981999999999999</v>
      </c>
      <c r="BQ58" s="26">
        <v>99.968999999999994</v>
      </c>
      <c r="BR58" s="26">
        <v>99.9846</v>
      </c>
      <c r="BS58" s="26">
        <v>99.966999999999999</v>
      </c>
      <c r="BT58" s="26">
        <v>99.981300000000005</v>
      </c>
      <c r="BU58" s="26">
        <v>99.9846</v>
      </c>
      <c r="BV58" s="26">
        <v>99.983500000000006</v>
      </c>
      <c r="BW58" s="26">
        <v>99.969800000000006</v>
      </c>
      <c r="BX58" s="26">
        <v>99.986099999999993</v>
      </c>
      <c r="BY58" s="26">
        <v>99.984399999999994</v>
      </c>
      <c r="BZ58" s="26">
        <v>99.983099999999993</v>
      </c>
      <c r="CA58" s="26">
        <v>99.983800000000002</v>
      </c>
      <c r="CB58" s="26">
        <v>99.963099999999997</v>
      </c>
      <c r="CC58" s="26">
        <v>99.966800000000006</v>
      </c>
    </row>
    <row r="59" spans="1:81" ht="15.75" customHeight="1" x14ac:dyDescent="0.2">
      <c r="A59" s="45" t="s">
        <v>313</v>
      </c>
      <c r="B59" s="35" t="s">
        <v>96</v>
      </c>
      <c r="C59" s="26">
        <v>79.881100000000004</v>
      </c>
      <c r="D59" s="26">
        <v>79.866600000000005</v>
      </c>
      <c r="E59" s="26">
        <v>89.939099999999996</v>
      </c>
      <c r="F59" s="26">
        <v>90.198599999999999</v>
      </c>
      <c r="G59" s="26">
        <v>96.081900000000005</v>
      </c>
      <c r="H59" s="26">
        <v>96.082700000000003</v>
      </c>
      <c r="I59" s="26">
        <v>96.105000000000004</v>
      </c>
      <c r="J59" s="26">
        <v>96.2029</v>
      </c>
      <c r="K59" s="26">
        <v>96.174599999999998</v>
      </c>
      <c r="L59" s="26">
        <v>96.222399999999993</v>
      </c>
      <c r="M59" s="26">
        <v>96.179900000000004</v>
      </c>
      <c r="N59" s="26">
        <v>96.203000000000003</v>
      </c>
      <c r="O59" s="26">
        <v>96.217200000000005</v>
      </c>
      <c r="P59" s="26">
        <v>96.204499999999996</v>
      </c>
      <c r="Q59" s="26">
        <v>96.271799999999999</v>
      </c>
      <c r="R59" s="26">
        <v>96.192300000000003</v>
      </c>
      <c r="S59" s="26">
        <v>96.213899999999995</v>
      </c>
      <c r="T59" s="26">
        <v>96.232399999999998</v>
      </c>
      <c r="U59" s="26">
        <v>96.246300000000005</v>
      </c>
      <c r="V59" s="26">
        <v>96.262900000000002</v>
      </c>
      <c r="W59" s="26">
        <v>96.287999999999997</v>
      </c>
      <c r="X59" s="26">
        <v>96.343699999999998</v>
      </c>
      <c r="Y59" s="26">
        <v>96.336799999999997</v>
      </c>
      <c r="Z59" s="26">
        <v>96.341099999999997</v>
      </c>
      <c r="AA59" s="26">
        <v>96.35</v>
      </c>
      <c r="AB59" s="26">
        <v>96.364599999999996</v>
      </c>
      <c r="AC59" s="26">
        <v>96.312200000000004</v>
      </c>
      <c r="AD59" s="26">
        <v>98.429199999999994</v>
      </c>
      <c r="AE59" s="26">
        <v>98.457700000000003</v>
      </c>
      <c r="AF59" s="26">
        <v>98.445599999999999</v>
      </c>
      <c r="AG59" s="26">
        <v>98.423199999999994</v>
      </c>
      <c r="AH59" s="26">
        <v>98.519499999999994</v>
      </c>
      <c r="AI59" s="26">
        <v>98.494600000000005</v>
      </c>
      <c r="AJ59" s="26">
        <v>98.614500000000007</v>
      </c>
      <c r="AK59" s="26">
        <v>98.713499999999996</v>
      </c>
      <c r="AL59" s="26">
        <v>98.676900000000003</v>
      </c>
      <c r="AM59" s="26">
        <v>87.6845</v>
      </c>
      <c r="AN59" s="26">
        <v>98.715999999999994</v>
      </c>
      <c r="AO59" s="26">
        <v>98.692899999999995</v>
      </c>
      <c r="AP59" s="26">
        <v>98.670400000000001</v>
      </c>
      <c r="AQ59" s="26">
        <v>98.662099999999995</v>
      </c>
      <c r="AR59" s="26">
        <v>98.764099999999999</v>
      </c>
      <c r="AS59" s="26">
        <v>98.721900000000005</v>
      </c>
      <c r="AT59" s="26">
        <v>98.821799999999996</v>
      </c>
      <c r="AU59" s="26">
        <v>99.735200000000006</v>
      </c>
      <c r="AV59" s="26">
        <v>99.735299999999995</v>
      </c>
      <c r="AW59" s="26">
        <v>99.735200000000006</v>
      </c>
      <c r="AX59" s="26">
        <v>99.747799999999998</v>
      </c>
      <c r="AY59" s="26">
        <v>99.738900000000001</v>
      </c>
      <c r="AZ59" s="26">
        <v>99.653599999999997</v>
      </c>
      <c r="BA59" s="26">
        <v>99.667199999999994</v>
      </c>
      <c r="BB59" s="26">
        <v>99.775899999999993</v>
      </c>
      <c r="BC59" s="26">
        <v>99.9499</v>
      </c>
      <c r="BD59" s="26">
        <v>99.962699999999998</v>
      </c>
      <c r="BE59" s="26">
        <v>99.967399999999998</v>
      </c>
      <c r="BF59" s="26">
        <v>99.963099999999997</v>
      </c>
      <c r="BG59" s="26">
        <v>100</v>
      </c>
      <c r="BH59" s="26">
        <v>99.987799999999993</v>
      </c>
      <c r="BI59" s="26">
        <v>99.957899999999995</v>
      </c>
      <c r="BJ59" s="26">
        <v>99.959199999999996</v>
      </c>
      <c r="BK59" s="26">
        <v>99.968199999999996</v>
      </c>
      <c r="BL59" s="26">
        <v>99.9589</v>
      </c>
      <c r="BM59" s="26">
        <v>99.959100000000007</v>
      </c>
      <c r="BN59" s="26">
        <v>99.959000000000003</v>
      </c>
      <c r="BO59" s="26">
        <v>99.959199999999996</v>
      </c>
      <c r="BP59" s="26">
        <v>99.959299999999999</v>
      </c>
      <c r="BQ59" s="26">
        <v>99.982200000000006</v>
      </c>
      <c r="BR59" s="26">
        <v>99.972899999999996</v>
      </c>
      <c r="BS59" s="26">
        <v>99.983699999999999</v>
      </c>
      <c r="BT59" s="26">
        <v>99.974000000000004</v>
      </c>
      <c r="BU59" s="26">
        <v>99.972999999999999</v>
      </c>
      <c r="BV59" s="26">
        <v>99.974599999999995</v>
      </c>
      <c r="BW59" s="26">
        <v>99.962800000000001</v>
      </c>
      <c r="BX59" s="26">
        <v>99.975700000000003</v>
      </c>
      <c r="BY59" s="26">
        <v>99.975999999999999</v>
      </c>
      <c r="BZ59" s="26">
        <v>99.974599999999995</v>
      </c>
      <c r="CA59" s="26">
        <v>99.973399999999998</v>
      </c>
      <c r="CB59" s="26">
        <v>99.968100000000007</v>
      </c>
      <c r="CC59" s="26">
        <v>99.969099999999997</v>
      </c>
    </row>
    <row r="60" spans="1:81" ht="15.75" customHeight="1" x14ac:dyDescent="0.2">
      <c r="A60" s="45" t="s">
        <v>314</v>
      </c>
      <c r="B60" s="35" t="s">
        <v>90</v>
      </c>
      <c r="C60" s="26">
        <v>79.874899999999997</v>
      </c>
      <c r="D60" s="26">
        <v>79.8048</v>
      </c>
      <c r="E60" s="26">
        <v>89.902900000000002</v>
      </c>
      <c r="F60" s="26">
        <v>90.203100000000006</v>
      </c>
      <c r="G60" s="26">
        <v>96.050299999999993</v>
      </c>
      <c r="H60" s="26">
        <v>96.060100000000006</v>
      </c>
      <c r="I60" s="26">
        <v>96.063900000000004</v>
      </c>
      <c r="J60" s="26">
        <v>96.215800000000002</v>
      </c>
      <c r="K60" s="26">
        <v>96.219800000000006</v>
      </c>
      <c r="L60" s="26">
        <v>96.254199999999997</v>
      </c>
      <c r="M60" s="26">
        <v>96.2136</v>
      </c>
      <c r="N60" s="26">
        <v>96.216200000000001</v>
      </c>
      <c r="O60" s="26">
        <v>96.213899999999995</v>
      </c>
      <c r="P60" s="26">
        <v>96.179299999999998</v>
      </c>
      <c r="Q60" s="26">
        <v>96.331500000000005</v>
      </c>
      <c r="R60" s="26">
        <v>96.126400000000004</v>
      </c>
      <c r="S60" s="26">
        <v>96.200999999999993</v>
      </c>
      <c r="T60" s="26">
        <v>96.241900000000001</v>
      </c>
      <c r="U60" s="26">
        <v>96.239599999999996</v>
      </c>
      <c r="V60" s="26">
        <v>96.210499999999996</v>
      </c>
      <c r="W60" s="26">
        <v>96.292199999999994</v>
      </c>
      <c r="X60" s="26">
        <v>96.350099999999998</v>
      </c>
      <c r="Y60" s="26">
        <v>96.346599999999995</v>
      </c>
      <c r="Z60" s="26">
        <v>96.296400000000006</v>
      </c>
      <c r="AA60" s="26">
        <v>96.322699999999998</v>
      </c>
      <c r="AB60" s="26">
        <v>96.330299999999994</v>
      </c>
      <c r="AC60" s="26">
        <v>96.301000000000002</v>
      </c>
      <c r="AD60" s="26">
        <v>98.430099999999996</v>
      </c>
      <c r="AE60" s="26">
        <v>98.442499999999995</v>
      </c>
      <c r="AF60" s="26">
        <v>98.472099999999998</v>
      </c>
      <c r="AG60" s="26">
        <v>98.421300000000002</v>
      </c>
      <c r="AH60" s="26">
        <v>98.513499999999993</v>
      </c>
      <c r="AI60" s="26">
        <v>98.488900000000001</v>
      </c>
      <c r="AJ60" s="26">
        <v>98.621799999999993</v>
      </c>
      <c r="AK60" s="26">
        <v>98.657300000000006</v>
      </c>
      <c r="AL60" s="26">
        <v>98.6614</v>
      </c>
      <c r="AM60" s="26">
        <v>87.667400000000001</v>
      </c>
      <c r="AN60" s="26">
        <v>98.729200000000006</v>
      </c>
      <c r="AO60" s="26">
        <v>98.703000000000003</v>
      </c>
      <c r="AP60" s="26">
        <v>98.721500000000006</v>
      </c>
      <c r="AQ60" s="26">
        <v>98.680999999999997</v>
      </c>
      <c r="AR60" s="26">
        <v>98.761700000000005</v>
      </c>
      <c r="AS60" s="26">
        <v>98.767499999999998</v>
      </c>
      <c r="AT60" s="26">
        <v>98.845500000000001</v>
      </c>
      <c r="AU60" s="26">
        <v>99.726699999999994</v>
      </c>
      <c r="AV60" s="26">
        <v>99.726399999999998</v>
      </c>
      <c r="AW60" s="26">
        <v>99.726500000000001</v>
      </c>
      <c r="AX60" s="26">
        <v>99.738500000000002</v>
      </c>
      <c r="AY60" s="26">
        <v>99.711699999999993</v>
      </c>
      <c r="AZ60" s="26">
        <v>99.661900000000003</v>
      </c>
      <c r="BA60" s="26">
        <v>99.664299999999997</v>
      </c>
      <c r="BB60" s="26">
        <v>99.749799999999993</v>
      </c>
      <c r="BC60" s="26">
        <v>99.948099999999997</v>
      </c>
      <c r="BD60" s="26">
        <v>99.965000000000003</v>
      </c>
      <c r="BE60" s="26">
        <v>99.965599999999995</v>
      </c>
      <c r="BF60" s="26">
        <v>99.966800000000006</v>
      </c>
      <c r="BG60" s="26">
        <v>99.989599999999996</v>
      </c>
      <c r="BH60" s="26">
        <v>100</v>
      </c>
      <c r="BI60" s="26">
        <v>99.967799999999997</v>
      </c>
      <c r="BJ60" s="26">
        <v>99.9679</v>
      </c>
      <c r="BK60" s="26">
        <v>99.966800000000006</v>
      </c>
      <c r="BL60" s="26">
        <v>99.967600000000004</v>
      </c>
      <c r="BM60" s="26">
        <v>99.967699999999994</v>
      </c>
      <c r="BN60" s="26">
        <v>99.967600000000004</v>
      </c>
      <c r="BO60" s="26">
        <v>99.9679</v>
      </c>
      <c r="BP60" s="26">
        <v>99.9679</v>
      </c>
      <c r="BQ60" s="26">
        <v>99.998599999999996</v>
      </c>
      <c r="BR60" s="26">
        <v>99.970299999999995</v>
      </c>
      <c r="BS60" s="26">
        <v>99.997699999999995</v>
      </c>
      <c r="BT60" s="26">
        <v>99.968699999999998</v>
      </c>
      <c r="BU60" s="26">
        <v>99.970399999999998</v>
      </c>
      <c r="BV60" s="26">
        <v>99.969399999999993</v>
      </c>
      <c r="BW60" s="26">
        <v>99.957899999999995</v>
      </c>
      <c r="BX60" s="26">
        <v>99.975300000000004</v>
      </c>
      <c r="BY60" s="26">
        <v>99.971500000000006</v>
      </c>
      <c r="BZ60" s="26">
        <v>99.970200000000006</v>
      </c>
      <c r="CA60" s="26">
        <v>99.969800000000006</v>
      </c>
      <c r="CB60" s="26">
        <v>99.960400000000007</v>
      </c>
      <c r="CC60" s="26">
        <v>99.970399999999998</v>
      </c>
    </row>
    <row r="61" spans="1:81" ht="15.75" customHeight="1" x14ac:dyDescent="0.2">
      <c r="A61" s="45" t="s">
        <v>315</v>
      </c>
      <c r="B61" s="35" t="s">
        <v>75</v>
      </c>
      <c r="C61" s="26">
        <v>79.916600000000003</v>
      </c>
      <c r="D61" s="26">
        <v>79.879300000000001</v>
      </c>
      <c r="E61" s="26">
        <v>90.039699999999996</v>
      </c>
      <c r="F61" s="26">
        <v>90.157200000000003</v>
      </c>
      <c r="G61" s="26">
        <v>96.0535</v>
      </c>
      <c r="H61" s="26">
        <v>96.067899999999995</v>
      </c>
      <c r="I61" s="26">
        <v>96.073999999999998</v>
      </c>
      <c r="J61" s="26">
        <v>96.224599999999995</v>
      </c>
      <c r="K61" s="26">
        <v>96.232299999999995</v>
      </c>
      <c r="L61" s="26">
        <v>96.257199999999997</v>
      </c>
      <c r="M61" s="26">
        <v>96.205699999999993</v>
      </c>
      <c r="N61" s="26">
        <v>96.200299999999999</v>
      </c>
      <c r="O61" s="26">
        <v>96.223100000000002</v>
      </c>
      <c r="P61" s="26">
        <v>96.216899999999995</v>
      </c>
      <c r="Q61" s="26">
        <v>96.313800000000001</v>
      </c>
      <c r="R61" s="26">
        <v>96.1738</v>
      </c>
      <c r="S61" s="26">
        <v>96.175899999999999</v>
      </c>
      <c r="T61" s="26">
        <v>96.207499999999996</v>
      </c>
      <c r="U61" s="26">
        <v>96.219700000000003</v>
      </c>
      <c r="V61" s="26">
        <v>96.215699999999998</v>
      </c>
      <c r="W61" s="26">
        <v>96.248400000000004</v>
      </c>
      <c r="X61" s="26">
        <v>96.310599999999994</v>
      </c>
      <c r="Y61" s="26">
        <v>96.314700000000002</v>
      </c>
      <c r="Z61" s="26">
        <v>96.331699999999998</v>
      </c>
      <c r="AA61" s="26">
        <v>96.290999999999997</v>
      </c>
      <c r="AB61" s="26">
        <v>96.317899999999995</v>
      </c>
      <c r="AC61" s="26">
        <v>96.307699999999997</v>
      </c>
      <c r="AD61" s="26">
        <v>98.457400000000007</v>
      </c>
      <c r="AE61" s="26">
        <v>98.405100000000004</v>
      </c>
      <c r="AF61" s="26">
        <v>98.4255</v>
      </c>
      <c r="AG61" s="26">
        <v>98.439599999999999</v>
      </c>
      <c r="AH61" s="26">
        <v>98.525599999999997</v>
      </c>
      <c r="AI61" s="26">
        <v>98.456999999999994</v>
      </c>
      <c r="AJ61" s="26">
        <v>98.621399999999994</v>
      </c>
      <c r="AK61" s="26">
        <v>98.637299999999996</v>
      </c>
      <c r="AL61" s="26">
        <v>98.635099999999994</v>
      </c>
      <c r="AM61" s="26">
        <v>87.708799999999997</v>
      </c>
      <c r="AN61" s="26">
        <v>98.6965</v>
      </c>
      <c r="AO61" s="26">
        <v>98.733699999999999</v>
      </c>
      <c r="AP61" s="26">
        <v>98.733099999999993</v>
      </c>
      <c r="AQ61" s="26">
        <v>98.647300000000001</v>
      </c>
      <c r="AR61" s="26">
        <v>98.765199999999993</v>
      </c>
      <c r="AS61" s="26">
        <v>98.765000000000001</v>
      </c>
      <c r="AT61" s="26">
        <v>98.770899999999997</v>
      </c>
      <c r="AU61" s="26">
        <v>99.742999999999995</v>
      </c>
      <c r="AV61" s="26">
        <v>99.742699999999999</v>
      </c>
      <c r="AW61" s="26">
        <v>99.742800000000003</v>
      </c>
      <c r="AX61" s="26">
        <v>99.744900000000001</v>
      </c>
      <c r="AY61" s="26">
        <v>99.721800000000002</v>
      </c>
      <c r="AZ61" s="26">
        <v>99.665800000000004</v>
      </c>
      <c r="BA61" s="26">
        <v>99.641800000000003</v>
      </c>
      <c r="BB61" s="26">
        <v>99.773799999999994</v>
      </c>
      <c r="BC61" s="26">
        <v>99.961399999999998</v>
      </c>
      <c r="BD61" s="26">
        <v>99.982500000000002</v>
      </c>
      <c r="BE61" s="26">
        <v>99.977400000000003</v>
      </c>
      <c r="BF61" s="26">
        <v>99.982900000000001</v>
      </c>
      <c r="BG61" s="26">
        <v>99.971999999999994</v>
      </c>
      <c r="BH61" s="26">
        <v>99.970600000000005</v>
      </c>
      <c r="BI61" s="26">
        <v>100</v>
      </c>
      <c r="BJ61" s="26">
        <v>99.998999999999995</v>
      </c>
      <c r="BK61" s="26">
        <v>99.991299999999995</v>
      </c>
      <c r="BL61" s="26">
        <v>99.9983</v>
      </c>
      <c r="BM61" s="26">
        <v>99.999200000000002</v>
      </c>
      <c r="BN61" s="26">
        <v>99.998400000000004</v>
      </c>
      <c r="BO61" s="26">
        <v>99.999200000000002</v>
      </c>
      <c r="BP61" s="26">
        <v>99.999099999999999</v>
      </c>
      <c r="BQ61" s="26">
        <v>99.968999999999994</v>
      </c>
      <c r="BR61" s="26">
        <v>99.987200000000001</v>
      </c>
      <c r="BS61" s="26">
        <v>99.972399999999993</v>
      </c>
      <c r="BT61" s="26">
        <v>99.9863</v>
      </c>
      <c r="BU61" s="26">
        <v>99.987200000000001</v>
      </c>
      <c r="BV61" s="26">
        <v>99.988299999999995</v>
      </c>
      <c r="BW61" s="26">
        <v>99.976200000000006</v>
      </c>
      <c r="BX61" s="26">
        <v>99.989800000000002</v>
      </c>
      <c r="BY61" s="26">
        <v>99.989199999999997</v>
      </c>
      <c r="BZ61" s="26">
        <v>99.987799999999993</v>
      </c>
      <c r="CA61" s="26">
        <v>99.988399999999999</v>
      </c>
      <c r="CB61" s="26">
        <v>99.969200000000001</v>
      </c>
      <c r="CC61" s="26">
        <v>99.970500000000001</v>
      </c>
    </row>
    <row r="62" spans="1:81" ht="15.75" customHeight="1" x14ac:dyDescent="0.2">
      <c r="A62" s="45" t="s">
        <v>316</v>
      </c>
      <c r="B62" s="35" t="s">
        <v>73</v>
      </c>
      <c r="C62" s="26">
        <v>79.911100000000005</v>
      </c>
      <c r="D62" s="26">
        <v>79.887600000000006</v>
      </c>
      <c r="E62" s="26">
        <v>90.032600000000002</v>
      </c>
      <c r="F62" s="26">
        <v>90.158299999999997</v>
      </c>
      <c r="G62" s="26">
        <v>96.056399999999996</v>
      </c>
      <c r="H62" s="26">
        <v>96.047799999999995</v>
      </c>
      <c r="I62" s="26">
        <v>96.052700000000002</v>
      </c>
      <c r="J62" s="26">
        <v>96.2256</v>
      </c>
      <c r="K62" s="26">
        <v>96.235500000000002</v>
      </c>
      <c r="L62" s="26">
        <v>96.262200000000007</v>
      </c>
      <c r="M62" s="26">
        <v>96.206000000000003</v>
      </c>
      <c r="N62" s="26">
        <v>96.194599999999994</v>
      </c>
      <c r="O62" s="26">
        <v>96.226299999999995</v>
      </c>
      <c r="P62" s="26">
        <v>96.219099999999997</v>
      </c>
      <c r="Q62" s="26">
        <v>96.313199999999995</v>
      </c>
      <c r="R62" s="26">
        <v>96.173900000000003</v>
      </c>
      <c r="S62" s="26">
        <v>96.175700000000006</v>
      </c>
      <c r="T62" s="26">
        <v>96.207499999999996</v>
      </c>
      <c r="U62" s="26">
        <v>96.225099999999998</v>
      </c>
      <c r="V62" s="26">
        <v>96.215800000000002</v>
      </c>
      <c r="W62" s="26">
        <v>96.261200000000002</v>
      </c>
      <c r="X62" s="26">
        <v>96.3185</v>
      </c>
      <c r="Y62" s="26">
        <v>96.313900000000004</v>
      </c>
      <c r="Z62" s="26">
        <v>96.332300000000004</v>
      </c>
      <c r="AA62" s="26">
        <v>96.2941</v>
      </c>
      <c r="AB62" s="26">
        <v>96.314800000000005</v>
      </c>
      <c r="AC62" s="26">
        <v>96.305899999999994</v>
      </c>
      <c r="AD62" s="26">
        <v>98.466800000000006</v>
      </c>
      <c r="AE62" s="26">
        <v>98.415599999999998</v>
      </c>
      <c r="AF62" s="26">
        <v>98.4238</v>
      </c>
      <c r="AG62" s="26">
        <v>98.436999999999998</v>
      </c>
      <c r="AH62" s="26">
        <v>98.525599999999997</v>
      </c>
      <c r="AI62" s="26">
        <v>98.456999999999994</v>
      </c>
      <c r="AJ62" s="26">
        <v>98.622600000000006</v>
      </c>
      <c r="AK62" s="26">
        <v>98.634900000000002</v>
      </c>
      <c r="AL62" s="26">
        <v>98.635300000000001</v>
      </c>
      <c r="AM62" s="26">
        <v>87.708200000000005</v>
      </c>
      <c r="AN62" s="26">
        <v>98.693200000000004</v>
      </c>
      <c r="AO62" s="26">
        <v>98.733800000000002</v>
      </c>
      <c r="AP62" s="26">
        <v>98.727400000000003</v>
      </c>
      <c r="AQ62" s="26">
        <v>98.653099999999995</v>
      </c>
      <c r="AR62" s="26">
        <v>98.763599999999997</v>
      </c>
      <c r="AS62" s="26">
        <v>98.765100000000004</v>
      </c>
      <c r="AT62" s="26">
        <v>98.771199999999993</v>
      </c>
      <c r="AU62" s="26">
        <v>99.743200000000002</v>
      </c>
      <c r="AV62" s="26">
        <v>99.742900000000006</v>
      </c>
      <c r="AW62" s="26">
        <v>99.743099999999998</v>
      </c>
      <c r="AX62" s="26">
        <v>99.745099999999994</v>
      </c>
      <c r="AY62" s="26">
        <v>99.721999999999994</v>
      </c>
      <c r="AZ62" s="26">
        <v>99.665999999999997</v>
      </c>
      <c r="BA62" s="26">
        <v>99.641900000000007</v>
      </c>
      <c r="BB62" s="26">
        <v>99.771199999999993</v>
      </c>
      <c r="BC62" s="26">
        <v>99.961699999999993</v>
      </c>
      <c r="BD62" s="26">
        <v>99.982600000000005</v>
      </c>
      <c r="BE62" s="26">
        <v>99.977599999999995</v>
      </c>
      <c r="BF62" s="26">
        <v>99.982900000000001</v>
      </c>
      <c r="BG62" s="26">
        <v>99.972200000000001</v>
      </c>
      <c r="BH62" s="26">
        <v>99.970799999999997</v>
      </c>
      <c r="BI62" s="26">
        <v>99.998999999999995</v>
      </c>
      <c r="BJ62" s="26">
        <v>100</v>
      </c>
      <c r="BK62" s="26">
        <v>99.991399999999999</v>
      </c>
      <c r="BL62" s="26">
        <v>99.998400000000004</v>
      </c>
      <c r="BM62" s="26">
        <v>99.999200000000002</v>
      </c>
      <c r="BN62" s="26">
        <v>99.998400000000004</v>
      </c>
      <c r="BO62" s="26">
        <v>99.999499999999998</v>
      </c>
      <c r="BP62" s="26">
        <v>99.999300000000005</v>
      </c>
      <c r="BQ62" s="26">
        <v>99.968100000000007</v>
      </c>
      <c r="BR62" s="26">
        <v>99.987300000000005</v>
      </c>
      <c r="BS62" s="26">
        <v>99.9726</v>
      </c>
      <c r="BT62" s="26">
        <v>99.986599999999996</v>
      </c>
      <c r="BU62" s="26">
        <v>99.987300000000005</v>
      </c>
      <c r="BV62" s="26">
        <v>99.988299999999995</v>
      </c>
      <c r="BW62" s="26">
        <v>99.976299999999995</v>
      </c>
      <c r="BX62" s="26">
        <v>99.989800000000002</v>
      </c>
      <c r="BY62" s="26">
        <v>99.989400000000003</v>
      </c>
      <c r="BZ62" s="26">
        <v>99.987899999999996</v>
      </c>
      <c r="CA62" s="26">
        <v>99.988500000000002</v>
      </c>
      <c r="CB62" s="26">
        <v>99.969399999999993</v>
      </c>
      <c r="CC62" s="26">
        <v>99.970500000000001</v>
      </c>
    </row>
    <row r="63" spans="1:81" ht="15.75" customHeight="1" x14ac:dyDescent="0.2">
      <c r="A63" s="45" t="s">
        <v>317</v>
      </c>
      <c r="B63" s="35" t="s">
        <v>52</v>
      </c>
      <c r="C63" s="26">
        <v>79.8703</v>
      </c>
      <c r="D63" s="26">
        <v>79.846299999999999</v>
      </c>
      <c r="E63" s="26">
        <v>89.995000000000005</v>
      </c>
      <c r="F63" s="26">
        <v>90.171499999999995</v>
      </c>
      <c r="G63" s="26">
        <v>96.111599999999996</v>
      </c>
      <c r="H63" s="26">
        <v>96.126000000000005</v>
      </c>
      <c r="I63" s="26">
        <v>96.152600000000007</v>
      </c>
      <c r="J63" s="26">
        <v>96.1892</v>
      </c>
      <c r="K63" s="26">
        <v>96.219499999999996</v>
      </c>
      <c r="L63" s="26">
        <v>96.246300000000005</v>
      </c>
      <c r="M63" s="26">
        <v>96.215199999999996</v>
      </c>
      <c r="N63" s="26">
        <v>96.186800000000005</v>
      </c>
      <c r="O63" s="26">
        <v>96.242999999999995</v>
      </c>
      <c r="P63" s="26">
        <v>96.185699999999997</v>
      </c>
      <c r="Q63" s="26">
        <v>96.283199999999994</v>
      </c>
      <c r="R63" s="26">
        <v>96.143699999999995</v>
      </c>
      <c r="S63" s="26">
        <v>96.236199999999997</v>
      </c>
      <c r="T63" s="26">
        <v>96.215299999999999</v>
      </c>
      <c r="U63" s="26">
        <v>96.197299999999998</v>
      </c>
      <c r="V63" s="26">
        <v>96.194699999999997</v>
      </c>
      <c r="W63" s="26">
        <v>96.300799999999995</v>
      </c>
      <c r="X63" s="26">
        <v>96.378399999999999</v>
      </c>
      <c r="Y63" s="26">
        <v>96.327100000000002</v>
      </c>
      <c r="Z63" s="26">
        <v>96.312299999999993</v>
      </c>
      <c r="AA63" s="26">
        <v>96.299199999999999</v>
      </c>
      <c r="AB63" s="26">
        <v>96.338300000000004</v>
      </c>
      <c r="AC63" s="26">
        <v>96.333299999999994</v>
      </c>
      <c r="AD63" s="26">
        <v>98.463499999999996</v>
      </c>
      <c r="AE63" s="26">
        <v>98.439700000000002</v>
      </c>
      <c r="AF63" s="26">
        <v>98.421899999999994</v>
      </c>
      <c r="AG63" s="26">
        <v>98.459599999999995</v>
      </c>
      <c r="AH63" s="26">
        <v>98.526399999999995</v>
      </c>
      <c r="AI63" s="26">
        <v>98.500200000000007</v>
      </c>
      <c r="AJ63" s="26">
        <v>98.621899999999997</v>
      </c>
      <c r="AK63" s="26">
        <v>98.665599999999998</v>
      </c>
      <c r="AL63" s="26">
        <v>98.675899999999999</v>
      </c>
      <c r="AM63" s="26">
        <v>87.667400000000001</v>
      </c>
      <c r="AN63" s="26">
        <v>98.724900000000005</v>
      </c>
      <c r="AO63" s="26">
        <v>98.687299999999993</v>
      </c>
      <c r="AP63" s="26">
        <v>98.697299999999998</v>
      </c>
      <c r="AQ63" s="26">
        <v>98.667500000000004</v>
      </c>
      <c r="AR63" s="26">
        <v>98.763300000000001</v>
      </c>
      <c r="AS63" s="26">
        <v>98.774199999999993</v>
      </c>
      <c r="AT63" s="26">
        <v>98.794899999999998</v>
      </c>
      <c r="AU63" s="26">
        <v>99.7423</v>
      </c>
      <c r="AV63" s="26">
        <v>99.741799999999998</v>
      </c>
      <c r="AW63" s="26">
        <v>99.7423</v>
      </c>
      <c r="AX63" s="26">
        <v>99.748199999999997</v>
      </c>
      <c r="AY63" s="26">
        <v>99.750100000000003</v>
      </c>
      <c r="AZ63" s="26">
        <v>99.644999999999996</v>
      </c>
      <c r="BA63" s="26">
        <v>99.669700000000006</v>
      </c>
      <c r="BB63" s="26">
        <v>99.757000000000005</v>
      </c>
      <c r="BC63" s="26">
        <v>99.953999999999994</v>
      </c>
      <c r="BD63" s="26">
        <v>99.967699999999994</v>
      </c>
      <c r="BE63" s="26">
        <v>99.967799999999997</v>
      </c>
      <c r="BF63" s="26">
        <v>99.967500000000001</v>
      </c>
      <c r="BG63" s="26">
        <v>99.965100000000007</v>
      </c>
      <c r="BH63" s="26">
        <v>99.965900000000005</v>
      </c>
      <c r="BI63" s="26">
        <v>99.984399999999994</v>
      </c>
      <c r="BJ63" s="26">
        <v>99.980999999999995</v>
      </c>
      <c r="BK63" s="26">
        <v>100</v>
      </c>
      <c r="BL63" s="26">
        <v>99.980900000000005</v>
      </c>
      <c r="BM63" s="26">
        <v>99.981200000000001</v>
      </c>
      <c r="BN63" s="26">
        <v>99.981099999999998</v>
      </c>
      <c r="BO63" s="26">
        <v>99.981200000000001</v>
      </c>
      <c r="BP63" s="26">
        <v>99.981200000000001</v>
      </c>
      <c r="BQ63" s="26">
        <v>99.958299999999994</v>
      </c>
      <c r="BR63" s="26">
        <v>99.977699999999999</v>
      </c>
      <c r="BS63" s="26">
        <v>99.959800000000001</v>
      </c>
      <c r="BT63" s="26">
        <v>99.974999999999994</v>
      </c>
      <c r="BU63" s="26">
        <v>99.977699999999999</v>
      </c>
      <c r="BV63" s="26">
        <v>99.977999999999994</v>
      </c>
      <c r="BW63" s="26">
        <v>99.977599999999995</v>
      </c>
      <c r="BX63" s="26">
        <v>99.982299999999995</v>
      </c>
      <c r="BY63" s="26">
        <v>99.978999999999999</v>
      </c>
      <c r="BZ63" s="26">
        <v>99.977500000000006</v>
      </c>
      <c r="CA63" s="26">
        <v>99.977900000000005</v>
      </c>
      <c r="CB63" s="26">
        <v>99.969200000000001</v>
      </c>
      <c r="CC63" s="26">
        <v>99.970500000000001</v>
      </c>
    </row>
    <row r="64" spans="1:81" ht="15.75" customHeight="1" x14ac:dyDescent="0.2">
      <c r="A64" s="45" t="s">
        <v>318</v>
      </c>
      <c r="B64" s="35" t="s">
        <v>229</v>
      </c>
      <c r="C64" s="26">
        <v>79.900599999999997</v>
      </c>
      <c r="D64" s="26">
        <v>79.867099999999994</v>
      </c>
      <c r="E64" s="26">
        <v>90.034700000000001</v>
      </c>
      <c r="F64" s="26">
        <v>90.166899999999998</v>
      </c>
      <c r="G64" s="26">
        <v>96.053700000000006</v>
      </c>
      <c r="H64" s="26">
        <v>96.055800000000005</v>
      </c>
      <c r="I64" s="26">
        <v>96.061700000000002</v>
      </c>
      <c r="J64" s="26">
        <v>96.224400000000003</v>
      </c>
      <c r="K64" s="26">
        <v>96.237499999999997</v>
      </c>
      <c r="L64" s="26">
        <v>96.251800000000003</v>
      </c>
      <c r="M64" s="26">
        <v>96.206299999999999</v>
      </c>
      <c r="N64" s="26">
        <v>96.194500000000005</v>
      </c>
      <c r="O64" s="26">
        <v>96.230800000000002</v>
      </c>
      <c r="P64" s="26">
        <v>96.2196</v>
      </c>
      <c r="Q64" s="26">
        <v>96.313100000000006</v>
      </c>
      <c r="R64" s="26">
        <v>96.172499999999999</v>
      </c>
      <c r="S64" s="26">
        <v>96.175799999999995</v>
      </c>
      <c r="T64" s="26">
        <v>96.207400000000007</v>
      </c>
      <c r="U64" s="26">
        <v>96.223799999999997</v>
      </c>
      <c r="V64" s="26">
        <v>96.216399999999993</v>
      </c>
      <c r="W64" s="26">
        <v>96.260599999999997</v>
      </c>
      <c r="X64" s="26">
        <v>96.318600000000004</v>
      </c>
      <c r="Y64" s="26">
        <v>96.323400000000007</v>
      </c>
      <c r="Z64" s="26">
        <v>96.332099999999997</v>
      </c>
      <c r="AA64" s="26">
        <v>96.293999999999997</v>
      </c>
      <c r="AB64" s="26">
        <v>96.314499999999995</v>
      </c>
      <c r="AC64" s="26">
        <v>96.305300000000003</v>
      </c>
      <c r="AD64" s="26">
        <v>98.466499999999996</v>
      </c>
      <c r="AE64" s="26">
        <v>98.413700000000006</v>
      </c>
      <c r="AF64" s="26">
        <v>98.422600000000003</v>
      </c>
      <c r="AG64" s="26">
        <v>98.427599999999998</v>
      </c>
      <c r="AH64" s="26">
        <v>98.525599999999997</v>
      </c>
      <c r="AI64" s="26">
        <v>98.456999999999994</v>
      </c>
      <c r="AJ64" s="26">
        <v>98.621300000000005</v>
      </c>
      <c r="AK64" s="26">
        <v>98.634600000000006</v>
      </c>
      <c r="AL64" s="26">
        <v>98.635000000000005</v>
      </c>
      <c r="AM64" s="26">
        <v>87.707899999999995</v>
      </c>
      <c r="AN64" s="26">
        <v>98.689599999999999</v>
      </c>
      <c r="AO64" s="26">
        <v>98.733599999999996</v>
      </c>
      <c r="AP64" s="26">
        <v>98.7273</v>
      </c>
      <c r="AQ64" s="26">
        <v>98.653000000000006</v>
      </c>
      <c r="AR64" s="26">
        <v>98.766999999999996</v>
      </c>
      <c r="AS64" s="26">
        <v>98.765000000000001</v>
      </c>
      <c r="AT64" s="26">
        <v>98.770799999999994</v>
      </c>
      <c r="AU64" s="26">
        <v>99.744</v>
      </c>
      <c r="AV64" s="26">
        <v>99.743799999999993</v>
      </c>
      <c r="AW64" s="26">
        <v>99.743899999999996</v>
      </c>
      <c r="AX64" s="26">
        <v>99.745000000000005</v>
      </c>
      <c r="AY64" s="26">
        <v>99.721900000000005</v>
      </c>
      <c r="AZ64" s="26">
        <v>99.665899999999993</v>
      </c>
      <c r="BA64" s="26">
        <v>99.641999999999996</v>
      </c>
      <c r="BB64" s="26">
        <v>99.771299999999997</v>
      </c>
      <c r="BC64" s="26">
        <v>99.961500000000001</v>
      </c>
      <c r="BD64" s="26">
        <v>99.982699999999994</v>
      </c>
      <c r="BE64" s="26">
        <v>99.977400000000003</v>
      </c>
      <c r="BF64" s="26">
        <v>99.982900000000001</v>
      </c>
      <c r="BG64" s="26">
        <v>99.971800000000002</v>
      </c>
      <c r="BH64" s="26">
        <v>99.970600000000005</v>
      </c>
      <c r="BI64" s="26">
        <v>99.9983</v>
      </c>
      <c r="BJ64" s="26">
        <v>99.998400000000004</v>
      </c>
      <c r="BK64" s="26">
        <v>99.991299999999995</v>
      </c>
      <c r="BL64" s="26">
        <v>100</v>
      </c>
      <c r="BM64" s="26">
        <v>99.998400000000004</v>
      </c>
      <c r="BN64" s="26">
        <v>99.999700000000004</v>
      </c>
      <c r="BO64" s="26">
        <v>99.998599999999996</v>
      </c>
      <c r="BP64" s="26">
        <v>99.998599999999996</v>
      </c>
      <c r="BQ64" s="26">
        <v>99.967699999999994</v>
      </c>
      <c r="BR64" s="26">
        <v>99.987099999999998</v>
      </c>
      <c r="BS64" s="26">
        <v>99.972399999999993</v>
      </c>
      <c r="BT64" s="26">
        <v>99.9863</v>
      </c>
      <c r="BU64" s="26">
        <v>99.987099999999998</v>
      </c>
      <c r="BV64" s="26">
        <v>99.988299999999995</v>
      </c>
      <c r="BW64" s="26">
        <v>99.976100000000002</v>
      </c>
      <c r="BX64" s="26">
        <v>99.989900000000006</v>
      </c>
      <c r="BY64" s="26">
        <v>99.989199999999997</v>
      </c>
      <c r="BZ64" s="26">
        <v>99.987799999999993</v>
      </c>
      <c r="CA64" s="26">
        <v>99.988299999999995</v>
      </c>
      <c r="CB64" s="26">
        <v>99.969099999999997</v>
      </c>
      <c r="CC64" s="26">
        <v>99.970600000000005</v>
      </c>
    </row>
    <row r="65" spans="1:81" ht="15.75" customHeight="1" x14ac:dyDescent="0.2">
      <c r="A65" s="45" t="s">
        <v>319</v>
      </c>
      <c r="B65" s="35" t="s">
        <v>113</v>
      </c>
      <c r="C65" s="26">
        <v>79.919600000000003</v>
      </c>
      <c r="D65" s="26">
        <v>79.885599999999997</v>
      </c>
      <c r="E65" s="26">
        <v>90.031999999999996</v>
      </c>
      <c r="F65" s="26">
        <v>90.151799999999994</v>
      </c>
      <c r="G65" s="26">
        <v>96.059200000000004</v>
      </c>
      <c r="H65" s="26">
        <v>96.059200000000004</v>
      </c>
      <c r="I65" s="26">
        <v>96.061300000000003</v>
      </c>
      <c r="J65" s="26">
        <v>96.224100000000007</v>
      </c>
      <c r="K65" s="26">
        <v>96.236599999999996</v>
      </c>
      <c r="L65" s="26">
        <v>96.263400000000004</v>
      </c>
      <c r="M65" s="26">
        <v>96.205600000000004</v>
      </c>
      <c r="N65" s="26">
        <v>96.194500000000005</v>
      </c>
      <c r="O65" s="26">
        <v>96.2273</v>
      </c>
      <c r="P65" s="26">
        <v>96.219499999999996</v>
      </c>
      <c r="Q65" s="26">
        <v>96.312399999999997</v>
      </c>
      <c r="R65" s="26">
        <v>96.173199999999994</v>
      </c>
      <c r="S65" s="26">
        <v>96.175600000000003</v>
      </c>
      <c r="T65" s="26">
        <v>96.213099999999997</v>
      </c>
      <c r="U65" s="26">
        <v>96.2239</v>
      </c>
      <c r="V65" s="26">
        <v>96.213399999999993</v>
      </c>
      <c r="W65" s="26">
        <v>96.260199999999998</v>
      </c>
      <c r="X65" s="26">
        <v>96.316199999999995</v>
      </c>
      <c r="Y65" s="26">
        <v>96.322299999999998</v>
      </c>
      <c r="Z65" s="26">
        <v>96.329599999999999</v>
      </c>
      <c r="AA65" s="26">
        <v>96.294300000000007</v>
      </c>
      <c r="AB65" s="26">
        <v>96.314400000000006</v>
      </c>
      <c r="AC65" s="26">
        <v>96.305700000000002</v>
      </c>
      <c r="AD65" s="26">
        <v>98.4666</v>
      </c>
      <c r="AE65" s="26">
        <v>98.415599999999998</v>
      </c>
      <c r="AF65" s="26">
        <v>98.423199999999994</v>
      </c>
      <c r="AG65" s="26">
        <v>98.440100000000001</v>
      </c>
      <c r="AH65" s="26">
        <v>98.523099999999999</v>
      </c>
      <c r="AI65" s="26">
        <v>98.456999999999994</v>
      </c>
      <c r="AJ65" s="26">
        <v>98.622799999999998</v>
      </c>
      <c r="AK65" s="26">
        <v>98.636499999999998</v>
      </c>
      <c r="AL65" s="26">
        <v>98.636899999999997</v>
      </c>
      <c r="AM65" s="26">
        <v>87.707599999999999</v>
      </c>
      <c r="AN65" s="26">
        <v>98.704999999999998</v>
      </c>
      <c r="AO65" s="26">
        <v>98.733800000000002</v>
      </c>
      <c r="AP65" s="26">
        <v>98.727400000000003</v>
      </c>
      <c r="AQ65" s="26">
        <v>98.653000000000006</v>
      </c>
      <c r="AR65" s="26">
        <v>98.767099999999999</v>
      </c>
      <c r="AS65" s="26">
        <v>98.764899999999997</v>
      </c>
      <c r="AT65" s="26">
        <v>98.777799999999999</v>
      </c>
      <c r="AU65" s="26">
        <v>99.744</v>
      </c>
      <c r="AV65" s="26">
        <v>99.743700000000004</v>
      </c>
      <c r="AW65" s="26">
        <v>99.743899999999996</v>
      </c>
      <c r="AX65" s="26">
        <v>99.745099999999994</v>
      </c>
      <c r="AY65" s="26">
        <v>99.721900000000005</v>
      </c>
      <c r="AZ65" s="26">
        <v>99.665999999999997</v>
      </c>
      <c r="BA65" s="26">
        <v>99.641800000000003</v>
      </c>
      <c r="BB65" s="26">
        <v>99.768600000000006</v>
      </c>
      <c r="BC65" s="26">
        <v>99.961500000000001</v>
      </c>
      <c r="BD65" s="26">
        <v>99.982600000000005</v>
      </c>
      <c r="BE65" s="26">
        <v>99.977500000000006</v>
      </c>
      <c r="BF65" s="26">
        <v>99.982900000000001</v>
      </c>
      <c r="BG65" s="26">
        <v>99.972099999999998</v>
      </c>
      <c r="BH65" s="26">
        <v>99.970699999999994</v>
      </c>
      <c r="BI65" s="26">
        <v>99.999200000000002</v>
      </c>
      <c r="BJ65" s="26">
        <v>99.999200000000002</v>
      </c>
      <c r="BK65" s="26">
        <v>99.991399999999999</v>
      </c>
      <c r="BL65" s="26">
        <v>99.998400000000004</v>
      </c>
      <c r="BM65" s="26">
        <v>100</v>
      </c>
      <c r="BN65" s="26">
        <v>99.998500000000007</v>
      </c>
      <c r="BO65" s="26">
        <v>99.999300000000005</v>
      </c>
      <c r="BP65" s="26">
        <v>99.999200000000002</v>
      </c>
      <c r="BQ65" s="26">
        <v>99.968000000000004</v>
      </c>
      <c r="BR65" s="26">
        <v>99.987200000000001</v>
      </c>
      <c r="BS65" s="26">
        <v>99.972499999999997</v>
      </c>
      <c r="BT65" s="26">
        <v>99.986500000000007</v>
      </c>
      <c r="BU65" s="26">
        <v>99.987200000000001</v>
      </c>
      <c r="BV65" s="26">
        <v>99.988399999999999</v>
      </c>
      <c r="BW65" s="26">
        <v>99.976299999999995</v>
      </c>
      <c r="BX65" s="26">
        <v>99.989900000000006</v>
      </c>
      <c r="BY65" s="26">
        <v>99.9893</v>
      </c>
      <c r="BZ65" s="26">
        <v>99.987899999999996</v>
      </c>
      <c r="CA65" s="26">
        <v>99.988399999999999</v>
      </c>
      <c r="CB65" s="26">
        <v>99.969300000000004</v>
      </c>
      <c r="CC65" s="26">
        <v>99.970600000000005</v>
      </c>
    </row>
    <row r="66" spans="1:81" ht="15.75" customHeight="1" x14ac:dyDescent="0.2">
      <c r="A66" s="45" t="s">
        <v>320</v>
      </c>
      <c r="B66" s="35" t="s">
        <v>55</v>
      </c>
      <c r="C66" s="26">
        <v>79.911100000000005</v>
      </c>
      <c r="D66" s="26">
        <v>79.879400000000004</v>
      </c>
      <c r="E66" s="26">
        <v>90.033699999999996</v>
      </c>
      <c r="F66" s="26">
        <v>90.155000000000001</v>
      </c>
      <c r="G66" s="26">
        <v>96.06</v>
      </c>
      <c r="H66" s="26">
        <v>96.059799999999996</v>
      </c>
      <c r="I66" s="26">
        <v>96.061800000000005</v>
      </c>
      <c r="J66" s="26">
        <v>96.224100000000007</v>
      </c>
      <c r="K66" s="26">
        <v>96.237300000000005</v>
      </c>
      <c r="L66" s="26">
        <v>96.262799999999999</v>
      </c>
      <c r="M66" s="26">
        <v>96.206299999999999</v>
      </c>
      <c r="N66" s="26">
        <v>96.194800000000001</v>
      </c>
      <c r="O66" s="26">
        <v>96.230800000000002</v>
      </c>
      <c r="P66" s="26">
        <v>96.219800000000006</v>
      </c>
      <c r="Q66" s="26">
        <v>96.312700000000007</v>
      </c>
      <c r="R66" s="26">
        <v>96.173599999999993</v>
      </c>
      <c r="S66" s="26">
        <v>96.176100000000005</v>
      </c>
      <c r="T66" s="26">
        <v>96.208299999999994</v>
      </c>
      <c r="U66" s="26">
        <v>96.224400000000003</v>
      </c>
      <c r="V66" s="26">
        <v>96.213800000000006</v>
      </c>
      <c r="W66" s="26">
        <v>96.2607</v>
      </c>
      <c r="X66" s="26">
        <v>96.316400000000002</v>
      </c>
      <c r="Y66" s="26">
        <v>96.324299999999994</v>
      </c>
      <c r="Z66" s="26">
        <v>96.330100000000002</v>
      </c>
      <c r="AA66" s="26">
        <v>96.2941</v>
      </c>
      <c r="AB66" s="26">
        <v>96.314499999999995</v>
      </c>
      <c r="AC66" s="26">
        <v>96.305800000000005</v>
      </c>
      <c r="AD66" s="26">
        <v>98.4666</v>
      </c>
      <c r="AE66" s="26">
        <v>98.415499999999994</v>
      </c>
      <c r="AF66" s="26">
        <v>98.422200000000004</v>
      </c>
      <c r="AG66" s="26">
        <v>98.440100000000001</v>
      </c>
      <c r="AH66" s="26">
        <v>98.525599999999997</v>
      </c>
      <c r="AI66" s="26">
        <v>98.456999999999994</v>
      </c>
      <c r="AJ66" s="26">
        <v>98.622699999999995</v>
      </c>
      <c r="AK66" s="26">
        <v>98.634600000000006</v>
      </c>
      <c r="AL66" s="26">
        <v>98.636399999999995</v>
      </c>
      <c r="AM66" s="26">
        <v>87.708600000000004</v>
      </c>
      <c r="AN66" s="26">
        <v>98.704099999999997</v>
      </c>
      <c r="AO66" s="26">
        <v>98.733699999999999</v>
      </c>
      <c r="AP66" s="26">
        <v>98.727400000000003</v>
      </c>
      <c r="AQ66" s="26">
        <v>98.653099999999995</v>
      </c>
      <c r="AR66" s="26">
        <v>98.766999999999996</v>
      </c>
      <c r="AS66" s="26">
        <v>98.764799999999994</v>
      </c>
      <c r="AT66" s="26">
        <v>98.770099999999999</v>
      </c>
      <c r="AU66" s="26">
        <v>99.744100000000003</v>
      </c>
      <c r="AV66" s="26">
        <v>99.743899999999996</v>
      </c>
      <c r="AW66" s="26">
        <v>99.744</v>
      </c>
      <c r="AX66" s="26">
        <v>99.745199999999997</v>
      </c>
      <c r="AY66" s="26">
        <v>99.735399999999998</v>
      </c>
      <c r="AZ66" s="26">
        <v>99.665999999999997</v>
      </c>
      <c r="BA66" s="26">
        <v>99.641800000000003</v>
      </c>
      <c r="BB66" s="26">
        <v>99.768699999999995</v>
      </c>
      <c r="BC66" s="26">
        <v>99.961600000000004</v>
      </c>
      <c r="BD66" s="26">
        <v>99.982699999999994</v>
      </c>
      <c r="BE66" s="26">
        <v>99.977500000000006</v>
      </c>
      <c r="BF66" s="26">
        <v>99.983000000000004</v>
      </c>
      <c r="BG66" s="26">
        <v>99.971900000000005</v>
      </c>
      <c r="BH66" s="26">
        <v>99.970699999999994</v>
      </c>
      <c r="BI66" s="26">
        <v>99.998400000000004</v>
      </c>
      <c r="BJ66" s="26">
        <v>99.998500000000007</v>
      </c>
      <c r="BK66" s="26">
        <v>99.991399999999999</v>
      </c>
      <c r="BL66" s="26">
        <v>99.999700000000004</v>
      </c>
      <c r="BM66" s="26">
        <v>99.998500000000007</v>
      </c>
      <c r="BN66" s="26">
        <v>100</v>
      </c>
      <c r="BO66" s="26">
        <v>99.998699999999999</v>
      </c>
      <c r="BP66" s="26">
        <v>99.998699999999999</v>
      </c>
      <c r="BQ66" s="26">
        <v>99.967799999999997</v>
      </c>
      <c r="BR66" s="26">
        <v>99.987200000000001</v>
      </c>
      <c r="BS66" s="26">
        <v>99.972499999999997</v>
      </c>
      <c r="BT66" s="26">
        <v>99.986400000000003</v>
      </c>
      <c r="BU66" s="26">
        <v>99.987099999999998</v>
      </c>
      <c r="BV66" s="26">
        <v>99.988399999999999</v>
      </c>
      <c r="BW66" s="26">
        <v>99.976299999999995</v>
      </c>
      <c r="BX66" s="26">
        <v>99.99</v>
      </c>
      <c r="BY66" s="26">
        <v>99.9893</v>
      </c>
      <c r="BZ66" s="26">
        <v>99.987799999999993</v>
      </c>
      <c r="CA66" s="26">
        <v>99.988399999999999</v>
      </c>
      <c r="CB66" s="26">
        <v>99.969200000000001</v>
      </c>
      <c r="CC66" s="26">
        <v>99.970699999999994</v>
      </c>
    </row>
    <row r="67" spans="1:81" ht="15.75" customHeight="1" x14ac:dyDescent="0.2">
      <c r="A67" s="45" t="s">
        <v>321</v>
      </c>
      <c r="B67" s="35" t="s">
        <v>105</v>
      </c>
      <c r="C67" s="26">
        <v>79.911100000000005</v>
      </c>
      <c r="D67" s="26">
        <v>79.887600000000006</v>
      </c>
      <c r="E67" s="26">
        <v>90.031700000000001</v>
      </c>
      <c r="F67" s="26">
        <v>90.157799999999995</v>
      </c>
      <c r="G67" s="26">
        <v>96.053700000000006</v>
      </c>
      <c r="H67" s="26">
        <v>96.056600000000003</v>
      </c>
      <c r="I67" s="26">
        <v>96.066400000000002</v>
      </c>
      <c r="J67" s="26">
        <v>96.224500000000006</v>
      </c>
      <c r="K67" s="26">
        <v>96.235399999999998</v>
      </c>
      <c r="L67" s="26">
        <v>96.259299999999996</v>
      </c>
      <c r="M67" s="26">
        <v>96.205799999999996</v>
      </c>
      <c r="N67" s="26">
        <v>96.194599999999994</v>
      </c>
      <c r="O67" s="26">
        <v>96.230800000000002</v>
      </c>
      <c r="P67" s="26">
        <v>96.218999999999994</v>
      </c>
      <c r="Q67" s="26">
        <v>96.313199999999995</v>
      </c>
      <c r="R67" s="26">
        <v>96.172399999999996</v>
      </c>
      <c r="S67" s="26">
        <v>96.1755</v>
      </c>
      <c r="T67" s="26">
        <v>96.2072</v>
      </c>
      <c r="U67" s="26">
        <v>96.224100000000007</v>
      </c>
      <c r="V67" s="26">
        <v>96.215999999999994</v>
      </c>
      <c r="W67" s="26">
        <v>96.260499999999993</v>
      </c>
      <c r="X67" s="26">
        <v>96.3172</v>
      </c>
      <c r="Y67" s="26">
        <v>96.318399999999997</v>
      </c>
      <c r="Z67" s="26">
        <v>96.33</v>
      </c>
      <c r="AA67" s="26">
        <v>96.2941</v>
      </c>
      <c r="AB67" s="26">
        <v>96.314599999999999</v>
      </c>
      <c r="AC67" s="26">
        <v>96.305400000000006</v>
      </c>
      <c r="AD67" s="26">
        <v>98.466499999999996</v>
      </c>
      <c r="AE67" s="26">
        <v>98.415700000000001</v>
      </c>
      <c r="AF67" s="26">
        <v>98.423699999999997</v>
      </c>
      <c r="AG67" s="26">
        <v>98.437100000000001</v>
      </c>
      <c r="AH67" s="26">
        <v>98.525700000000001</v>
      </c>
      <c r="AI67" s="26">
        <v>98.457099999999997</v>
      </c>
      <c r="AJ67" s="26">
        <v>98.622600000000006</v>
      </c>
      <c r="AK67" s="26">
        <v>98.634799999999998</v>
      </c>
      <c r="AL67" s="26">
        <v>98.635199999999998</v>
      </c>
      <c r="AM67" s="26">
        <v>87.708699999999993</v>
      </c>
      <c r="AN67" s="26">
        <v>98.696399999999997</v>
      </c>
      <c r="AO67" s="26">
        <v>98.733900000000006</v>
      </c>
      <c r="AP67" s="26">
        <v>98.727500000000006</v>
      </c>
      <c r="AQ67" s="26">
        <v>98.653199999999998</v>
      </c>
      <c r="AR67" s="26">
        <v>98.767399999999995</v>
      </c>
      <c r="AS67" s="26">
        <v>98.765299999999996</v>
      </c>
      <c r="AT67" s="26">
        <v>98.771299999999997</v>
      </c>
      <c r="AU67" s="26">
        <v>99.743200000000002</v>
      </c>
      <c r="AV67" s="26">
        <v>99.742900000000006</v>
      </c>
      <c r="AW67" s="26">
        <v>99.743099999999998</v>
      </c>
      <c r="AX67" s="26">
        <v>99.745099999999994</v>
      </c>
      <c r="AY67" s="26">
        <v>99.721999999999994</v>
      </c>
      <c r="AZ67" s="26">
        <v>99.6678</v>
      </c>
      <c r="BA67" s="26">
        <v>99.641900000000007</v>
      </c>
      <c r="BB67" s="26">
        <v>99.7714</v>
      </c>
      <c r="BC67" s="26">
        <v>99.961699999999993</v>
      </c>
      <c r="BD67" s="26">
        <v>99.982699999999994</v>
      </c>
      <c r="BE67" s="26">
        <v>99.977599999999995</v>
      </c>
      <c r="BF67" s="26">
        <v>99.983000000000004</v>
      </c>
      <c r="BG67" s="26">
        <v>99.972200000000001</v>
      </c>
      <c r="BH67" s="26">
        <v>99.970799999999997</v>
      </c>
      <c r="BI67" s="26">
        <v>99.999200000000002</v>
      </c>
      <c r="BJ67" s="26">
        <v>99.999499999999998</v>
      </c>
      <c r="BK67" s="26">
        <v>99.991500000000002</v>
      </c>
      <c r="BL67" s="26">
        <v>99.998599999999996</v>
      </c>
      <c r="BM67" s="26">
        <v>99.999300000000005</v>
      </c>
      <c r="BN67" s="26">
        <v>99.998699999999999</v>
      </c>
      <c r="BO67" s="26">
        <v>100</v>
      </c>
      <c r="BP67" s="26">
        <v>99.999399999999994</v>
      </c>
      <c r="BQ67" s="26">
        <v>99.968199999999996</v>
      </c>
      <c r="BR67" s="26">
        <v>99.987300000000005</v>
      </c>
      <c r="BS67" s="26">
        <v>99.9726</v>
      </c>
      <c r="BT67" s="26">
        <v>99.986599999999996</v>
      </c>
      <c r="BU67" s="26">
        <v>99.987300000000005</v>
      </c>
      <c r="BV67" s="26">
        <v>99.988500000000002</v>
      </c>
      <c r="BW67" s="26">
        <v>99.976399999999998</v>
      </c>
      <c r="BX67" s="26">
        <v>99.99</v>
      </c>
      <c r="BY67" s="26">
        <v>99.989400000000003</v>
      </c>
      <c r="BZ67" s="26">
        <v>99.987899999999996</v>
      </c>
      <c r="CA67" s="26">
        <v>99.988500000000002</v>
      </c>
      <c r="CB67" s="26">
        <v>99.969399999999993</v>
      </c>
      <c r="CC67" s="26">
        <v>99.970699999999994</v>
      </c>
    </row>
    <row r="68" spans="1:81" ht="15.75" customHeight="1" x14ac:dyDescent="0.2">
      <c r="A68" s="45" t="s">
        <v>322</v>
      </c>
      <c r="B68" s="35" t="s">
        <v>58</v>
      </c>
      <c r="C68" s="26">
        <v>79.919600000000003</v>
      </c>
      <c r="D68" s="26">
        <v>79.887600000000006</v>
      </c>
      <c r="E68" s="26">
        <v>90.034499999999994</v>
      </c>
      <c r="F68" s="26">
        <v>90.159000000000006</v>
      </c>
      <c r="G68" s="26">
        <v>96.060199999999995</v>
      </c>
      <c r="H68" s="26">
        <v>96.059799999999996</v>
      </c>
      <c r="I68" s="26">
        <v>96.061899999999994</v>
      </c>
      <c r="J68" s="26">
        <v>96.224500000000006</v>
      </c>
      <c r="K68" s="26">
        <v>96.237499999999997</v>
      </c>
      <c r="L68" s="26">
        <v>96.263000000000005</v>
      </c>
      <c r="M68" s="26">
        <v>96.206000000000003</v>
      </c>
      <c r="N68" s="26">
        <v>96.194800000000001</v>
      </c>
      <c r="O68" s="26">
        <v>96.231200000000001</v>
      </c>
      <c r="P68" s="26">
        <v>96.219800000000006</v>
      </c>
      <c r="Q68" s="26">
        <v>96.313299999999998</v>
      </c>
      <c r="R68" s="26">
        <v>96.173500000000004</v>
      </c>
      <c r="S68" s="26">
        <v>96.175799999999995</v>
      </c>
      <c r="T68" s="26">
        <v>96.208500000000001</v>
      </c>
      <c r="U68" s="26">
        <v>96.224400000000003</v>
      </c>
      <c r="V68" s="26">
        <v>96.215999999999994</v>
      </c>
      <c r="W68" s="26">
        <v>96.260800000000003</v>
      </c>
      <c r="X68" s="26">
        <v>96.317300000000003</v>
      </c>
      <c r="Y68" s="26">
        <v>96.316000000000003</v>
      </c>
      <c r="Z68" s="26">
        <v>96.330100000000002</v>
      </c>
      <c r="AA68" s="26">
        <v>96.294200000000004</v>
      </c>
      <c r="AB68" s="26">
        <v>96.314700000000002</v>
      </c>
      <c r="AC68" s="26">
        <v>96.305999999999997</v>
      </c>
      <c r="AD68" s="26">
        <v>98.466800000000006</v>
      </c>
      <c r="AE68" s="26">
        <v>98.415700000000001</v>
      </c>
      <c r="AF68" s="26">
        <v>98.423299999999998</v>
      </c>
      <c r="AG68" s="26">
        <v>98.438299999999998</v>
      </c>
      <c r="AH68" s="26">
        <v>98.525800000000004</v>
      </c>
      <c r="AI68" s="26">
        <v>98.4572</v>
      </c>
      <c r="AJ68" s="26">
        <v>98.623000000000005</v>
      </c>
      <c r="AK68" s="26">
        <v>98.635099999999994</v>
      </c>
      <c r="AL68" s="26">
        <v>98.635499999999993</v>
      </c>
      <c r="AM68" s="26">
        <v>87.708399999999997</v>
      </c>
      <c r="AN68" s="26">
        <v>98.696700000000007</v>
      </c>
      <c r="AO68" s="26">
        <v>98.733999999999995</v>
      </c>
      <c r="AP68" s="26">
        <v>98.727599999999995</v>
      </c>
      <c r="AQ68" s="26">
        <v>98.653300000000002</v>
      </c>
      <c r="AR68" s="26">
        <v>98.767399999999995</v>
      </c>
      <c r="AS68" s="26">
        <v>98.765299999999996</v>
      </c>
      <c r="AT68" s="26">
        <v>98.771100000000004</v>
      </c>
      <c r="AU68" s="26">
        <v>99.744200000000006</v>
      </c>
      <c r="AV68" s="26">
        <v>99.744</v>
      </c>
      <c r="AW68" s="26">
        <v>99.744100000000003</v>
      </c>
      <c r="AX68" s="26">
        <v>99.745400000000004</v>
      </c>
      <c r="AY68" s="26">
        <v>99.722200000000001</v>
      </c>
      <c r="AZ68" s="26">
        <v>99.6661</v>
      </c>
      <c r="BA68" s="26">
        <v>99.641999999999996</v>
      </c>
      <c r="BB68" s="26">
        <v>99.7714</v>
      </c>
      <c r="BC68" s="26">
        <v>99.961699999999993</v>
      </c>
      <c r="BD68" s="26">
        <v>99.982600000000005</v>
      </c>
      <c r="BE68" s="26">
        <v>99.977599999999995</v>
      </c>
      <c r="BF68" s="26">
        <v>99.983000000000004</v>
      </c>
      <c r="BG68" s="26">
        <v>99.972200000000001</v>
      </c>
      <c r="BH68" s="26">
        <v>99.9709</v>
      </c>
      <c r="BI68" s="26">
        <v>99.999099999999999</v>
      </c>
      <c r="BJ68" s="26">
        <v>99.999300000000005</v>
      </c>
      <c r="BK68" s="26">
        <v>99.991500000000002</v>
      </c>
      <c r="BL68" s="26">
        <v>99.998599999999996</v>
      </c>
      <c r="BM68" s="26">
        <v>99.999200000000002</v>
      </c>
      <c r="BN68" s="26">
        <v>99.998599999999996</v>
      </c>
      <c r="BO68" s="26">
        <v>99.999399999999994</v>
      </c>
      <c r="BP68" s="26">
        <v>100</v>
      </c>
      <c r="BQ68" s="26">
        <v>99.968199999999996</v>
      </c>
      <c r="BR68" s="26">
        <v>99.987399999999994</v>
      </c>
      <c r="BS68" s="26">
        <v>99.972700000000003</v>
      </c>
      <c r="BT68" s="26">
        <v>99.986599999999996</v>
      </c>
      <c r="BU68" s="26">
        <v>99.987399999999994</v>
      </c>
      <c r="BV68" s="26">
        <v>99.988399999999999</v>
      </c>
      <c r="BW68" s="26">
        <v>99.976399999999998</v>
      </c>
      <c r="BX68" s="26">
        <v>99.99</v>
      </c>
      <c r="BY68" s="26">
        <v>99.989400000000003</v>
      </c>
      <c r="BZ68" s="26">
        <v>99.988</v>
      </c>
      <c r="CA68" s="26">
        <v>99.988500000000002</v>
      </c>
      <c r="CB68" s="26">
        <v>99.969499999999996</v>
      </c>
      <c r="CC68" s="26">
        <v>99.970699999999994</v>
      </c>
    </row>
    <row r="69" spans="1:81" ht="15.75" customHeight="1" x14ac:dyDescent="0.2">
      <c r="A69" s="45" t="s">
        <v>323</v>
      </c>
      <c r="B69" s="35" t="s">
        <v>98</v>
      </c>
      <c r="C69" s="26">
        <v>79.934600000000003</v>
      </c>
      <c r="D69" s="26">
        <v>79.881699999999995</v>
      </c>
      <c r="E69" s="26">
        <v>89.960999999999999</v>
      </c>
      <c r="F69" s="26">
        <v>90.118600000000001</v>
      </c>
      <c r="G69" s="26">
        <v>96.009600000000006</v>
      </c>
      <c r="H69" s="26">
        <v>96.053600000000003</v>
      </c>
      <c r="I69" s="26">
        <v>96.061400000000006</v>
      </c>
      <c r="J69" s="26">
        <v>96.2196</v>
      </c>
      <c r="K69" s="26">
        <v>96.224699999999999</v>
      </c>
      <c r="L69" s="26">
        <v>96.199200000000005</v>
      </c>
      <c r="M69" s="26">
        <v>96.202399999999997</v>
      </c>
      <c r="N69" s="26">
        <v>96.165000000000006</v>
      </c>
      <c r="O69" s="26">
        <v>96.258600000000001</v>
      </c>
      <c r="P69" s="26">
        <v>96.189800000000005</v>
      </c>
      <c r="Q69" s="26">
        <v>96.322900000000004</v>
      </c>
      <c r="R69" s="26">
        <v>96.156300000000002</v>
      </c>
      <c r="S69" s="26">
        <v>96.1541</v>
      </c>
      <c r="T69" s="26">
        <v>96.195800000000006</v>
      </c>
      <c r="U69" s="26">
        <v>96.201400000000007</v>
      </c>
      <c r="V69" s="26">
        <v>96.245599999999996</v>
      </c>
      <c r="W69" s="26">
        <v>96.299899999999994</v>
      </c>
      <c r="X69" s="26">
        <v>96.337500000000006</v>
      </c>
      <c r="Y69" s="26">
        <v>96.327699999999993</v>
      </c>
      <c r="Z69" s="26">
        <v>96.305700000000002</v>
      </c>
      <c r="AA69" s="26">
        <v>96.298100000000005</v>
      </c>
      <c r="AB69" s="26">
        <v>96.331900000000005</v>
      </c>
      <c r="AC69" s="26">
        <v>96.289400000000001</v>
      </c>
      <c r="AD69" s="26">
        <v>98.484899999999996</v>
      </c>
      <c r="AE69" s="26">
        <v>98.459599999999995</v>
      </c>
      <c r="AF69" s="26">
        <v>98.472700000000003</v>
      </c>
      <c r="AG69" s="26">
        <v>98.468699999999998</v>
      </c>
      <c r="AH69" s="26">
        <v>98.526200000000003</v>
      </c>
      <c r="AI69" s="26">
        <v>98.528800000000004</v>
      </c>
      <c r="AJ69" s="26">
        <v>98.638300000000001</v>
      </c>
      <c r="AK69" s="26">
        <v>98.679100000000005</v>
      </c>
      <c r="AL69" s="26">
        <v>98.684600000000003</v>
      </c>
      <c r="AM69" s="26">
        <v>87.639899999999997</v>
      </c>
      <c r="AN69" s="26">
        <v>98.753</v>
      </c>
      <c r="AO69" s="26">
        <v>98.741900000000001</v>
      </c>
      <c r="AP69" s="26">
        <v>98.757900000000006</v>
      </c>
      <c r="AQ69" s="26">
        <v>98.701499999999996</v>
      </c>
      <c r="AR69" s="26">
        <v>98.777100000000004</v>
      </c>
      <c r="AS69" s="26">
        <v>98.775300000000001</v>
      </c>
      <c r="AT69" s="26">
        <v>98.818700000000007</v>
      </c>
      <c r="AU69" s="26">
        <v>99.723299999999995</v>
      </c>
      <c r="AV69" s="26">
        <v>99.723399999999998</v>
      </c>
      <c r="AW69" s="26">
        <v>99.723299999999995</v>
      </c>
      <c r="AX69" s="26">
        <v>99.708200000000005</v>
      </c>
      <c r="AY69" s="26">
        <v>99.7136</v>
      </c>
      <c r="AZ69" s="26">
        <v>99.674199999999999</v>
      </c>
      <c r="BA69" s="26">
        <v>99.651700000000005</v>
      </c>
      <c r="BB69" s="26">
        <v>99.794300000000007</v>
      </c>
      <c r="BC69" s="26">
        <v>99.949200000000005</v>
      </c>
      <c r="BD69" s="26">
        <v>99.968500000000006</v>
      </c>
      <c r="BE69" s="26">
        <v>99.970799999999997</v>
      </c>
      <c r="BF69" s="26">
        <v>99.969099999999997</v>
      </c>
      <c r="BG69" s="26">
        <v>99.989599999999996</v>
      </c>
      <c r="BH69" s="26">
        <v>99.998500000000007</v>
      </c>
      <c r="BI69" s="26">
        <v>99.967699999999994</v>
      </c>
      <c r="BJ69" s="26">
        <v>99.9696</v>
      </c>
      <c r="BK69" s="26">
        <v>99.957499999999996</v>
      </c>
      <c r="BL69" s="26">
        <v>99.969300000000004</v>
      </c>
      <c r="BM69" s="26">
        <v>99.969399999999993</v>
      </c>
      <c r="BN69" s="26">
        <v>99.969300000000004</v>
      </c>
      <c r="BO69" s="26">
        <v>99.9696</v>
      </c>
      <c r="BP69" s="26">
        <v>99.969499999999996</v>
      </c>
      <c r="BQ69" s="26">
        <v>100</v>
      </c>
      <c r="BR69" s="26">
        <v>99.973799999999997</v>
      </c>
      <c r="BS69" s="26">
        <v>99.998400000000004</v>
      </c>
      <c r="BT69" s="26">
        <v>99.968900000000005</v>
      </c>
      <c r="BU69" s="26">
        <v>99.972800000000007</v>
      </c>
      <c r="BV69" s="26">
        <v>99.974699999999999</v>
      </c>
      <c r="BW69" s="26">
        <v>99.963300000000004</v>
      </c>
      <c r="BX69" s="26">
        <v>99.976799999999997</v>
      </c>
      <c r="BY69" s="26">
        <v>99.976200000000006</v>
      </c>
      <c r="BZ69" s="26">
        <v>99.974900000000005</v>
      </c>
      <c r="CA69" s="26">
        <v>99.975499999999997</v>
      </c>
      <c r="CB69" s="26">
        <v>99.965400000000002</v>
      </c>
      <c r="CC69" s="26">
        <v>99.970699999999994</v>
      </c>
    </row>
    <row r="70" spans="1:81" ht="15.75" customHeight="1" x14ac:dyDescent="0.2">
      <c r="A70" s="45" t="s">
        <v>324</v>
      </c>
      <c r="B70" s="35" t="s">
        <v>80</v>
      </c>
      <c r="C70" s="26">
        <v>79.878299999999996</v>
      </c>
      <c r="D70" s="26">
        <v>79.8964</v>
      </c>
      <c r="E70" s="26">
        <v>89.957099999999997</v>
      </c>
      <c r="F70" s="26">
        <v>90.206000000000003</v>
      </c>
      <c r="G70" s="26">
        <v>96.047700000000006</v>
      </c>
      <c r="H70" s="26">
        <v>96.073599999999999</v>
      </c>
      <c r="I70" s="26">
        <v>96.091899999999995</v>
      </c>
      <c r="J70" s="26">
        <v>96.248800000000003</v>
      </c>
      <c r="K70" s="26">
        <v>96.192700000000002</v>
      </c>
      <c r="L70" s="26">
        <v>96.243499999999997</v>
      </c>
      <c r="M70" s="26">
        <v>96.185900000000004</v>
      </c>
      <c r="N70" s="26">
        <v>96.177599999999998</v>
      </c>
      <c r="O70" s="26">
        <v>96.198300000000003</v>
      </c>
      <c r="P70" s="26">
        <v>96.209699999999998</v>
      </c>
      <c r="Q70" s="26">
        <v>96.3245</v>
      </c>
      <c r="R70" s="26">
        <v>96.2012</v>
      </c>
      <c r="S70" s="26">
        <v>96.197500000000005</v>
      </c>
      <c r="T70" s="26">
        <v>96.204499999999996</v>
      </c>
      <c r="U70" s="26">
        <v>96.225499999999997</v>
      </c>
      <c r="V70" s="26">
        <v>96.305499999999995</v>
      </c>
      <c r="W70" s="26">
        <v>96.276300000000006</v>
      </c>
      <c r="X70" s="26">
        <v>96.323599999999999</v>
      </c>
      <c r="Y70" s="26">
        <v>96.291700000000006</v>
      </c>
      <c r="Z70" s="26">
        <v>96.320099999999996</v>
      </c>
      <c r="AA70" s="26">
        <v>96.331100000000006</v>
      </c>
      <c r="AB70" s="26">
        <v>96.341499999999996</v>
      </c>
      <c r="AC70" s="26">
        <v>96.320300000000003</v>
      </c>
      <c r="AD70" s="26">
        <v>98.443100000000001</v>
      </c>
      <c r="AE70" s="26">
        <v>98.441199999999995</v>
      </c>
      <c r="AF70" s="26">
        <v>98.455100000000002</v>
      </c>
      <c r="AG70" s="26">
        <v>98.443899999999999</v>
      </c>
      <c r="AH70" s="26">
        <v>98.501999999999995</v>
      </c>
      <c r="AI70" s="26">
        <v>98.4923</v>
      </c>
      <c r="AJ70" s="26">
        <v>98.668599999999998</v>
      </c>
      <c r="AK70" s="26">
        <v>98.65</v>
      </c>
      <c r="AL70" s="26">
        <v>98.671899999999994</v>
      </c>
      <c r="AM70" s="26">
        <v>87.656000000000006</v>
      </c>
      <c r="AN70" s="26">
        <v>98.727900000000005</v>
      </c>
      <c r="AO70" s="26">
        <v>98.725700000000003</v>
      </c>
      <c r="AP70" s="26">
        <v>98.716200000000001</v>
      </c>
      <c r="AQ70" s="26">
        <v>98.673000000000002</v>
      </c>
      <c r="AR70" s="26">
        <v>98.766599999999997</v>
      </c>
      <c r="AS70" s="26">
        <v>98.759200000000007</v>
      </c>
      <c r="AT70" s="26">
        <v>98.811999999999998</v>
      </c>
      <c r="AU70" s="26">
        <v>99.727800000000002</v>
      </c>
      <c r="AV70" s="26">
        <v>99.727599999999995</v>
      </c>
      <c r="AW70" s="26">
        <v>99.727699999999999</v>
      </c>
      <c r="AX70" s="26">
        <v>99.745800000000003</v>
      </c>
      <c r="AY70" s="26">
        <v>99.725899999999996</v>
      </c>
      <c r="AZ70" s="26">
        <v>99.667199999999994</v>
      </c>
      <c r="BA70" s="26">
        <v>99.660799999999995</v>
      </c>
      <c r="BB70" s="26">
        <v>99.765699999999995</v>
      </c>
      <c r="BC70" s="26">
        <v>99.965800000000002</v>
      </c>
      <c r="BD70" s="26">
        <v>99.984499999999997</v>
      </c>
      <c r="BE70" s="26">
        <v>99.986000000000004</v>
      </c>
      <c r="BF70" s="26">
        <v>99.984700000000004</v>
      </c>
      <c r="BG70" s="26">
        <v>99.972899999999996</v>
      </c>
      <c r="BH70" s="26">
        <v>99.960899999999995</v>
      </c>
      <c r="BI70" s="26">
        <v>99.977500000000006</v>
      </c>
      <c r="BJ70" s="26">
        <v>99.977599999999995</v>
      </c>
      <c r="BK70" s="26">
        <v>99.975200000000001</v>
      </c>
      <c r="BL70" s="26">
        <v>99.9773</v>
      </c>
      <c r="BM70" s="26">
        <v>99.977800000000002</v>
      </c>
      <c r="BN70" s="26">
        <v>99.977800000000002</v>
      </c>
      <c r="BO70" s="26">
        <v>99.977599999999995</v>
      </c>
      <c r="BP70" s="26">
        <v>99.977599999999995</v>
      </c>
      <c r="BQ70" s="26">
        <v>99.973600000000005</v>
      </c>
      <c r="BR70" s="26">
        <v>100</v>
      </c>
      <c r="BS70" s="26">
        <v>99.974400000000003</v>
      </c>
      <c r="BT70" s="26">
        <v>99.988500000000002</v>
      </c>
      <c r="BU70" s="26">
        <v>99.999399999999994</v>
      </c>
      <c r="BV70" s="26">
        <v>99.991100000000003</v>
      </c>
      <c r="BW70" s="26">
        <v>99.977199999999996</v>
      </c>
      <c r="BX70" s="26">
        <v>99.992199999999997</v>
      </c>
      <c r="BY70" s="26">
        <v>99.992699999999999</v>
      </c>
      <c r="BZ70" s="26">
        <v>99.991100000000003</v>
      </c>
      <c r="CA70" s="26">
        <v>99.991399999999999</v>
      </c>
      <c r="CB70" s="26">
        <v>99.971800000000002</v>
      </c>
      <c r="CC70" s="26">
        <v>99.971900000000005</v>
      </c>
    </row>
    <row r="71" spans="1:81" ht="15.75" customHeight="1" x14ac:dyDescent="0.2">
      <c r="A71" s="45" t="s">
        <v>325</v>
      </c>
      <c r="B71" s="35" t="s">
        <v>94</v>
      </c>
      <c r="C71" s="26">
        <v>79.890299999999996</v>
      </c>
      <c r="D71" s="26">
        <v>79.863299999999995</v>
      </c>
      <c r="E71" s="26">
        <v>89.929900000000004</v>
      </c>
      <c r="F71" s="26">
        <v>90.117999999999995</v>
      </c>
      <c r="G71" s="26">
        <v>96.022499999999994</v>
      </c>
      <c r="H71" s="26">
        <v>96.066699999999997</v>
      </c>
      <c r="I71" s="26">
        <v>96.076599999999999</v>
      </c>
      <c r="J71" s="26">
        <v>96.226200000000006</v>
      </c>
      <c r="K71" s="26">
        <v>96.204700000000003</v>
      </c>
      <c r="L71" s="26">
        <v>96.188599999999994</v>
      </c>
      <c r="M71" s="26">
        <v>96.212599999999995</v>
      </c>
      <c r="N71" s="26">
        <v>96.195800000000006</v>
      </c>
      <c r="O71" s="26">
        <v>96.226100000000002</v>
      </c>
      <c r="P71" s="26">
        <v>96.166899999999998</v>
      </c>
      <c r="Q71" s="26">
        <v>96.288899999999998</v>
      </c>
      <c r="R71" s="26">
        <v>96.197699999999998</v>
      </c>
      <c r="S71" s="26">
        <v>96.197699999999998</v>
      </c>
      <c r="T71" s="26">
        <v>96.191500000000005</v>
      </c>
      <c r="U71" s="26">
        <v>96.210899999999995</v>
      </c>
      <c r="V71" s="26">
        <v>96.269800000000004</v>
      </c>
      <c r="W71" s="26">
        <v>96.270499999999998</v>
      </c>
      <c r="X71" s="26">
        <v>96.321600000000004</v>
      </c>
      <c r="Y71" s="26">
        <v>96.325299999999999</v>
      </c>
      <c r="Z71" s="26">
        <v>96.2864</v>
      </c>
      <c r="AA71" s="26">
        <v>96.335700000000003</v>
      </c>
      <c r="AB71" s="26">
        <v>96.311499999999995</v>
      </c>
      <c r="AC71" s="26">
        <v>96.294300000000007</v>
      </c>
      <c r="AD71" s="26">
        <v>98.4482</v>
      </c>
      <c r="AE71" s="26">
        <v>98.499399999999994</v>
      </c>
      <c r="AF71" s="26">
        <v>98.459599999999995</v>
      </c>
      <c r="AG71" s="26">
        <v>98.4482</v>
      </c>
      <c r="AH71" s="26">
        <v>98.498500000000007</v>
      </c>
      <c r="AI71" s="26">
        <v>98.471199999999996</v>
      </c>
      <c r="AJ71" s="26">
        <v>98.638900000000007</v>
      </c>
      <c r="AK71" s="26">
        <v>98.666899999999998</v>
      </c>
      <c r="AL71" s="26">
        <v>98.662899999999993</v>
      </c>
      <c r="AM71" s="26">
        <v>87.643199999999993</v>
      </c>
      <c r="AN71" s="26">
        <v>98.743499999999997</v>
      </c>
      <c r="AO71" s="26">
        <v>98.722499999999997</v>
      </c>
      <c r="AP71" s="26">
        <v>98.703500000000005</v>
      </c>
      <c r="AQ71" s="26">
        <v>98.694800000000001</v>
      </c>
      <c r="AR71" s="26">
        <v>98.796899999999994</v>
      </c>
      <c r="AS71" s="26">
        <v>98.780699999999996</v>
      </c>
      <c r="AT71" s="26">
        <v>98.8001</v>
      </c>
      <c r="AU71" s="26">
        <v>99.730900000000005</v>
      </c>
      <c r="AV71" s="26">
        <v>99.732799999999997</v>
      </c>
      <c r="AW71" s="26">
        <v>99.732699999999994</v>
      </c>
      <c r="AX71" s="26">
        <v>99.734800000000007</v>
      </c>
      <c r="AY71" s="26">
        <v>99.7239</v>
      </c>
      <c r="AZ71" s="26">
        <v>99.693899999999999</v>
      </c>
      <c r="BA71" s="26">
        <v>99.677800000000005</v>
      </c>
      <c r="BB71" s="26">
        <v>99.762200000000007</v>
      </c>
      <c r="BC71" s="26">
        <v>99.9452</v>
      </c>
      <c r="BD71" s="26">
        <v>99.967399999999998</v>
      </c>
      <c r="BE71" s="26">
        <v>99.967100000000002</v>
      </c>
      <c r="BF71" s="26">
        <v>99.968699999999998</v>
      </c>
      <c r="BG71" s="26">
        <v>99.989599999999996</v>
      </c>
      <c r="BH71" s="26">
        <v>99.997100000000003</v>
      </c>
      <c r="BI71" s="26">
        <v>99.967600000000004</v>
      </c>
      <c r="BJ71" s="26">
        <v>99.967699999999994</v>
      </c>
      <c r="BK71" s="26">
        <v>99.965100000000007</v>
      </c>
      <c r="BL71" s="26">
        <v>99.967600000000004</v>
      </c>
      <c r="BM71" s="26">
        <v>99.966999999999999</v>
      </c>
      <c r="BN71" s="26">
        <v>99.966999999999999</v>
      </c>
      <c r="BO71" s="26">
        <v>99.967799999999997</v>
      </c>
      <c r="BP71" s="26">
        <v>99.967699999999994</v>
      </c>
      <c r="BQ71" s="26">
        <v>99.997500000000002</v>
      </c>
      <c r="BR71" s="26">
        <v>99.971999999999994</v>
      </c>
      <c r="BS71" s="26">
        <v>100</v>
      </c>
      <c r="BT71" s="26">
        <v>99.9636</v>
      </c>
      <c r="BU71" s="26">
        <v>99.972099999999998</v>
      </c>
      <c r="BV71" s="26">
        <v>99.970500000000001</v>
      </c>
      <c r="BW71" s="26">
        <v>99.963700000000003</v>
      </c>
      <c r="BX71" s="26">
        <v>99.975099999999998</v>
      </c>
      <c r="BY71" s="26">
        <v>99.971900000000005</v>
      </c>
      <c r="BZ71" s="26">
        <v>99.970399999999998</v>
      </c>
      <c r="CA71" s="26">
        <v>99.970799999999997</v>
      </c>
      <c r="CB71" s="26">
        <v>99.957599999999999</v>
      </c>
      <c r="CC71" s="26">
        <v>99.971900000000005</v>
      </c>
    </row>
    <row r="72" spans="1:81" ht="15.75" customHeight="1" x14ac:dyDescent="0.2">
      <c r="A72" s="45" t="s">
        <v>326</v>
      </c>
      <c r="B72" s="35" t="s">
        <v>131</v>
      </c>
      <c r="C72" s="26">
        <v>79.853399999999993</v>
      </c>
      <c r="D72" s="26">
        <v>79.910799999999995</v>
      </c>
      <c r="E72" s="26">
        <v>89.995699999999999</v>
      </c>
      <c r="F72" s="26">
        <v>90.164900000000003</v>
      </c>
      <c r="G72" s="26">
        <v>96.094399999999993</v>
      </c>
      <c r="H72" s="26">
        <v>96.085300000000004</v>
      </c>
      <c r="I72" s="26">
        <v>96.111900000000006</v>
      </c>
      <c r="J72" s="26">
        <v>96.236999999999995</v>
      </c>
      <c r="K72" s="26">
        <v>96.238200000000006</v>
      </c>
      <c r="L72" s="26">
        <v>96.248400000000004</v>
      </c>
      <c r="M72" s="26">
        <v>96.187899999999999</v>
      </c>
      <c r="N72" s="26">
        <v>96.210700000000003</v>
      </c>
      <c r="O72" s="26">
        <v>96.240099999999998</v>
      </c>
      <c r="P72" s="26">
        <v>96.276200000000003</v>
      </c>
      <c r="Q72" s="26">
        <v>96.299700000000001</v>
      </c>
      <c r="R72" s="26">
        <v>96.1751</v>
      </c>
      <c r="S72" s="26">
        <v>96.219899999999996</v>
      </c>
      <c r="T72" s="26">
        <v>96.222200000000001</v>
      </c>
      <c r="U72" s="26">
        <v>96.208600000000004</v>
      </c>
      <c r="V72" s="26">
        <v>96.221699999999998</v>
      </c>
      <c r="W72" s="26">
        <v>96.279200000000003</v>
      </c>
      <c r="X72" s="26">
        <v>96.370199999999997</v>
      </c>
      <c r="Y72" s="26">
        <v>96.325599999999994</v>
      </c>
      <c r="Z72" s="26">
        <v>96.3399</v>
      </c>
      <c r="AA72" s="26">
        <v>96.329400000000007</v>
      </c>
      <c r="AB72" s="26">
        <v>96.354600000000005</v>
      </c>
      <c r="AC72" s="26">
        <v>96.3292</v>
      </c>
      <c r="AD72" s="26">
        <v>98.448300000000003</v>
      </c>
      <c r="AE72" s="26">
        <v>98.437399999999997</v>
      </c>
      <c r="AF72" s="26">
        <v>98.441699999999997</v>
      </c>
      <c r="AG72" s="26">
        <v>98.451899999999995</v>
      </c>
      <c r="AH72" s="26">
        <v>98.517700000000005</v>
      </c>
      <c r="AI72" s="26">
        <v>98.477000000000004</v>
      </c>
      <c r="AJ72" s="26">
        <v>98.618600000000001</v>
      </c>
      <c r="AK72" s="26">
        <v>98.692599999999999</v>
      </c>
      <c r="AL72" s="26">
        <v>98.662499999999994</v>
      </c>
      <c r="AM72" s="26">
        <v>87.742999999999995</v>
      </c>
      <c r="AN72" s="26">
        <v>98.714399999999998</v>
      </c>
      <c r="AO72" s="26">
        <v>98.704400000000007</v>
      </c>
      <c r="AP72" s="26">
        <v>98.6935</v>
      </c>
      <c r="AQ72" s="26">
        <v>98.664100000000005</v>
      </c>
      <c r="AR72" s="26">
        <v>98.774500000000003</v>
      </c>
      <c r="AS72" s="26">
        <v>98.774100000000004</v>
      </c>
      <c r="AT72" s="26">
        <v>98.767600000000002</v>
      </c>
      <c r="AU72" s="26">
        <v>99.739099999999993</v>
      </c>
      <c r="AV72" s="26">
        <v>99.736800000000002</v>
      </c>
      <c r="AW72" s="26">
        <v>99.736900000000006</v>
      </c>
      <c r="AX72" s="26">
        <v>99.739000000000004</v>
      </c>
      <c r="AY72" s="26">
        <v>99.741500000000002</v>
      </c>
      <c r="AZ72" s="26">
        <v>99.671000000000006</v>
      </c>
      <c r="BA72" s="26">
        <v>99.648700000000005</v>
      </c>
      <c r="BB72" s="26">
        <v>99.773300000000006</v>
      </c>
      <c r="BC72" s="26">
        <v>99.961100000000002</v>
      </c>
      <c r="BD72" s="26">
        <v>99.977599999999995</v>
      </c>
      <c r="BE72" s="26">
        <v>99.979699999999994</v>
      </c>
      <c r="BF72" s="26">
        <v>99.977999999999994</v>
      </c>
      <c r="BG72" s="26">
        <v>99.975700000000003</v>
      </c>
      <c r="BH72" s="26">
        <v>99.970799999999997</v>
      </c>
      <c r="BI72" s="26">
        <v>99.9833</v>
      </c>
      <c r="BJ72" s="26">
        <v>99.983400000000003</v>
      </c>
      <c r="BK72" s="26">
        <v>99.971100000000007</v>
      </c>
      <c r="BL72" s="26">
        <v>99.983199999999997</v>
      </c>
      <c r="BM72" s="26">
        <v>99.983199999999997</v>
      </c>
      <c r="BN72" s="26">
        <v>99.983199999999997</v>
      </c>
      <c r="BO72" s="26">
        <v>99.983400000000003</v>
      </c>
      <c r="BP72" s="26">
        <v>99.983400000000003</v>
      </c>
      <c r="BQ72" s="26">
        <v>99.975899999999996</v>
      </c>
      <c r="BR72" s="26">
        <v>99.987099999999998</v>
      </c>
      <c r="BS72" s="26">
        <v>99.973500000000001</v>
      </c>
      <c r="BT72" s="26">
        <v>100</v>
      </c>
      <c r="BU72" s="26">
        <v>99.987200000000001</v>
      </c>
      <c r="BV72" s="26">
        <v>99.985399999999998</v>
      </c>
      <c r="BW72" s="26">
        <v>99.968100000000007</v>
      </c>
      <c r="BX72" s="26">
        <v>99.9863</v>
      </c>
      <c r="BY72" s="26">
        <v>99.986999999999995</v>
      </c>
      <c r="BZ72" s="26">
        <v>99.985600000000005</v>
      </c>
      <c r="CA72" s="26">
        <v>99.985799999999998</v>
      </c>
      <c r="CB72" s="26">
        <v>99.966099999999997</v>
      </c>
      <c r="CC72" s="26">
        <v>99.971900000000005</v>
      </c>
    </row>
    <row r="73" spans="1:81" ht="15.75" customHeight="1" x14ac:dyDescent="0.2">
      <c r="A73" s="45" t="s">
        <v>327</v>
      </c>
      <c r="B73" s="35" t="s">
        <v>77</v>
      </c>
      <c r="C73" s="26">
        <v>79.878299999999996</v>
      </c>
      <c r="D73" s="26">
        <v>79.8964</v>
      </c>
      <c r="E73" s="26">
        <v>89.957099999999997</v>
      </c>
      <c r="F73" s="26">
        <v>90.191800000000001</v>
      </c>
      <c r="G73" s="26">
        <v>96.049000000000007</v>
      </c>
      <c r="H73" s="26">
        <v>96.074200000000005</v>
      </c>
      <c r="I73" s="26">
        <v>96.092500000000001</v>
      </c>
      <c r="J73" s="26">
        <v>96.248800000000003</v>
      </c>
      <c r="K73" s="26">
        <v>96.192599999999999</v>
      </c>
      <c r="L73" s="26">
        <v>96.243499999999997</v>
      </c>
      <c r="M73" s="26">
        <v>96.186099999999996</v>
      </c>
      <c r="N73" s="26">
        <v>96.177400000000006</v>
      </c>
      <c r="O73" s="26">
        <v>96.198300000000003</v>
      </c>
      <c r="P73" s="26">
        <v>96.207599999999999</v>
      </c>
      <c r="Q73" s="26">
        <v>96.324200000000005</v>
      </c>
      <c r="R73" s="26">
        <v>96.187100000000001</v>
      </c>
      <c r="S73" s="26">
        <v>96.201700000000002</v>
      </c>
      <c r="T73" s="26">
        <v>96.204700000000003</v>
      </c>
      <c r="U73" s="26">
        <v>96.225099999999998</v>
      </c>
      <c r="V73" s="26">
        <v>96.306399999999996</v>
      </c>
      <c r="W73" s="26">
        <v>96.276499999999999</v>
      </c>
      <c r="X73" s="26">
        <v>96.323499999999996</v>
      </c>
      <c r="Y73" s="26">
        <v>96.291700000000006</v>
      </c>
      <c r="Z73" s="26">
        <v>96.3202</v>
      </c>
      <c r="AA73" s="26">
        <v>96.331100000000006</v>
      </c>
      <c r="AB73" s="26">
        <v>96.337500000000006</v>
      </c>
      <c r="AC73" s="26">
        <v>96.3202</v>
      </c>
      <c r="AD73" s="26">
        <v>98.443299999999994</v>
      </c>
      <c r="AE73" s="26">
        <v>98.441199999999995</v>
      </c>
      <c r="AF73" s="26">
        <v>98.4559</v>
      </c>
      <c r="AG73" s="26">
        <v>98.441699999999997</v>
      </c>
      <c r="AH73" s="26">
        <v>98.4983</v>
      </c>
      <c r="AI73" s="26">
        <v>98.492199999999997</v>
      </c>
      <c r="AJ73" s="26">
        <v>98.664599999999993</v>
      </c>
      <c r="AK73" s="26">
        <v>98.648899999999998</v>
      </c>
      <c r="AL73" s="26">
        <v>98.676900000000003</v>
      </c>
      <c r="AM73" s="26">
        <v>87.660300000000007</v>
      </c>
      <c r="AN73" s="26">
        <v>98.727699999999999</v>
      </c>
      <c r="AO73" s="26">
        <v>98.725399999999993</v>
      </c>
      <c r="AP73" s="26">
        <v>98.715900000000005</v>
      </c>
      <c r="AQ73" s="26">
        <v>98.672799999999995</v>
      </c>
      <c r="AR73" s="26">
        <v>98.766199999999998</v>
      </c>
      <c r="AS73" s="26">
        <v>98.762100000000004</v>
      </c>
      <c r="AT73" s="26">
        <v>98.811800000000005</v>
      </c>
      <c r="AU73" s="26">
        <v>99.727800000000002</v>
      </c>
      <c r="AV73" s="26">
        <v>99.727400000000003</v>
      </c>
      <c r="AW73" s="26">
        <v>99.727599999999995</v>
      </c>
      <c r="AX73" s="26">
        <v>99.745699999999999</v>
      </c>
      <c r="AY73" s="26">
        <v>99.725899999999996</v>
      </c>
      <c r="AZ73" s="26">
        <v>99.667000000000002</v>
      </c>
      <c r="BA73" s="26">
        <v>99.660600000000002</v>
      </c>
      <c r="BB73" s="26">
        <v>99.765500000000003</v>
      </c>
      <c r="BC73" s="26">
        <v>99.965800000000002</v>
      </c>
      <c r="BD73" s="26">
        <v>99.984399999999994</v>
      </c>
      <c r="BE73" s="26">
        <v>99.986000000000004</v>
      </c>
      <c r="BF73" s="26">
        <v>99.984700000000004</v>
      </c>
      <c r="BG73" s="26">
        <v>99.972999999999999</v>
      </c>
      <c r="BH73" s="26">
        <v>99.960899999999995</v>
      </c>
      <c r="BI73" s="26">
        <v>99.977500000000006</v>
      </c>
      <c r="BJ73" s="26">
        <v>99.977500000000006</v>
      </c>
      <c r="BK73" s="26">
        <v>99.974800000000002</v>
      </c>
      <c r="BL73" s="26">
        <v>99.9773</v>
      </c>
      <c r="BM73" s="26">
        <v>99.977699999999999</v>
      </c>
      <c r="BN73" s="26">
        <v>99.977800000000002</v>
      </c>
      <c r="BO73" s="26">
        <v>99.977500000000006</v>
      </c>
      <c r="BP73" s="26">
        <v>99.977500000000006</v>
      </c>
      <c r="BQ73" s="26">
        <v>99.973699999999994</v>
      </c>
      <c r="BR73" s="26">
        <v>99.999399999999994</v>
      </c>
      <c r="BS73" s="26">
        <v>99.974500000000006</v>
      </c>
      <c r="BT73" s="26">
        <v>99.988500000000002</v>
      </c>
      <c r="BU73" s="26">
        <v>100</v>
      </c>
      <c r="BV73" s="26">
        <v>99.991100000000003</v>
      </c>
      <c r="BW73" s="26">
        <v>99.9773</v>
      </c>
      <c r="BX73" s="26">
        <v>99.992099999999994</v>
      </c>
      <c r="BY73" s="26">
        <v>99.992699999999999</v>
      </c>
      <c r="BZ73" s="26">
        <v>99.991100000000003</v>
      </c>
      <c r="CA73" s="26">
        <v>99.991299999999995</v>
      </c>
      <c r="CB73" s="26">
        <v>99.971599999999995</v>
      </c>
      <c r="CC73" s="26">
        <v>99.971999999999994</v>
      </c>
    </row>
    <row r="74" spans="1:81" ht="15.75" customHeight="1" x14ac:dyDescent="0.2">
      <c r="A74" s="45" t="s">
        <v>328</v>
      </c>
      <c r="B74" s="35" t="s">
        <v>107</v>
      </c>
      <c r="C74" s="26">
        <v>79.873999999999995</v>
      </c>
      <c r="D74" s="26">
        <v>79.834999999999994</v>
      </c>
      <c r="E74" s="26">
        <v>89.999600000000001</v>
      </c>
      <c r="F74" s="26">
        <v>90.128900000000002</v>
      </c>
      <c r="G74" s="26">
        <v>96.082899999999995</v>
      </c>
      <c r="H74" s="26">
        <v>96.084299999999999</v>
      </c>
      <c r="I74" s="26">
        <v>96.090900000000005</v>
      </c>
      <c r="J74" s="26">
        <v>96.215900000000005</v>
      </c>
      <c r="K74" s="26">
        <v>96.177999999999997</v>
      </c>
      <c r="L74" s="26">
        <v>96.232799999999997</v>
      </c>
      <c r="M74" s="26">
        <v>96.165999999999997</v>
      </c>
      <c r="N74" s="26">
        <v>96.195999999999998</v>
      </c>
      <c r="O74" s="26">
        <v>96.254099999999994</v>
      </c>
      <c r="P74" s="26">
        <v>96.2119</v>
      </c>
      <c r="Q74" s="26">
        <v>96.328299999999999</v>
      </c>
      <c r="R74" s="26">
        <v>96.160300000000007</v>
      </c>
      <c r="S74" s="26">
        <v>96.202799999999996</v>
      </c>
      <c r="T74" s="26">
        <v>96.242999999999995</v>
      </c>
      <c r="U74" s="26">
        <v>96.211600000000004</v>
      </c>
      <c r="V74" s="26">
        <v>96.227800000000002</v>
      </c>
      <c r="W74" s="26">
        <v>96.281899999999993</v>
      </c>
      <c r="X74" s="26">
        <v>96.331000000000003</v>
      </c>
      <c r="Y74" s="26">
        <v>96.316900000000004</v>
      </c>
      <c r="Z74" s="26">
        <v>96.316900000000004</v>
      </c>
      <c r="AA74" s="26">
        <v>96.338700000000003</v>
      </c>
      <c r="AB74" s="26">
        <v>96.342399999999998</v>
      </c>
      <c r="AC74" s="26">
        <v>96.299800000000005</v>
      </c>
      <c r="AD74" s="26">
        <v>98.491600000000005</v>
      </c>
      <c r="AE74" s="26">
        <v>98.417400000000001</v>
      </c>
      <c r="AF74" s="26">
        <v>98.4452</v>
      </c>
      <c r="AG74" s="26">
        <v>98.435900000000004</v>
      </c>
      <c r="AH74" s="26">
        <v>98.540099999999995</v>
      </c>
      <c r="AI74" s="26">
        <v>98.507099999999994</v>
      </c>
      <c r="AJ74" s="26">
        <v>98.646199999999993</v>
      </c>
      <c r="AK74" s="26">
        <v>98.6751</v>
      </c>
      <c r="AL74" s="26">
        <v>98.680099999999996</v>
      </c>
      <c r="AM74" s="26">
        <v>87.677499999999995</v>
      </c>
      <c r="AN74" s="26">
        <v>98.718900000000005</v>
      </c>
      <c r="AO74" s="26">
        <v>98.751999999999995</v>
      </c>
      <c r="AP74" s="26">
        <v>98.746200000000002</v>
      </c>
      <c r="AQ74" s="26">
        <v>98.672499999999999</v>
      </c>
      <c r="AR74" s="26">
        <v>98.740300000000005</v>
      </c>
      <c r="AS74" s="26">
        <v>98.750799999999998</v>
      </c>
      <c r="AT74" s="26">
        <v>98.786799999999999</v>
      </c>
      <c r="AU74" s="26">
        <v>99.740700000000004</v>
      </c>
      <c r="AV74" s="26">
        <v>99.740499999999997</v>
      </c>
      <c r="AW74" s="26">
        <v>99.740600000000001</v>
      </c>
      <c r="AX74" s="26">
        <v>99.7346</v>
      </c>
      <c r="AY74" s="26">
        <v>99.730199999999996</v>
      </c>
      <c r="AZ74" s="26">
        <v>99.666700000000006</v>
      </c>
      <c r="BA74" s="26">
        <v>99.668700000000001</v>
      </c>
      <c r="BB74" s="26">
        <v>99.778000000000006</v>
      </c>
      <c r="BC74" s="26">
        <v>99.967100000000002</v>
      </c>
      <c r="BD74" s="26">
        <v>99.985500000000002</v>
      </c>
      <c r="BE74" s="26">
        <v>99.981300000000005</v>
      </c>
      <c r="BF74" s="26">
        <v>99.985299999999995</v>
      </c>
      <c r="BG74" s="26">
        <v>99.974900000000005</v>
      </c>
      <c r="BH74" s="26">
        <v>99.963499999999996</v>
      </c>
      <c r="BI74" s="26">
        <v>99.9876</v>
      </c>
      <c r="BJ74" s="26">
        <v>99.987399999999994</v>
      </c>
      <c r="BK74" s="26">
        <v>99.983699999999999</v>
      </c>
      <c r="BL74" s="26">
        <v>99.987399999999994</v>
      </c>
      <c r="BM74" s="26">
        <v>99.987499999999997</v>
      </c>
      <c r="BN74" s="26">
        <v>99.987399999999994</v>
      </c>
      <c r="BO74" s="26">
        <v>99.9876</v>
      </c>
      <c r="BP74" s="26">
        <v>99.987499999999997</v>
      </c>
      <c r="BQ74" s="26">
        <v>99.972800000000007</v>
      </c>
      <c r="BR74" s="26">
        <v>99.991100000000003</v>
      </c>
      <c r="BS74" s="26">
        <v>99.968800000000002</v>
      </c>
      <c r="BT74" s="26">
        <v>99.987399999999994</v>
      </c>
      <c r="BU74" s="26">
        <v>99.991</v>
      </c>
      <c r="BV74" s="26">
        <v>100</v>
      </c>
      <c r="BW74" s="26">
        <v>99.977000000000004</v>
      </c>
      <c r="BX74" s="26">
        <v>99.998000000000005</v>
      </c>
      <c r="BY74" s="26">
        <v>99.998099999999994</v>
      </c>
      <c r="BZ74" s="26">
        <v>99.993399999999994</v>
      </c>
      <c r="CA74" s="26">
        <v>99.993700000000004</v>
      </c>
      <c r="CB74" s="26">
        <v>99.971900000000005</v>
      </c>
      <c r="CC74" s="26">
        <v>99.973200000000006</v>
      </c>
    </row>
    <row r="75" spans="1:81" ht="15.75" customHeight="1" x14ac:dyDescent="0.2">
      <c r="A75" s="35" t="s">
        <v>21</v>
      </c>
      <c r="B75" s="35" t="s">
        <v>22</v>
      </c>
      <c r="C75" s="26">
        <v>79.8065</v>
      </c>
      <c r="D75" s="26">
        <v>79.801900000000003</v>
      </c>
      <c r="E75" s="26">
        <v>89.977699999999999</v>
      </c>
      <c r="F75" s="26">
        <v>90.193100000000001</v>
      </c>
      <c r="G75" s="26">
        <v>96.049000000000007</v>
      </c>
      <c r="H75" s="26">
        <v>96.093900000000005</v>
      </c>
      <c r="I75" s="26">
        <v>96.122900000000001</v>
      </c>
      <c r="J75" s="26">
        <v>96.196200000000005</v>
      </c>
      <c r="K75" s="26">
        <v>96.205200000000005</v>
      </c>
      <c r="L75" s="26">
        <v>96.245500000000007</v>
      </c>
      <c r="M75" s="26">
        <v>96.221699999999998</v>
      </c>
      <c r="N75" s="26">
        <v>96.232600000000005</v>
      </c>
      <c r="O75" s="26">
        <v>96.206000000000003</v>
      </c>
      <c r="P75" s="26">
        <v>96.214600000000004</v>
      </c>
      <c r="Q75" s="26">
        <v>96.305999999999997</v>
      </c>
      <c r="R75" s="26">
        <v>96.154200000000003</v>
      </c>
      <c r="S75" s="26">
        <v>96.183599999999998</v>
      </c>
      <c r="T75" s="26">
        <v>96.201099999999997</v>
      </c>
      <c r="U75" s="26">
        <v>96.224299999999999</v>
      </c>
      <c r="V75" s="26">
        <v>96.250900000000001</v>
      </c>
      <c r="W75" s="26">
        <v>96.261300000000006</v>
      </c>
      <c r="X75" s="26">
        <v>96.316999999999993</v>
      </c>
      <c r="Y75" s="26">
        <v>96.3078</v>
      </c>
      <c r="Z75" s="26">
        <v>96.289900000000003</v>
      </c>
      <c r="AA75" s="26">
        <v>96.317499999999995</v>
      </c>
      <c r="AB75" s="26">
        <v>96.304100000000005</v>
      </c>
      <c r="AC75" s="26">
        <v>96.316199999999995</v>
      </c>
      <c r="AD75" s="26">
        <v>98.479900000000001</v>
      </c>
      <c r="AE75" s="26">
        <v>98.497900000000001</v>
      </c>
      <c r="AF75" s="26">
        <v>98.460999999999999</v>
      </c>
      <c r="AG75" s="26">
        <v>98.429500000000004</v>
      </c>
      <c r="AH75" s="26">
        <v>98.503299999999996</v>
      </c>
      <c r="AI75" s="26">
        <v>98.492900000000006</v>
      </c>
      <c r="AJ75" s="26">
        <v>98.613799999999998</v>
      </c>
      <c r="AK75" s="26">
        <v>98.671199999999999</v>
      </c>
      <c r="AL75" s="26">
        <v>98.636200000000002</v>
      </c>
      <c r="AM75" s="26">
        <v>87.704599999999999</v>
      </c>
      <c r="AN75" s="26">
        <v>98.707800000000006</v>
      </c>
      <c r="AO75" s="26">
        <v>98.6678</v>
      </c>
      <c r="AP75" s="26">
        <v>98.673500000000004</v>
      </c>
      <c r="AQ75" s="26">
        <v>98.650999999999996</v>
      </c>
      <c r="AR75" s="26">
        <v>98.771799999999999</v>
      </c>
      <c r="AS75" s="26">
        <v>98.736599999999996</v>
      </c>
      <c r="AT75" s="26">
        <v>98.774500000000003</v>
      </c>
      <c r="AU75" s="26">
        <v>99.739400000000003</v>
      </c>
      <c r="AV75" s="26">
        <v>99.739199999999997</v>
      </c>
      <c r="AW75" s="26">
        <v>99.739199999999997</v>
      </c>
      <c r="AX75" s="26">
        <v>99.733599999999996</v>
      </c>
      <c r="AY75" s="26">
        <v>99.747399999999999</v>
      </c>
      <c r="AZ75" s="26">
        <v>99.666499999999999</v>
      </c>
      <c r="BA75" s="26">
        <v>99.654399999999995</v>
      </c>
      <c r="BB75" s="26">
        <v>99.749200000000002</v>
      </c>
      <c r="BC75" s="26">
        <v>99.951700000000002</v>
      </c>
      <c r="BD75" s="26">
        <v>99.971400000000003</v>
      </c>
      <c r="BE75" s="26">
        <v>99.969899999999996</v>
      </c>
      <c r="BF75" s="26">
        <v>99.971699999999998</v>
      </c>
      <c r="BG75" s="26">
        <v>99.965699999999998</v>
      </c>
      <c r="BH75" s="26">
        <v>99.956500000000005</v>
      </c>
      <c r="BI75" s="26">
        <v>99.985699999999994</v>
      </c>
      <c r="BJ75" s="26">
        <v>99.985900000000001</v>
      </c>
      <c r="BK75" s="26">
        <v>99.9863</v>
      </c>
      <c r="BL75" s="26">
        <v>99.983999999999995</v>
      </c>
      <c r="BM75" s="26">
        <v>99.986000000000004</v>
      </c>
      <c r="BN75" s="26">
        <v>99.985600000000005</v>
      </c>
      <c r="BO75" s="26">
        <v>99.986000000000004</v>
      </c>
      <c r="BP75" s="26">
        <v>99.986000000000004</v>
      </c>
      <c r="BQ75" s="26">
        <v>99.967200000000005</v>
      </c>
      <c r="BR75" s="26">
        <v>99.978700000000003</v>
      </c>
      <c r="BS75" s="26">
        <v>99.966999999999999</v>
      </c>
      <c r="BT75" s="26">
        <v>99.976299999999995</v>
      </c>
      <c r="BU75" s="26">
        <v>99.978700000000003</v>
      </c>
      <c r="BV75" s="26">
        <v>99.977999999999994</v>
      </c>
      <c r="BW75" s="26">
        <v>100</v>
      </c>
      <c r="BX75" s="26">
        <v>99.981700000000004</v>
      </c>
      <c r="BY75" s="26">
        <v>99.978999999999999</v>
      </c>
      <c r="BZ75" s="26">
        <v>99.977400000000003</v>
      </c>
      <c r="CA75" s="26">
        <v>99.977999999999994</v>
      </c>
      <c r="CB75" s="26">
        <v>99.968100000000007</v>
      </c>
      <c r="CC75" s="26">
        <v>99.973299999999995</v>
      </c>
    </row>
    <row r="76" spans="1:81" ht="15.75" customHeight="1" x14ac:dyDescent="0.2">
      <c r="A76" s="45" t="s">
        <v>329</v>
      </c>
      <c r="B76" s="35" t="s">
        <v>109</v>
      </c>
      <c r="C76" s="26">
        <v>79.856999999999999</v>
      </c>
      <c r="D76" s="26">
        <v>79.904300000000006</v>
      </c>
      <c r="E76" s="26">
        <v>89.991100000000003</v>
      </c>
      <c r="F76" s="26">
        <v>90.176599999999993</v>
      </c>
      <c r="G76" s="26">
        <v>96.105900000000005</v>
      </c>
      <c r="H76" s="26">
        <v>96.1143</v>
      </c>
      <c r="I76" s="26">
        <v>96.135199999999998</v>
      </c>
      <c r="J76" s="26">
        <v>96.221000000000004</v>
      </c>
      <c r="K76" s="26">
        <v>96.184899999999999</v>
      </c>
      <c r="L76" s="26">
        <v>96.254300000000001</v>
      </c>
      <c r="M76" s="26">
        <v>96.162599999999998</v>
      </c>
      <c r="N76" s="26">
        <v>96.171300000000002</v>
      </c>
      <c r="O76" s="26">
        <v>96.256100000000004</v>
      </c>
      <c r="P76" s="26">
        <v>96.241600000000005</v>
      </c>
      <c r="Q76" s="26">
        <v>96.278599999999997</v>
      </c>
      <c r="R76" s="26">
        <v>96.178799999999995</v>
      </c>
      <c r="S76" s="26">
        <v>96.210499999999996</v>
      </c>
      <c r="T76" s="26">
        <v>96.2209</v>
      </c>
      <c r="U76" s="26">
        <v>96.227099999999993</v>
      </c>
      <c r="V76" s="26">
        <v>96.235500000000002</v>
      </c>
      <c r="W76" s="26">
        <v>96.280600000000007</v>
      </c>
      <c r="X76" s="26">
        <v>96.335800000000006</v>
      </c>
      <c r="Y76" s="26">
        <v>96.286000000000001</v>
      </c>
      <c r="Z76" s="26">
        <v>96.271199999999993</v>
      </c>
      <c r="AA76" s="26">
        <v>96.360299999999995</v>
      </c>
      <c r="AB76" s="26">
        <v>96.320099999999996</v>
      </c>
      <c r="AC76" s="26">
        <v>96.319100000000006</v>
      </c>
      <c r="AD76" s="26">
        <v>98.453400000000002</v>
      </c>
      <c r="AE76" s="26">
        <v>98.445999999999998</v>
      </c>
      <c r="AF76" s="26">
        <v>98.441800000000001</v>
      </c>
      <c r="AG76" s="26">
        <v>98.4358</v>
      </c>
      <c r="AH76" s="26">
        <v>98.491100000000003</v>
      </c>
      <c r="AI76" s="26">
        <v>98.499499999999998</v>
      </c>
      <c r="AJ76" s="26">
        <v>98.622900000000001</v>
      </c>
      <c r="AK76" s="26">
        <v>98.676100000000005</v>
      </c>
      <c r="AL76" s="26">
        <v>98.671899999999994</v>
      </c>
      <c r="AM76" s="26">
        <v>87.698999999999998</v>
      </c>
      <c r="AN76" s="26">
        <v>98.703299999999999</v>
      </c>
      <c r="AO76" s="26">
        <v>98.6892</v>
      </c>
      <c r="AP76" s="26">
        <v>98.707300000000004</v>
      </c>
      <c r="AQ76" s="26">
        <v>98.640799999999999</v>
      </c>
      <c r="AR76" s="26">
        <v>98.745900000000006</v>
      </c>
      <c r="AS76" s="26">
        <v>98.751900000000006</v>
      </c>
      <c r="AT76" s="26">
        <v>98.780199999999994</v>
      </c>
      <c r="AU76" s="26">
        <v>99.745599999999996</v>
      </c>
      <c r="AV76" s="26">
        <v>99.745500000000007</v>
      </c>
      <c r="AW76" s="26">
        <v>99.745599999999996</v>
      </c>
      <c r="AX76" s="26">
        <v>99.741500000000002</v>
      </c>
      <c r="AY76" s="26">
        <v>99.747600000000006</v>
      </c>
      <c r="AZ76" s="26">
        <v>99.663600000000002</v>
      </c>
      <c r="BA76" s="26">
        <v>99.659099999999995</v>
      </c>
      <c r="BB76" s="26">
        <v>99.787000000000006</v>
      </c>
      <c r="BC76" s="26">
        <v>99.967600000000004</v>
      </c>
      <c r="BD76" s="26">
        <v>99.984800000000007</v>
      </c>
      <c r="BE76" s="26">
        <v>99.980099999999993</v>
      </c>
      <c r="BF76" s="26">
        <v>99.984899999999996</v>
      </c>
      <c r="BG76" s="26">
        <v>99.972399999999993</v>
      </c>
      <c r="BH76" s="26">
        <v>99.966800000000006</v>
      </c>
      <c r="BI76" s="26">
        <v>99.988900000000001</v>
      </c>
      <c r="BJ76" s="26">
        <v>99.988900000000001</v>
      </c>
      <c r="BK76" s="26">
        <v>99.984700000000004</v>
      </c>
      <c r="BL76" s="26">
        <v>99.988799999999998</v>
      </c>
      <c r="BM76" s="26">
        <v>99.988900000000001</v>
      </c>
      <c r="BN76" s="26">
        <v>99.988900000000001</v>
      </c>
      <c r="BO76" s="26">
        <v>99.989099999999993</v>
      </c>
      <c r="BP76" s="26">
        <v>99.989000000000004</v>
      </c>
      <c r="BQ76" s="26">
        <v>99.976299999999995</v>
      </c>
      <c r="BR76" s="26">
        <v>99.992599999999996</v>
      </c>
      <c r="BS76" s="26">
        <v>99.974599999999995</v>
      </c>
      <c r="BT76" s="26">
        <v>99.987899999999996</v>
      </c>
      <c r="BU76" s="26">
        <v>99.992599999999996</v>
      </c>
      <c r="BV76" s="26">
        <v>99.995900000000006</v>
      </c>
      <c r="BW76" s="26">
        <v>99.975399999999993</v>
      </c>
      <c r="BX76" s="26">
        <v>100</v>
      </c>
      <c r="BY76" s="26">
        <v>99.996600000000001</v>
      </c>
      <c r="BZ76" s="26">
        <v>99.992199999999997</v>
      </c>
      <c r="CA76" s="26">
        <v>99.992699999999999</v>
      </c>
      <c r="CB76" s="26">
        <v>99.968699999999998</v>
      </c>
      <c r="CC76" s="26">
        <v>99.974100000000007</v>
      </c>
    </row>
    <row r="77" spans="1:81" ht="15.75" customHeight="1" x14ac:dyDescent="0.2">
      <c r="A77" s="45" t="s">
        <v>330</v>
      </c>
      <c r="B77" s="35" t="s">
        <v>111</v>
      </c>
      <c r="C77" s="26">
        <v>79.875100000000003</v>
      </c>
      <c r="D77" s="26">
        <v>79.827500000000001</v>
      </c>
      <c r="E77" s="26">
        <v>89.997</v>
      </c>
      <c r="F77" s="26">
        <v>90.137900000000002</v>
      </c>
      <c r="G77" s="26">
        <v>96.083699999999993</v>
      </c>
      <c r="H77" s="26">
        <v>96.086299999999994</v>
      </c>
      <c r="I77" s="26">
        <v>96.092699999999994</v>
      </c>
      <c r="J77" s="26">
        <v>96.218800000000002</v>
      </c>
      <c r="K77" s="26">
        <v>96.183999999999997</v>
      </c>
      <c r="L77" s="26">
        <v>96.232600000000005</v>
      </c>
      <c r="M77" s="26">
        <v>96.168199999999999</v>
      </c>
      <c r="N77" s="26">
        <v>96.206599999999995</v>
      </c>
      <c r="O77" s="26">
        <v>96.248599999999996</v>
      </c>
      <c r="P77" s="26">
        <v>96.212400000000002</v>
      </c>
      <c r="Q77" s="26">
        <v>96.315600000000003</v>
      </c>
      <c r="R77" s="26">
        <v>96.160899999999998</v>
      </c>
      <c r="S77" s="26">
        <v>96.1999</v>
      </c>
      <c r="T77" s="26">
        <v>96.255700000000004</v>
      </c>
      <c r="U77" s="26">
        <v>96.211600000000004</v>
      </c>
      <c r="V77" s="26">
        <v>96.240099999999998</v>
      </c>
      <c r="W77" s="26">
        <v>96.283500000000004</v>
      </c>
      <c r="X77" s="26">
        <v>96.331599999999995</v>
      </c>
      <c r="Y77" s="26">
        <v>96.315899999999999</v>
      </c>
      <c r="Z77" s="26">
        <v>96.316500000000005</v>
      </c>
      <c r="AA77" s="26">
        <v>96.346900000000005</v>
      </c>
      <c r="AB77" s="26">
        <v>96.344700000000003</v>
      </c>
      <c r="AC77" s="26">
        <v>96.306899999999999</v>
      </c>
      <c r="AD77" s="26">
        <v>98.491500000000002</v>
      </c>
      <c r="AE77" s="26">
        <v>98.417100000000005</v>
      </c>
      <c r="AF77" s="26">
        <v>98.447100000000006</v>
      </c>
      <c r="AG77" s="26">
        <v>98.437200000000004</v>
      </c>
      <c r="AH77" s="26">
        <v>98.537000000000006</v>
      </c>
      <c r="AI77" s="26">
        <v>98.503900000000002</v>
      </c>
      <c r="AJ77" s="26">
        <v>98.647300000000001</v>
      </c>
      <c r="AK77" s="26">
        <v>98.678100000000001</v>
      </c>
      <c r="AL77" s="26">
        <v>98.677700000000002</v>
      </c>
      <c r="AM77" s="26">
        <v>87.670199999999994</v>
      </c>
      <c r="AN77" s="26">
        <v>98.719800000000006</v>
      </c>
      <c r="AO77" s="26">
        <v>98.752899999999997</v>
      </c>
      <c r="AP77" s="26">
        <v>98.753600000000006</v>
      </c>
      <c r="AQ77" s="26">
        <v>98.672899999999998</v>
      </c>
      <c r="AR77" s="26">
        <v>98.728800000000007</v>
      </c>
      <c r="AS77" s="26">
        <v>98.752099999999999</v>
      </c>
      <c r="AT77" s="26">
        <v>98.787899999999993</v>
      </c>
      <c r="AU77" s="26">
        <v>99.7423</v>
      </c>
      <c r="AV77" s="26">
        <v>99.742000000000004</v>
      </c>
      <c r="AW77" s="26">
        <v>99.742199999999997</v>
      </c>
      <c r="AX77" s="26">
        <v>99.736099999999993</v>
      </c>
      <c r="AY77" s="26">
        <v>99.731700000000004</v>
      </c>
      <c r="AZ77" s="26">
        <v>99.668300000000002</v>
      </c>
      <c r="BA77" s="26">
        <v>99.670199999999994</v>
      </c>
      <c r="BB77" s="26">
        <v>99.781400000000005</v>
      </c>
      <c r="BC77" s="26">
        <v>99.968599999999995</v>
      </c>
      <c r="BD77" s="26">
        <v>99.986199999999997</v>
      </c>
      <c r="BE77" s="26">
        <v>99.982600000000005</v>
      </c>
      <c r="BF77" s="26">
        <v>99.9863</v>
      </c>
      <c r="BG77" s="26">
        <v>99.976100000000002</v>
      </c>
      <c r="BH77" s="26">
        <v>99.964699999999993</v>
      </c>
      <c r="BI77" s="26">
        <v>99.988299999999995</v>
      </c>
      <c r="BJ77" s="26">
        <v>99.988399999999999</v>
      </c>
      <c r="BK77" s="26">
        <v>99.981899999999996</v>
      </c>
      <c r="BL77" s="26">
        <v>99.988200000000006</v>
      </c>
      <c r="BM77" s="26">
        <v>99.988200000000006</v>
      </c>
      <c r="BN77" s="26">
        <v>99.988200000000006</v>
      </c>
      <c r="BO77" s="26">
        <v>99.988399999999999</v>
      </c>
      <c r="BP77" s="26">
        <v>99.988399999999999</v>
      </c>
      <c r="BQ77" s="26">
        <v>99.975200000000001</v>
      </c>
      <c r="BR77" s="26">
        <v>99.992599999999996</v>
      </c>
      <c r="BS77" s="26">
        <v>99.97</v>
      </c>
      <c r="BT77" s="26">
        <v>99.989000000000004</v>
      </c>
      <c r="BU77" s="26">
        <v>99.992599999999996</v>
      </c>
      <c r="BV77" s="26">
        <v>99.998099999999994</v>
      </c>
      <c r="BW77" s="26">
        <v>99.977900000000005</v>
      </c>
      <c r="BX77" s="26">
        <v>99.998800000000003</v>
      </c>
      <c r="BY77" s="26">
        <v>100</v>
      </c>
      <c r="BZ77" s="26">
        <v>99.994299999999996</v>
      </c>
      <c r="CA77" s="26">
        <v>99.994600000000005</v>
      </c>
      <c r="CB77" s="26">
        <v>99.973399999999998</v>
      </c>
      <c r="CC77" s="26">
        <v>99.974500000000006</v>
      </c>
    </row>
    <row r="78" spans="1:81" ht="15.75" customHeight="1" x14ac:dyDescent="0.2">
      <c r="A78" s="45" t="s">
        <v>331</v>
      </c>
      <c r="B78" s="35" t="s">
        <v>85</v>
      </c>
      <c r="C78" s="26">
        <v>79.8947</v>
      </c>
      <c r="D78" s="26">
        <v>79.827699999999993</v>
      </c>
      <c r="E78" s="26">
        <v>90.001400000000004</v>
      </c>
      <c r="F78" s="26">
        <v>90.132499999999993</v>
      </c>
      <c r="G78" s="26">
        <v>96.079400000000007</v>
      </c>
      <c r="H78" s="26">
        <v>96.0959</v>
      </c>
      <c r="I78" s="26">
        <v>96.096900000000005</v>
      </c>
      <c r="J78" s="26">
        <v>96.216800000000006</v>
      </c>
      <c r="K78" s="26">
        <v>96.168000000000006</v>
      </c>
      <c r="L78" s="26">
        <v>96.234700000000004</v>
      </c>
      <c r="M78" s="26">
        <v>96.173400000000001</v>
      </c>
      <c r="N78" s="26">
        <v>96.201700000000002</v>
      </c>
      <c r="O78" s="26">
        <v>96.235100000000003</v>
      </c>
      <c r="P78" s="26">
        <v>96.210400000000007</v>
      </c>
      <c r="Q78" s="26">
        <v>96.314800000000005</v>
      </c>
      <c r="R78" s="26">
        <v>96.159899999999993</v>
      </c>
      <c r="S78" s="26">
        <v>96.193799999999996</v>
      </c>
      <c r="T78" s="26">
        <v>96.243300000000005</v>
      </c>
      <c r="U78" s="26">
        <v>96.208299999999994</v>
      </c>
      <c r="V78" s="26">
        <v>96.2273</v>
      </c>
      <c r="W78" s="26">
        <v>96.281700000000001</v>
      </c>
      <c r="X78" s="26">
        <v>96.334500000000006</v>
      </c>
      <c r="Y78" s="26">
        <v>96.316000000000003</v>
      </c>
      <c r="Z78" s="26">
        <v>96.314599999999999</v>
      </c>
      <c r="AA78" s="26">
        <v>96.345699999999994</v>
      </c>
      <c r="AB78" s="26">
        <v>96.342600000000004</v>
      </c>
      <c r="AC78" s="26">
        <v>96.3095</v>
      </c>
      <c r="AD78" s="26">
        <v>98.486400000000003</v>
      </c>
      <c r="AE78" s="26">
        <v>98.429900000000004</v>
      </c>
      <c r="AF78" s="26">
        <v>98.447800000000001</v>
      </c>
      <c r="AG78" s="26">
        <v>98.436599999999999</v>
      </c>
      <c r="AH78" s="26">
        <v>98.534499999999994</v>
      </c>
      <c r="AI78" s="26">
        <v>98.502600000000001</v>
      </c>
      <c r="AJ78" s="26">
        <v>98.642200000000003</v>
      </c>
      <c r="AK78" s="26">
        <v>98.676699999999997</v>
      </c>
      <c r="AL78" s="26">
        <v>98.671800000000005</v>
      </c>
      <c r="AM78" s="26">
        <v>87.662800000000004</v>
      </c>
      <c r="AN78" s="26">
        <v>98.718400000000003</v>
      </c>
      <c r="AO78" s="26">
        <v>98.751499999999993</v>
      </c>
      <c r="AP78" s="26">
        <v>98.752200000000002</v>
      </c>
      <c r="AQ78" s="26">
        <v>98.662499999999994</v>
      </c>
      <c r="AR78" s="26">
        <v>98.726100000000002</v>
      </c>
      <c r="AS78" s="26">
        <v>98.750100000000003</v>
      </c>
      <c r="AT78" s="26">
        <v>98.788700000000006</v>
      </c>
      <c r="AU78" s="26">
        <v>99.740499999999997</v>
      </c>
      <c r="AV78" s="26">
        <v>99.740300000000005</v>
      </c>
      <c r="AW78" s="26">
        <v>99.740399999999994</v>
      </c>
      <c r="AX78" s="26">
        <v>99.734300000000005</v>
      </c>
      <c r="AY78" s="26">
        <v>99.73</v>
      </c>
      <c r="AZ78" s="26">
        <v>99.666399999999996</v>
      </c>
      <c r="BA78" s="26">
        <v>99.667699999999996</v>
      </c>
      <c r="BB78" s="26">
        <v>99.764700000000005</v>
      </c>
      <c r="BC78" s="26">
        <v>99.967100000000002</v>
      </c>
      <c r="BD78" s="26">
        <v>99.984999999999999</v>
      </c>
      <c r="BE78" s="26">
        <v>99.981399999999994</v>
      </c>
      <c r="BF78" s="26">
        <v>99.984899999999996</v>
      </c>
      <c r="BG78" s="26">
        <v>99.974599999999995</v>
      </c>
      <c r="BH78" s="26">
        <v>99.963399999999993</v>
      </c>
      <c r="BI78" s="26">
        <v>99.986800000000002</v>
      </c>
      <c r="BJ78" s="26">
        <v>99.986900000000006</v>
      </c>
      <c r="BK78" s="26">
        <v>99.980199999999996</v>
      </c>
      <c r="BL78" s="26">
        <v>99.986599999999996</v>
      </c>
      <c r="BM78" s="26">
        <v>99.986800000000002</v>
      </c>
      <c r="BN78" s="26">
        <v>99.986699999999999</v>
      </c>
      <c r="BO78" s="26">
        <v>99.986900000000006</v>
      </c>
      <c r="BP78" s="26">
        <v>99.986900000000006</v>
      </c>
      <c r="BQ78" s="26">
        <v>99.973799999999997</v>
      </c>
      <c r="BR78" s="26">
        <v>99.990899999999996</v>
      </c>
      <c r="BS78" s="26">
        <v>99.968800000000002</v>
      </c>
      <c r="BT78" s="26">
        <v>99.987399999999994</v>
      </c>
      <c r="BU78" s="26">
        <v>99.990899999999996</v>
      </c>
      <c r="BV78" s="26">
        <v>99.993300000000005</v>
      </c>
      <c r="BW78" s="26">
        <v>99.976500000000001</v>
      </c>
      <c r="BX78" s="26">
        <v>99.994200000000006</v>
      </c>
      <c r="BY78" s="26">
        <v>99.994299999999996</v>
      </c>
      <c r="BZ78" s="26">
        <v>100</v>
      </c>
      <c r="CA78" s="26">
        <v>99.998400000000004</v>
      </c>
      <c r="CB78" s="26">
        <v>99.971599999999995</v>
      </c>
      <c r="CC78" s="26">
        <v>99.9756</v>
      </c>
    </row>
    <row r="79" spans="1:81" ht="15.75" customHeight="1" x14ac:dyDescent="0.2">
      <c r="A79" s="45" t="s">
        <v>332</v>
      </c>
      <c r="B79" s="35" t="s">
        <v>82</v>
      </c>
      <c r="C79" s="26">
        <v>79.8947</v>
      </c>
      <c r="D79" s="26">
        <v>79.832300000000004</v>
      </c>
      <c r="E79" s="26">
        <v>90.004300000000001</v>
      </c>
      <c r="F79" s="26">
        <v>90.129900000000006</v>
      </c>
      <c r="G79" s="26">
        <v>96.08</v>
      </c>
      <c r="H79" s="26">
        <v>96.108099999999993</v>
      </c>
      <c r="I79" s="26">
        <v>96.111099999999993</v>
      </c>
      <c r="J79" s="26">
        <v>96.215400000000002</v>
      </c>
      <c r="K79" s="26">
        <v>96.17</v>
      </c>
      <c r="L79" s="26">
        <v>96.229799999999997</v>
      </c>
      <c r="M79" s="26">
        <v>96.1691</v>
      </c>
      <c r="N79" s="26">
        <v>96.198599999999999</v>
      </c>
      <c r="O79" s="26">
        <v>96.239099999999993</v>
      </c>
      <c r="P79" s="26">
        <v>96.208600000000004</v>
      </c>
      <c r="Q79" s="26">
        <v>96.310100000000006</v>
      </c>
      <c r="R79" s="26">
        <v>96.160799999999995</v>
      </c>
      <c r="S79" s="26">
        <v>96.193700000000007</v>
      </c>
      <c r="T79" s="26">
        <v>96.254099999999994</v>
      </c>
      <c r="U79" s="26">
        <v>96.209599999999995</v>
      </c>
      <c r="V79" s="26">
        <v>96.235600000000005</v>
      </c>
      <c r="W79" s="26">
        <v>96.283900000000003</v>
      </c>
      <c r="X79" s="26">
        <v>96.333200000000005</v>
      </c>
      <c r="Y79" s="26">
        <v>96.321799999999996</v>
      </c>
      <c r="Z79" s="26">
        <v>96.313100000000006</v>
      </c>
      <c r="AA79" s="26">
        <v>96.3553</v>
      </c>
      <c r="AB79" s="26">
        <v>96.336100000000002</v>
      </c>
      <c r="AC79" s="26">
        <v>96.309700000000007</v>
      </c>
      <c r="AD79" s="26">
        <v>98.486099999999993</v>
      </c>
      <c r="AE79" s="26">
        <v>98.430700000000002</v>
      </c>
      <c r="AF79" s="26">
        <v>98.448099999999997</v>
      </c>
      <c r="AG79" s="26">
        <v>98.437399999999997</v>
      </c>
      <c r="AH79" s="26">
        <v>98.520399999999995</v>
      </c>
      <c r="AI79" s="26">
        <v>98.501900000000006</v>
      </c>
      <c r="AJ79" s="26">
        <v>98.643799999999999</v>
      </c>
      <c r="AK79" s="26">
        <v>98.677199999999999</v>
      </c>
      <c r="AL79" s="26">
        <v>98.673000000000002</v>
      </c>
      <c r="AM79" s="26">
        <v>87.671599999999998</v>
      </c>
      <c r="AN79" s="26">
        <v>98.718500000000006</v>
      </c>
      <c r="AO79" s="26">
        <v>98.754300000000001</v>
      </c>
      <c r="AP79" s="26">
        <v>98.756200000000007</v>
      </c>
      <c r="AQ79" s="26">
        <v>98.671099999999996</v>
      </c>
      <c r="AR79" s="26">
        <v>98.726299999999995</v>
      </c>
      <c r="AS79" s="26">
        <v>98.751099999999994</v>
      </c>
      <c r="AT79" s="26">
        <v>98.789500000000004</v>
      </c>
      <c r="AU79" s="26">
        <v>99.740799999999993</v>
      </c>
      <c r="AV79" s="26">
        <v>99.740600000000001</v>
      </c>
      <c r="AW79" s="26">
        <v>99.740700000000004</v>
      </c>
      <c r="AX79" s="26">
        <v>99.734499999999997</v>
      </c>
      <c r="AY79" s="26">
        <v>99.730400000000003</v>
      </c>
      <c r="AZ79" s="26">
        <v>99.666700000000006</v>
      </c>
      <c r="BA79" s="26">
        <v>99.667900000000003</v>
      </c>
      <c r="BB79" s="26">
        <v>99.765199999999993</v>
      </c>
      <c r="BC79" s="26">
        <v>99.967299999999994</v>
      </c>
      <c r="BD79" s="26">
        <v>99.985399999999998</v>
      </c>
      <c r="BE79" s="26">
        <v>99.9816</v>
      </c>
      <c r="BF79" s="26">
        <v>99.985500000000002</v>
      </c>
      <c r="BG79" s="26">
        <v>99.974999999999994</v>
      </c>
      <c r="BH79" s="26">
        <v>99.963999999999999</v>
      </c>
      <c r="BI79" s="26">
        <v>99.987300000000005</v>
      </c>
      <c r="BJ79" s="26">
        <v>99.987300000000005</v>
      </c>
      <c r="BK79" s="26">
        <v>99.980599999999995</v>
      </c>
      <c r="BL79" s="26">
        <v>99.987099999999998</v>
      </c>
      <c r="BM79" s="26">
        <v>99.987300000000005</v>
      </c>
      <c r="BN79" s="26">
        <v>99.987099999999998</v>
      </c>
      <c r="BO79" s="26">
        <v>99.987300000000005</v>
      </c>
      <c r="BP79" s="26">
        <v>99.987399999999994</v>
      </c>
      <c r="BQ79" s="26">
        <v>99.974199999999996</v>
      </c>
      <c r="BR79" s="26">
        <v>99.991200000000006</v>
      </c>
      <c r="BS79" s="26">
        <v>99.969200000000001</v>
      </c>
      <c r="BT79" s="26">
        <v>99.987700000000004</v>
      </c>
      <c r="BU79" s="26">
        <v>99.991100000000003</v>
      </c>
      <c r="BV79" s="26">
        <v>99.993700000000004</v>
      </c>
      <c r="BW79" s="26">
        <v>99.977000000000004</v>
      </c>
      <c r="BX79" s="26">
        <v>99.994600000000005</v>
      </c>
      <c r="BY79" s="26">
        <v>99.994600000000005</v>
      </c>
      <c r="BZ79" s="26">
        <v>99.998400000000004</v>
      </c>
      <c r="CA79" s="26">
        <v>100</v>
      </c>
      <c r="CB79" s="26">
        <v>99.971900000000005</v>
      </c>
      <c r="CC79" s="26">
        <v>99.976100000000002</v>
      </c>
    </row>
    <row r="80" spans="1:81" ht="15.75" customHeight="1" x14ac:dyDescent="0.2">
      <c r="A80" s="46" t="s">
        <v>17</v>
      </c>
      <c r="B80" s="35" t="s">
        <v>18</v>
      </c>
      <c r="C80" s="26">
        <v>79.919200000000004</v>
      </c>
      <c r="D80" s="26">
        <v>79.862700000000004</v>
      </c>
      <c r="E80" s="26">
        <v>89.947199999999995</v>
      </c>
      <c r="F80" s="26">
        <v>90.172399999999996</v>
      </c>
      <c r="G80" s="26">
        <v>96.087299999999999</v>
      </c>
      <c r="H80" s="26">
        <v>96.127099999999999</v>
      </c>
      <c r="I80" s="26">
        <v>96.144000000000005</v>
      </c>
      <c r="J80" s="26">
        <v>96.186700000000002</v>
      </c>
      <c r="K80" s="26">
        <v>96.247100000000003</v>
      </c>
      <c r="L80" s="26">
        <v>96.260199999999998</v>
      </c>
      <c r="M80" s="26">
        <v>96.185000000000002</v>
      </c>
      <c r="N80" s="26">
        <v>96.195999999999998</v>
      </c>
      <c r="O80" s="26">
        <v>96.232200000000006</v>
      </c>
      <c r="P80" s="26">
        <v>96.186599999999999</v>
      </c>
      <c r="Q80" s="26">
        <v>96.347999999999999</v>
      </c>
      <c r="R80" s="26">
        <v>96.150400000000005</v>
      </c>
      <c r="S80" s="26">
        <v>96.162199999999999</v>
      </c>
      <c r="T80" s="26">
        <v>96.187399999999997</v>
      </c>
      <c r="U80" s="26">
        <v>96.217500000000001</v>
      </c>
      <c r="V80" s="26">
        <v>96.232699999999994</v>
      </c>
      <c r="W80" s="26">
        <v>96.247500000000002</v>
      </c>
      <c r="X80" s="26">
        <v>96.377300000000005</v>
      </c>
      <c r="Y80" s="26">
        <v>96.313900000000004</v>
      </c>
      <c r="Z80" s="26">
        <v>96.350099999999998</v>
      </c>
      <c r="AA80" s="26">
        <v>96.358400000000003</v>
      </c>
      <c r="AB80" s="26">
        <v>96.351399999999998</v>
      </c>
      <c r="AC80" s="26">
        <v>96.327799999999996</v>
      </c>
      <c r="AD80" s="26">
        <v>98.4392</v>
      </c>
      <c r="AE80" s="26">
        <v>98.397400000000005</v>
      </c>
      <c r="AF80" s="26">
        <v>98.418000000000006</v>
      </c>
      <c r="AG80" s="26">
        <v>98.442300000000003</v>
      </c>
      <c r="AH80" s="26">
        <v>98.502099999999999</v>
      </c>
      <c r="AI80" s="26">
        <v>98.480999999999995</v>
      </c>
      <c r="AJ80" s="26">
        <v>98.628900000000002</v>
      </c>
      <c r="AK80" s="26">
        <v>98.670599999999993</v>
      </c>
      <c r="AL80" s="26">
        <v>98.678899999999999</v>
      </c>
      <c r="AM80" s="26">
        <v>87.644999999999996</v>
      </c>
      <c r="AN80" s="26">
        <v>98.7363</v>
      </c>
      <c r="AO80" s="26">
        <v>98.693100000000001</v>
      </c>
      <c r="AP80" s="26">
        <v>98.723399999999998</v>
      </c>
      <c r="AQ80" s="26">
        <v>98.696799999999996</v>
      </c>
      <c r="AR80" s="26">
        <v>98.765900000000002</v>
      </c>
      <c r="AS80" s="26">
        <v>98.812799999999996</v>
      </c>
      <c r="AT80" s="26">
        <v>98.789900000000003</v>
      </c>
      <c r="AU80" s="26">
        <v>99.709299999999999</v>
      </c>
      <c r="AV80" s="26">
        <v>99.709000000000003</v>
      </c>
      <c r="AW80" s="26">
        <v>99.709100000000007</v>
      </c>
      <c r="AX80" s="26">
        <v>99.725800000000007</v>
      </c>
      <c r="AY80" s="26">
        <v>99.715199999999996</v>
      </c>
      <c r="AZ80" s="26">
        <v>99.666899999999998</v>
      </c>
      <c r="BA80" s="26">
        <v>99.642399999999995</v>
      </c>
      <c r="BB80" s="26">
        <v>99.760599999999997</v>
      </c>
      <c r="BC80" s="26">
        <v>99.957700000000003</v>
      </c>
      <c r="BD80" s="26">
        <v>99.971900000000005</v>
      </c>
      <c r="BE80" s="26">
        <v>99.977800000000002</v>
      </c>
      <c r="BF80" s="26">
        <v>99.971900000000005</v>
      </c>
      <c r="BG80" s="26">
        <v>99.961100000000002</v>
      </c>
      <c r="BH80" s="26">
        <v>99.968599999999995</v>
      </c>
      <c r="BI80" s="26">
        <v>99.970500000000001</v>
      </c>
      <c r="BJ80" s="26">
        <v>99.9709</v>
      </c>
      <c r="BK80" s="26">
        <v>99.977599999999995</v>
      </c>
      <c r="BL80" s="26">
        <v>99.970600000000005</v>
      </c>
      <c r="BM80" s="26">
        <v>99.9709</v>
      </c>
      <c r="BN80" s="26">
        <v>99.970799999999997</v>
      </c>
      <c r="BO80" s="26">
        <v>99.9709</v>
      </c>
      <c r="BP80" s="26">
        <v>99.971000000000004</v>
      </c>
      <c r="BQ80" s="26">
        <v>99.964399999999998</v>
      </c>
      <c r="BR80" s="26">
        <v>99.985100000000003</v>
      </c>
      <c r="BS80" s="26">
        <v>99.963300000000004</v>
      </c>
      <c r="BT80" s="26">
        <v>99.969300000000004</v>
      </c>
      <c r="BU80" s="26">
        <v>99.984999999999999</v>
      </c>
      <c r="BV80" s="26">
        <v>99.982799999999997</v>
      </c>
      <c r="BW80" s="26">
        <v>99.969899999999996</v>
      </c>
      <c r="BX80" s="26">
        <v>99.979200000000006</v>
      </c>
      <c r="BY80" s="26">
        <v>99.984399999999994</v>
      </c>
      <c r="BZ80" s="26">
        <v>99.982900000000001</v>
      </c>
      <c r="CA80" s="26">
        <v>99.983000000000004</v>
      </c>
      <c r="CB80" s="26">
        <v>100</v>
      </c>
      <c r="CC80" s="26">
        <v>99.978300000000004</v>
      </c>
    </row>
    <row r="81" spans="1:81" ht="15.75" customHeight="1" x14ac:dyDescent="0.2">
      <c r="A81" s="35" t="s">
        <v>10</v>
      </c>
      <c r="B81" s="47" t="s">
        <v>11</v>
      </c>
      <c r="C81" s="26">
        <v>79.8673</v>
      </c>
      <c r="D81" s="26">
        <v>79.941999999999993</v>
      </c>
      <c r="E81" s="26">
        <v>89.953699999999998</v>
      </c>
      <c r="F81" s="26">
        <v>90.127499999999998</v>
      </c>
      <c r="G81" s="26">
        <v>96.106499999999997</v>
      </c>
      <c r="H81" s="26">
        <v>96.099100000000007</v>
      </c>
      <c r="I81" s="26">
        <v>96.124499999999998</v>
      </c>
      <c r="J81" s="26">
        <v>96.249799999999993</v>
      </c>
      <c r="K81" s="26">
        <v>96.197400000000002</v>
      </c>
      <c r="L81" s="26">
        <v>96.249200000000002</v>
      </c>
      <c r="M81" s="26">
        <v>96.211200000000005</v>
      </c>
      <c r="N81" s="26">
        <v>96.161600000000007</v>
      </c>
      <c r="O81" s="26">
        <v>96.223600000000005</v>
      </c>
      <c r="P81" s="26">
        <v>96.209199999999996</v>
      </c>
      <c r="Q81" s="26">
        <v>96.269499999999994</v>
      </c>
      <c r="R81" s="26">
        <v>96.209900000000005</v>
      </c>
      <c r="S81" s="26">
        <v>96.2393</v>
      </c>
      <c r="T81" s="26">
        <v>96.212599999999995</v>
      </c>
      <c r="U81" s="26">
        <v>96.229200000000006</v>
      </c>
      <c r="V81" s="26">
        <v>96.279899999999998</v>
      </c>
      <c r="W81" s="26">
        <v>96.260300000000001</v>
      </c>
      <c r="X81" s="26">
        <v>96.352800000000002</v>
      </c>
      <c r="Y81" s="26">
        <v>96.308300000000003</v>
      </c>
      <c r="Z81" s="26">
        <v>96.295100000000005</v>
      </c>
      <c r="AA81" s="26">
        <v>96.376800000000003</v>
      </c>
      <c r="AB81" s="26">
        <v>96.339699999999993</v>
      </c>
      <c r="AC81" s="26">
        <v>96.309600000000003</v>
      </c>
      <c r="AD81" s="26">
        <v>98.440200000000004</v>
      </c>
      <c r="AE81" s="26">
        <v>98.436999999999998</v>
      </c>
      <c r="AF81" s="26">
        <v>98.416399999999996</v>
      </c>
      <c r="AG81" s="26">
        <v>98.462100000000007</v>
      </c>
      <c r="AH81" s="26">
        <v>98.484999999999999</v>
      </c>
      <c r="AI81" s="26">
        <v>98.490399999999994</v>
      </c>
      <c r="AJ81" s="26">
        <v>98.643900000000002</v>
      </c>
      <c r="AK81" s="26">
        <v>98.704999999999998</v>
      </c>
      <c r="AL81" s="26">
        <v>98.659700000000001</v>
      </c>
      <c r="AM81" s="26">
        <v>87.724400000000003</v>
      </c>
      <c r="AN81" s="26">
        <v>98.674499999999995</v>
      </c>
      <c r="AO81" s="26">
        <v>98.703699999999998</v>
      </c>
      <c r="AP81" s="26">
        <v>98.688500000000005</v>
      </c>
      <c r="AQ81" s="26">
        <v>98.653099999999995</v>
      </c>
      <c r="AR81" s="26">
        <v>98.752700000000004</v>
      </c>
      <c r="AS81" s="26">
        <v>98.740600000000001</v>
      </c>
      <c r="AT81" s="26">
        <v>98.7988</v>
      </c>
      <c r="AU81" s="26">
        <v>99.739000000000004</v>
      </c>
      <c r="AV81" s="26">
        <v>99.738900000000001</v>
      </c>
      <c r="AW81" s="26">
        <v>99.7376</v>
      </c>
      <c r="AX81" s="26">
        <v>99.741900000000001</v>
      </c>
      <c r="AY81" s="26">
        <v>99.746799999999993</v>
      </c>
      <c r="AZ81" s="26">
        <v>99.6648</v>
      </c>
      <c r="BA81" s="26">
        <v>99.663300000000007</v>
      </c>
      <c r="BB81" s="26">
        <v>99.763499999999993</v>
      </c>
      <c r="BC81" s="26">
        <v>99.94</v>
      </c>
      <c r="BD81" s="26">
        <v>99.950900000000004</v>
      </c>
      <c r="BE81" s="26">
        <v>99.965199999999996</v>
      </c>
      <c r="BF81" s="26">
        <v>99.9529</v>
      </c>
      <c r="BG81" s="26">
        <v>99.963999999999999</v>
      </c>
      <c r="BH81" s="26">
        <v>99.966899999999995</v>
      </c>
      <c r="BI81" s="26">
        <v>99.958299999999994</v>
      </c>
      <c r="BJ81" s="26">
        <v>99.962500000000006</v>
      </c>
      <c r="BK81" s="26">
        <v>99.977400000000003</v>
      </c>
      <c r="BL81" s="26">
        <v>99.960300000000004</v>
      </c>
      <c r="BM81" s="26">
        <v>99.962599999999995</v>
      </c>
      <c r="BN81" s="26">
        <v>99.962699999999998</v>
      </c>
      <c r="BO81" s="26">
        <v>99.962800000000001</v>
      </c>
      <c r="BP81" s="26">
        <v>99.962699999999998</v>
      </c>
      <c r="BQ81" s="26">
        <v>99.956000000000003</v>
      </c>
      <c r="BR81" s="26">
        <v>99.964100000000002</v>
      </c>
      <c r="BS81" s="26">
        <v>99.9696</v>
      </c>
      <c r="BT81" s="26">
        <v>99.964399999999998</v>
      </c>
      <c r="BU81" s="26">
        <v>99.964200000000005</v>
      </c>
      <c r="BV81" s="26">
        <v>99.964100000000002</v>
      </c>
      <c r="BW81" s="26">
        <v>99.962299999999999</v>
      </c>
      <c r="BX81" s="26">
        <v>99.966700000000003</v>
      </c>
      <c r="BY81" s="26">
        <v>99.965400000000002</v>
      </c>
      <c r="BZ81" s="26">
        <v>99.9666</v>
      </c>
      <c r="CA81" s="26">
        <v>99.966700000000003</v>
      </c>
      <c r="CB81" s="26">
        <v>99.969700000000003</v>
      </c>
      <c r="CC81" s="26">
        <v>100</v>
      </c>
    </row>
    <row r="82" spans="1:81" ht="15.75" customHeight="1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</row>
    <row r="83" spans="1:81" ht="15.75" customHeight="1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</row>
    <row r="84" spans="1:81" ht="15.75" customHeight="1" x14ac:dyDescent="0.2">
      <c r="A84" s="2" t="s">
        <v>240</v>
      </c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</row>
    <row r="85" spans="1:81" ht="15.75" customHeight="1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</row>
    <row r="86" spans="1:81" ht="15.75" customHeight="1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</row>
    <row r="87" spans="1:81" ht="15.75" customHeight="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</row>
    <row r="88" spans="1:81" ht="15.75" customHeight="1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</row>
    <row r="89" spans="1:81" ht="15.75" customHeight="1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</row>
    <row r="90" spans="1:81" ht="15.75" customHeight="1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</row>
    <row r="91" spans="1:81" ht="15.75" customHeight="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</row>
    <row r="92" spans="1:81" ht="15.75" customHeight="1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</row>
    <row r="93" spans="1:81" ht="15.75" customHeight="1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</row>
    <row r="94" spans="1:81" ht="15.75" customHeight="1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</row>
    <row r="95" spans="1:81" ht="15.75" customHeight="1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</row>
    <row r="96" spans="1:81" ht="15.75" customHeight="1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</row>
    <row r="97" spans="1:81" ht="15.75" customHeight="1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</row>
    <row r="98" spans="1:81" ht="15.75" customHeight="1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</row>
    <row r="99" spans="1:81" ht="15.75" customHeight="1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</row>
    <row r="100" spans="1:81" ht="15.75" customHeight="1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</row>
    <row r="101" spans="1:81" ht="15.75" customHeight="1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</row>
    <row r="102" spans="1:81" ht="15.75" customHeight="1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</row>
    <row r="103" spans="1:81" ht="15.75" customHeight="1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</row>
    <row r="104" spans="1:81" ht="15.75" customHeight="1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</row>
    <row r="105" spans="1:81" ht="15.75" customHeight="1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</row>
    <row r="106" spans="1:81" ht="15.75" customHeight="1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</row>
    <row r="107" spans="1:81" ht="15.75" customHeight="1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</row>
    <row r="108" spans="1:81" ht="15.75" customHeight="1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</row>
    <row r="109" spans="1:81" ht="15.75" customHeight="1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</row>
    <row r="110" spans="1:81" ht="15.75" customHeight="1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</row>
    <row r="111" spans="1:81" ht="15.75" customHeight="1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</row>
    <row r="112" spans="1:81" ht="15.75" customHeight="1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</row>
    <row r="113" spans="1:81" ht="15.75" customHeight="1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</row>
    <row r="114" spans="1:81" ht="15.75" customHeight="1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</row>
    <row r="115" spans="1:81" ht="15.75" customHeight="1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</row>
    <row r="116" spans="1:81" ht="15.75" customHeight="1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</row>
    <row r="117" spans="1:81" ht="15.75" customHeight="1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</row>
    <row r="118" spans="1:81" ht="15.75" customHeight="1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</row>
    <row r="119" spans="1:81" ht="15.75" customHeight="1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</row>
    <row r="120" spans="1:81" ht="15.75" customHeight="1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</row>
    <row r="121" spans="1:81" ht="15.75" customHeight="1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</row>
    <row r="122" spans="1:81" ht="15.75" customHeight="1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</row>
    <row r="123" spans="1:81" ht="15.75" customHeight="1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</row>
    <row r="124" spans="1:81" ht="15.75" customHeight="1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</row>
    <row r="125" spans="1:81" ht="15.75" customHeight="1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</row>
    <row r="126" spans="1:81" ht="15.75" customHeight="1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</row>
    <row r="127" spans="1:81" ht="15.75" customHeight="1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</row>
    <row r="128" spans="1:81" ht="15.75" customHeight="1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</row>
    <row r="129" spans="1:81" ht="15.75" customHeight="1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</row>
    <row r="130" spans="1:81" ht="15.75" customHeight="1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</row>
    <row r="131" spans="1:81" ht="15.75" customHeight="1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</row>
    <row r="132" spans="1:81" ht="15.75" customHeight="1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</row>
    <row r="133" spans="1:81" ht="15.75" customHeight="1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</row>
    <row r="134" spans="1:81" ht="15.75" customHeight="1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</row>
    <row r="135" spans="1:81" ht="15.75" customHeight="1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</row>
    <row r="136" spans="1:81" ht="15.75" customHeight="1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</row>
    <row r="137" spans="1:81" ht="15.75" customHeight="1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</row>
    <row r="138" spans="1:81" ht="15.75" customHeight="1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</row>
    <row r="139" spans="1:81" ht="15.75" customHeight="1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</row>
    <row r="140" spans="1:81" ht="15.75" customHeight="1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</row>
    <row r="141" spans="1:81" ht="15.75" customHeight="1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</row>
    <row r="142" spans="1:81" ht="15.75" customHeight="1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</row>
    <row r="143" spans="1:81" ht="15.75" customHeight="1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</row>
    <row r="144" spans="1:81" ht="15.75" customHeight="1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</row>
    <row r="145" spans="1:81" ht="15.75" customHeight="1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</row>
    <row r="146" spans="1:81" ht="15.75" customHeight="1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</row>
    <row r="147" spans="1:81" ht="15.75" customHeight="1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</row>
    <row r="148" spans="1:81" ht="15.75" customHeight="1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</row>
    <row r="149" spans="1:81" ht="15.75" customHeight="1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</row>
    <row r="150" spans="1:81" ht="15.75" customHeight="1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</row>
    <row r="151" spans="1:81" ht="15.75" customHeight="1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</row>
    <row r="152" spans="1:81" ht="15.75" customHeight="1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</row>
    <row r="153" spans="1:81" ht="15.75" customHeight="1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</row>
    <row r="154" spans="1:81" ht="15.75" customHeight="1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</row>
    <row r="155" spans="1:81" ht="15.75" customHeight="1" x14ac:dyDescent="0.2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</row>
    <row r="156" spans="1:81" ht="15.75" customHeight="1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</row>
    <row r="157" spans="1:81" ht="15.75" customHeight="1" x14ac:dyDescent="0.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</row>
    <row r="158" spans="1:81" ht="15.75" customHeight="1" x14ac:dyDescent="0.2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</row>
    <row r="159" spans="1:81" ht="15.75" customHeight="1" x14ac:dyDescent="0.2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</row>
    <row r="160" spans="1:81" ht="15.75" customHeight="1" x14ac:dyDescent="0.2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</row>
    <row r="161" spans="1:81" ht="15.75" customHeight="1" x14ac:dyDescent="0.2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</row>
    <row r="162" spans="1:81" ht="15.75" customHeight="1" x14ac:dyDescent="0.2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</row>
    <row r="163" spans="1:81" ht="15.75" customHeight="1" x14ac:dyDescent="0.2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</row>
    <row r="164" spans="1:81" ht="15.75" customHeight="1" x14ac:dyDescent="0.2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</row>
    <row r="165" spans="1:81" ht="15.75" customHeight="1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</row>
    <row r="166" spans="1:81" ht="15.75" customHeight="1" x14ac:dyDescent="0.2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</row>
    <row r="167" spans="1:81" ht="15.75" customHeight="1" x14ac:dyDescent="0.2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</row>
    <row r="168" spans="1:81" ht="15.75" customHeight="1" x14ac:dyDescent="0.2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</row>
    <row r="169" spans="1:81" ht="15.75" customHeight="1" x14ac:dyDescent="0.2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</row>
    <row r="170" spans="1:81" ht="15.75" customHeight="1" x14ac:dyDescent="0.2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</row>
    <row r="171" spans="1:81" ht="15.75" customHeight="1" x14ac:dyDescent="0.2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</row>
    <row r="172" spans="1:81" ht="15.75" customHeight="1" x14ac:dyDescent="0.2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</row>
    <row r="173" spans="1:81" ht="15.75" customHeight="1" x14ac:dyDescent="0.2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</row>
    <row r="174" spans="1:81" ht="15.75" customHeight="1" x14ac:dyDescent="0.2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</row>
    <row r="175" spans="1:81" ht="15.75" customHeight="1" x14ac:dyDescent="0.2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</row>
    <row r="176" spans="1:81" ht="15.75" customHeight="1" x14ac:dyDescent="0.2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</row>
    <row r="177" spans="1:81" ht="15.75" customHeight="1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</row>
    <row r="178" spans="1:81" ht="15.75" customHeight="1" x14ac:dyDescent="0.2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</row>
    <row r="179" spans="1:81" ht="15.75" customHeight="1" x14ac:dyDescent="0.2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</row>
    <row r="180" spans="1:81" ht="15.75" customHeight="1" x14ac:dyDescent="0.2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</row>
    <row r="181" spans="1:81" ht="15.75" customHeight="1" x14ac:dyDescent="0.2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</row>
    <row r="182" spans="1:81" ht="15.75" customHeight="1" x14ac:dyDescent="0.2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</row>
    <row r="183" spans="1:81" ht="15.75" customHeight="1" x14ac:dyDescent="0.2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</row>
    <row r="184" spans="1:81" ht="15.75" customHeight="1" x14ac:dyDescent="0.2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</row>
    <row r="185" spans="1:81" ht="15.75" customHeight="1" x14ac:dyDescent="0.2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</row>
    <row r="186" spans="1:81" ht="15.75" customHeight="1" x14ac:dyDescent="0.2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</row>
    <row r="187" spans="1:81" ht="15.75" customHeight="1" x14ac:dyDescent="0.2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</row>
    <row r="188" spans="1:81" ht="15.75" customHeight="1" x14ac:dyDescent="0.2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</row>
    <row r="189" spans="1:81" ht="15.75" customHeight="1" x14ac:dyDescent="0.2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</row>
    <row r="190" spans="1:81" ht="15.75" customHeight="1" x14ac:dyDescent="0.2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</row>
    <row r="191" spans="1:81" ht="15.75" customHeight="1" x14ac:dyDescent="0.2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</row>
    <row r="192" spans="1:81" ht="15.75" customHeight="1" x14ac:dyDescent="0.2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</row>
    <row r="193" spans="1:81" ht="15.75" customHeight="1" x14ac:dyDescent="0.2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</row>
    <row r="194" spans="1:81" ht="15.75" customHeight="1" x14ac:dyDescent="0.2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</row>
    <row r="195" spans="1:81" ht="15.75" customHeight="1" x14ac:dyDescent="0.2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</row>
    <row r="196" spans="1:81" ht="15.75" customHeight="1" x14ac:dyDescent="0.2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</row>
    <row r="197" spans="1:81" ht="15.75" customHeight="1" x14ac:dyDescent="0.2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</row>
    <row r="198" spans="1:81" ht="15.75" customHeight="1" x14ac:dyDescent="0.2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</row>
    <row r="199" spans="1:81" ht="15.75" customHeight="1" x14ac:dyDescent="0.2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</row>
    <row r="200" spans="1:81" ht="15.75" customHeight="1" x14ac:dyDescent="0.2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</row>
    <row r="201" spans="1:81" ht="15.75" customHeight="1" x14ac:dyDescent="0.2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</row>
    <row r="202" spans="1:81" ht="15.75" customHeight="1" x14ac:dyDescent="0.2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</row>
    <row r="203" spans="1:81" ht="15.75" customHeight="1" x14ac:dyDescent="0.2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</row>
    <row r="204" spans="1:81" ht="15.75" customHeight="1" x14ac:dyDescent="0.2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</row>
    <row r="205" spans="1:81" ht="15.75" customHeight="1" x14ac:dyDescent="0.2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</row>
    <row r="206" spans="1:81" ht="15.75" customHeight="1" x14ac:dyDescent="0.2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</row>
    <row r="207" spans="1:81" ht="15.75" customHeight="1" x14ac:dyDescent="0.2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</row>
    <row r="208" spans="1:81" ht="15.75" customHeight="1" x14ac:dyDescent="0.2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</row>
    <row r="209" spans="1:81" ht="15.75" customHeight="1" x14ac:dyDescent="0.2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</row>
    <row r="210" spans="1:81" ht="15.75" customHeight="1" x14ac:dyDescent="0.2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</row>
    <row r="211" spans="1:81" ht="15.75" customHeight="1" x14ac:dyDescent="0.2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</row>
    <row r="212" spans="1:81" ht="15.75" customHeight="1" x14ac:dyDescent="0.2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</row>
    <row r="213" spans="1:81" ht="15.75" customHeight="1" x14ac:dyDescent="0.2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</row>
    <row r="214" spans="1:81" ht="15.75" customHeight="1" x14ac:dyDescent="0.2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</row>
    <row r="215" spans="1:81" ht="15.75" customHeight="1" x14ac:dyDescent="0.2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</row>
    <row r="216" spans="1:81" ht="15.75" customHeight="1" x14ac:dyDescent="0.2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</row>
    <row r="217" spans="1:81" ht="15.75" customHeight="1" x14ac:dyDescent="0.2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</row>
    <row r="218" spans="1:81" ht="15.75" customHeight="1" x14ac:dyDescent="0.2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</row>
    <row r="219" spans="1:81" ht="15.75" customHeight="1" x14ac:dyDescent="0.2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</row>
    <row r="220" spans="1:81" ht="15.75" customHeight="1" x14ac:dyDescent="0.2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</row>
    <row r="221" spans="1:81" ht="15.75" customHeight="1" x14ac:dyDescent="0.2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</row>
    <row r="222" spans="1:81" ht="15.75" customHeight="1" x14ac:dyDescent="0.2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</row>
    <row r="223" spans="1:81" ht="15.75" customHeight="1" x14ac:dyDescent="0.2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</row>
    <row r="224" spans="1:81" ht="15.75" customHeight="1" x14ac:dyDescent="0.2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</row>
    <row r="225" spans="1:81" ht="15.75" customHeight="1" x14ac:dyDescent="0.2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</row>
    <row r="226" spans="1:81" ht="15.75" customHeight="1" x14ac:dyDescent="0.2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</row>
    <row r="227" spans="1:81" ht="15.75" customHeight="1" x14ac:dyDescent="0.2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</row>
    <row r="228" spans="1:81" ht="15.75" customHeight="1" x14ac:dyDescent="0.2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</row>
    <row r="229" spans="1:81" ht="15.75" customHeight="1" x14ac:dyDescent="0.2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</row>
    <row r="230" spans="1:81" ht="15.75" customHeight="1" x14ac:dyDescent="0.2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</row>
    <row r="231" spans="1:81" ht="15.75" customHeight="1" x14ac:dyDescent="0.2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</row>
    <row r="232" spans="1:81" ht="15.75" customHeight="1" x14ac:dyDescent="0.2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</row>
    <row r="233" spans="1:81" ht="15.75" customHeight="1" x14ac:dyDescent="0.2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</row>
    <row r="234" spans="1:81" ht="15.75" customHeight="1" x14ac:dyDescent="0.2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</row>
    <row r="235" spans="1:81" ht="15.75" customHeight="1" x14ac:dyDescent="0.2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</row>
    <row r="236" spans="1:81" ht="15.75" customHeight="1" x14ac:dyDescent="0.2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</row>
    <row r="237" spans="1:81" ht="15.75" customHeight="1" x14ac:dyDescent="0.2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</row>
    <row r="238" spans="1:81" ht="15.75" customHeight="1" x14ac:dyDescent="0.2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</row>
    <row r="239" spans="1:81" ht="15.75" customHeight="1" x14ac:dyDescent="0.2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</row>
    <row r="240" spans="1:81" ht="15.75" customHeight="1" x14ac:dyDescent="0.2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</row>
    <row r="241" spans="1:81" ht="15.75" customHeight="1" x14ac:dyDescent="0.2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</row>
    <row r="242" spans="1:81" ht="15.75" customHeight="1" x14ac:dyDescent="0.2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</row>
    <row r="243" spans="1:81" ht="15.75" customHeight="1" x14ac:dyDescent="0.2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</row>
    <row r="244" spans="1:81" ht="15.75" customHeight="1" x14ac:dyDescent="0.2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</row>
    <row r="245" spans="1:81" ht="15.75" customHeight="1" x14ac:dyDescent="0.2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</row>
    <row r="246" spans="1:81" ht="15.75" customHeight="1" x14ac:dyDescent="0.2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</row>
    <row r="247" spans="1:81" ht="15.75" customHeight="1" x14ac:dyDescent="0.2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</row>
    <row r="248" spans="1:81" ht="15.75" customHeight="1" x14ac:dyDescent="0.2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</row>
    <row r="249" spans="1:81" ht="15.75" customHeight="1" x14ac:dyDescent="0.2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</row>
    <row r="250" spans="1:81" ht="15.75" customHeight="1" x14ac:dyDescent="0.2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</row>
    <row r="251" spans="1:81" ht="15.75" customHeight="1" x14ac:dyDescent="0.2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</row>
    <row r="252" spans="1:81" ht="15.75" customHeight="1" x14ac:dyDescent="0.2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</row>
    <row r="253" spans="1:81" ht="15.75" customHeight="1" x14ac:dyDescent="0.2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</row>
    <row r="254" spans="1:81" ht="15.75" customHeight="1" x14ac:dyDescent="0.2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</row>
    <row r="255" spans="1:81" ht="15.75" customHeight="1" x14ac:dyDescent="0.2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</row>
    <row r="256" spans="1:81" ht="15.75" customHeight="1" x14ac:dyDescent="0.2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</row>
    <row r="257" spans="1:81" ht="15.75" customHeight="1" x14ac:dyDescent="0.2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</row>
    <row r="258" spans="1:81" ht="15.75" customHeight="1" x14ac:dyDescent="0.2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</row>
    <row r="259" spans="1:81" ht="15.75" customHeight="1" x14ac:dyDescent="0.2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</row>
    <row r="260" spans="1:81" ht="15.75" customHeight="1" x14ac:dyDescent="0.2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</row>
    <row r="261" spans="1:81" ht="15.75" customHeight="1" x14ac:dyDescent="0.2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</row>
    <row r="262" spans="1:81" ht="15.75" customHeight="1" x14ac:dyDescent="0.2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</row>
    <row r="263" spans="1:81" ht="15.75" customHeight="1" x14ac:dyDescent="0.2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</row>
    <row r="264" spans="1:81" ht="15.75" customHeight="1" x14ac:dyDescent="0.2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</row>
    <row r="265" spans="1:81" ht="15.75" customHeight="1" x14ac:dyDescent="0.2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</row>
    <row r="266" spans="1:81" ht="15.75" customHeight="1" x14ac:dyDescent="0.2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</row>
    <row r="267" spans="1:81" ht="15.75" customHeight="1" x14ac:dyDescent="0.2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</row>
    <row r="268" spans="1:81" ht="15.75" customHeight="1" x14ac:dyDescent="0.2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</row>
    <row r="269" spans="1:81" ht="15.75" customHeight="1" x14ac:dyDescent="0.2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</row>
    <row r="270" spans="1:81" ht="15.75" customHeight="1" x14ac:dyDescent="0.2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</row>
    <row r="271" spans="1:81" ht="15.75" customHeight="1" x14ac:dyDescent="0.2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</row>
    <row r="272" spans="1:81" ht="15.75" customHeight="1" x14ac:dyDescent="0.2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</row>
    <row r="273" spans="1:81" ht="15.75" customHeight="1" x14ac:dyDescent="0.2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</row>
    <row r="274" spans="1:81" ht="15.75" customHeight="1" x14ac:dyDescent="0.2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</row>
    <row r="275" spans="1:81" ht="15.75" customHeight="1" x14ac:dyDescent="0.2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</row>
    <row r="276" spans="1:81" ht="15.75" customHeight="1" x14ac:dyDescent="0.2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</row>
    <row r="277" spans="1:81" ht="15.75" customHeight="1" x14ac:dyDescent="0.2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</row>
    <row r="278" spans="1:81" ht="15.75" customHeight="1" x14ac:dyDescent="0.2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</row>
    <row r="279" spans="1:81" ht="15.75" customHeight="1" x14ac:dyDescent="0.2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</row>
    <row r="280" spans="1:81" ht="15.75" customHeight="1" x14ac:dyDescent="0.2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</row>
    <row r="281" spans="1:81" ht="15.75" customHeight="1" x14ac:dyDescent="0.2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</row>
    <row r="282" spans="1:81" ht="15.75" customHeight="1" x14ac:dyDescent="0.2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</row>
    <row r="283" spans="1:81" ht="15.75" customHeight="1" x14ac:dyDescent="0.2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</row>
    <row r="284" spans="1:81" ht="15.75" customHeight="1" x14ac:dyDescent="0.2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</row>
    <row r="285" spans="1:81" ht="15.75" customHeight="1" x14ac:dyDescent="0.2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</row>
    <row r="286" spans="1:81" ht="15.75" customHeight="1" x14ac:dyDescent="0.2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</row>
    <row r="287" spans="1:81" ht="15.75" customHeight="1" x14ac:dyDescent="0.2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</row>
    <row r="288" spans="1:81" ht="15.75" customHeight="1" x14ac:dyDescent="0.2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</row>
    <row r="289" spans="1:81" ht="15.75" customHeight="1" x14ac:dyDescent="0.2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</row>
    <row r="290" spans="1:81" ht="15.75" customHeight="1" x14ac:dyDescent="0.2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</row>
    <row r="291" spans="1:81" ht="15.75" customHeight="1" x14ac:dyDescent="0.2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</row>
    <row r="292" spans="1:81" ht="15.75" customHeight="1" x14ac:dyDescent="0.2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</row>
    <row r="293" spans="1:81" ht="15.75" customHeight="1" x14ac:dyDescent="0.2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</row>
    <row r="294" spans="1:81" ht="15.75" customHeight="1" x14ac:dyDescent="0.2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</row>
    <row r="295" spans="1:81" ht="15.75" customHeight="1" x14ac:dyDescent="0.2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</row>
    <row r="296" spans="1:81" ht="15.75" customHeight="1" x14ac:dyDescent="0.2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</row>
    <row r="297" spans="1:81" ht="15.75" customHeight="1" x14ac:dyDescent="0.2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</row>
    <row r="298" spans="1:81" ht="15.75" customHeight="1" x14ac:dyDescent="0.2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</row>
    <row r="299" spans="1:81" ht="15.75" customHeight="1" x14ac:dyDescent="0.2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</row>
    <row r="300" spans="1:81" ht="15.75" customHeight="1" x14ac:dyDescent="0.2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</row>
    <row r="301" spans="1:81" ht="15.75" customHeight="1" x14ac:dyDescent="0.2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</row>
    <row r="302" spans="1:81" ht="15.75" customHeight="1" x14ac:dyDescent="0.2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</row>
    <row r="303" spans="1:81" ht="15.75" customHeight="1" x14ac:dyDescent="0.2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</row>
    <row r="304" spans="1:81" ht="15.75" customHeight="1" x14ac:dyDescent="0.2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</row>
    <row r="305" spans="1:81" ht="15.75" customHeight="1" x14ac:dyDescent="0.2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</row>
    <row r="306" spans="1:81" ht="15.75" customHeight="1" x14ac:dyDescent="0.2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6"/>
    </row>
    <row r="307" spans="1:81" ht="15.75" customHeight="1" x14ac:dyDescent="0.2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  <c r="BY307" s="26"/>
      <c r="BZ307" s="26"/>
      <c r="CA307" s="26"/>
      <c r="CB307" s="26"/>
      <c r="CC307" s="26"/>
    </row>
    <row r="308" spans="1:81" ht="15.75" customHeight="1" x14ac:dyDescent="0.2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  <c r="BY308" s="26"/>
      <c r="BZ308" s="26"/>
      <c r="CA308" s="26"/>
      <c r="CB308" s="26"/>
      <c r="CC308" s="26"/>
    </row>
    <row r="309" spans="1:81" ht="15.75" customHeight="1" x14ac:dyDescent="0.2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  <c r="CC309" s="26"/>
    </row>
    <row r="310" spans="1:81" ht="15.75" customHeight="1" x14ac:dyDescent="0.2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  <c r="BT310" s="26"/>
      <c r="BU310" s="26"/>
      <c r="BV310" s="26"/>
      <c r="BW310" s="26"/>
      <c r="BX310" s="26"/>
      <c r="BY310" s="26"/>
      <c r="BZ310" s="26"/>
      <c r="CA310" s="26"/>
      <c r="CB310" s="26"/>
      <c r="CC310" s="26"/>
    </row>
    <row r="311" spans="1:81" ht="15.75" customHeight="1" x14ac:dyDescent="0.2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  <c r="BU311" s="26"/>
      <c r="BV311" s="26"/>
      <c r="BW311" s="26"/>
      <c r="BX311" s="26"/>
      <c r="BY311" s="26"/>
      <c r="BZ311" s="26"/>
      <c r="CA311" s="26"/>
      <c r="CB311" s="26"/>
      <c r="CC311" s="26"/>
    </row>
    <row r="312" spans="1:81" ht="15.75" customHeight="1" x14ac:dyDescent="0.2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  <c r="BT312" s="26"/>
      <c r="BU312" s="26"/>
      <c r="BV312" s="26"/>
      <c r="BW312" s="26"/>
      <c r="BX312" s="26"/>
      <c r="BY312" s="26"/>
      <c r="BZ312" s="26"/>
      <c r="CA312" s="26"/>
      <c r="CB312" s="26"/>
      <c r="CC312" s="26"/>
    </row>
    <row r="313" spans="1:81" ht="15.75" customHeight="1" x14ac:dyDescent="0.2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/>
      <c r="BY313" s="26"/>
      <c r="BZ313" s="26"/>
      <c r="CA313" s="26"/>
      <c r="CB313" s="26"/>
      <c r="CC313" s="26"/>
    </row>
    <row r="314" spans="1:81" ht="15.75" customHeight="1" x14ac:dyDescent="0.2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26"/>
      <c r="CA314" s="26"/>
      <c r="CB314" s="26"/>
      <c r="CC314" s="26"/>
    </row>
    <row r="315" spans="1:81" ht="15.75" customHeight="1" x14ac:dyDescent="0.2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  <c r="BY315" s="26"/>
      <c r="BZ315" s="26"/>
      <c r="CA315" s="26"/>
      <c r="CB315" s="26"/>
      <c r="CC315" s="26"/>
    </row>
    <row r="316" spans="1:81" ht="15.75" customHeight="1" x14ac:dyDescent="0.2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  <c r="BU316" s="26"/>
      <c r="BV316" s="26"/>
      <c r="BW316" s="26"/>
      <c r="BX316" s="26"/>
      <c r="BY316" s="26"/>
      <c r="BZ316" s="26"/>
      <c r="CA316" s="26"/>
      <c r="CB316" s="26"/>
      <c r="CC316" s="26"/>
    </row>
    <row r="317" spans="1:81" ht="15.75" customHeight="1" x14ac:dyDescent="0.2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  <c r="BU317" s="26"/>
      <c r="BV317" s="26"/>
      <c r="BW317" s="26"/>
      <c r="BX317" s="26"/>
      <c r="BY317" s="26"/>
      <c r="BZ317" s="26"/>
      <c r="CA317" s="26"/>
      <c r="CB317" s="26"/>
      <c r="CC317" s="26"/>
    </row>
    <row r="318" spans="1:81" ht="15.75" customHeight="1" x14ac:dyDescent="0.2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  <c r="BY318" s="26"/>
      <c r="BZ318" s="26"/>
      <c r="CA318" s="26"/>
      <c r="CB318" s="26"/>
      <c r="CC318" s="26"/>
    </row>
    <row r="319" spans="1:81" ht="15.75" customHeight="1" x14ac:dyDescent="0.2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  <c r="BU319" s="26"/>
      <c r="BV319" s="26"/>
      <c r="BW319" s="26"/>
      <c r="BX319" s="26"/>
      <c r="BY319" s="26"/>
      <c r="BZ319" s="26"/>
      <c r="CA319" s="26"/>
      <c r="CB319" s="26"/>
      <c r="CC319" s="26"/>
    </row>
    <row r="320" spans="1:81" ht="15.75" customHeight="1" x14ac:dyDescent="0.2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/>
      <c r="BP320" s="26"/>
      <c r="BQ320" s="26"/>
      <c r="BR320" s="26"/>
      <c r="BS320" s="26"/>
      <c r="BT320" s="26"/>
      <c r="BU320" s="26"/>
      <c r="BV320" s="26"/>
      <c r="BW320" s="26"/>
      <c r="BX320" s="26"/>
      <c r="BY320" s="26"/>
      <c r="BZ320" s="26"/>
      <c r="CA320" s="26"/>
      <c r="CB320" s="26"/>
      <c r="CC320" s="26"/>
    </row>
    <row r="321" spans="1:81" ht="15.75" customHeight="1" x14ac:dyDescent="0.2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  <c r="BT321" s="26"/>
      <c r="BU321" s="26"/>
      <c r="BV321" s="26"/>
      <c r="BW321" s="26"/>
      <c r="BX321" s="26"/>
      <c r="BY321" s="26"/>
      <c r="BZ321" s="26"/>
      <c r="CA321" s="26"/>
      <c r="CB321" s="26"/>
      <c r="CC321" s="26"/>
    </row>
    <row r="322" spans="1:81" ht="15.75" customHeight="1" x14ac:dyDescent="0.2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6"/>
      <c r="BO322" s="26"/>
      <c r="BP322" s="26"/>
      <c r="BQ322" s="26"/>
      <c r="BR322" s="26"/>
      <c r="BS322" s="26"/>
      <c r="BT322" s="26"/>
      <c r="BU322" s="26"/>
      <c r="BV322" s="26"/>
      <c r="BW322" s="26"/>
      <c r="BX322" s="26"/>
      <c r="BY322" s="26"/>
      <c r="BZ322" s="26"/>
      <c r="CA322" s="26"/>
      <c r="CB322" s="26"/>
      <c r="CC322" s="26"/>
    </row>
    <row r="323" spans="1:81" ht="15.75" customHeight="1" x14ac:dyDescent="0.2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  <c r="BU323" s="26"/>
      <c r="BV323" s="26"/>
      <c r="BW323" s="26"/>
      <c r="BX323" s="26"/>
      <c r="BY323" s="26"/>
      <c r="BZ323" s="26"/>
      <c r="CA323" s="26"/>
      <c r="CB323" s="26"/>
      <c r="CC323" s="26"/>
    </row>
    <row r="324" spans="1:81" ht="15.75" customHeight="1" x14ac:dyDescent="0.2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  <c r="BT324" s="26"/>
      <c r="BU324" s="26"/>
      <c r="BV324" s="26"/>
      <c r="BW324" s="26"/>
      <c r="BX324" s="26"/>
      <c r="BY324" s="26"/>
      <c r="BZ324" s="26"/>
      <c r="CA324" s="26"/>
      <c r="CB324" s="26"/>
      <c r="CC324" s="26"/>
    </row>
    <row r="325" spans="1:81" ht="15.75" customHeight="1" x14ac:dyDescent="0.2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  <c r="BU325" s="26"/>
      <c r="BV325" s="26"/>
      <c r="BW325" s="26"/>
      <c r="BX325" s="26"/>
      <c r="BY325" s="26"/>
      <c r="BZ325" s="26"/>
      <c r="CA325" s="26"/>
      <c r="CB325" s="26"/>
      <c r="CC325" s="26"/>
    </row>
    <row r="326" spans="1:81" ht="15.75" customHeight="1" x14ac:dyDescent="0.2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  <c r="BT326" s="26"/>
      <c r="BU326" s="26"/>
      <c r="BV326" s="26"/>
      <c r="BW326" s="26"/>
      <c r="BX326" s="26"/>
      <c r="BY326" s="26"/>
      <c r="BZ326" s="26"/>
      <c r="CA326" s="26"/>
      <c r="CB326" s="26"/>
      <c r="CC326" s="26"/>
    </row>
    <row r="327" spans="1:81" ht="15.75" customHeight="1" x14ac:dyDescent="0.2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/>
      <c r="BY327" s="26"/>
      <c r="BZ327" s="26"/>
      <c r="CA327" s="26"/>
      <c r="CB327" s="26"/>
      <c r="CC327" s="26"/>
    </row>
    <row r="328" spans="1:81" ht="15.75" customHeight="1" x14ac:dyDescent="0.2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  <c r="BU328" s="26"/>
      <c r="BV328" s="26"/>
      <c r="BW328" s="26"/>
      <c r="BX328" s="26"/>
      <c r="BY328" s="26"/>
      <c r="BZ328" s="26"/>
      <c r="CA328" s="26"/>
      <c r="CB328" s="26"/>
      <c r="CC328" s="26"/>
    </row>
    <row r="329" spans="1:81" ht="15.75" customHeight="1" x14ac:dyDescent="0.2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  <c r="BU329" s="26"/>
      <c r="BV329" s="26"/>
      <c r="BW329" s="26"/>
      <c r="BX329" s="26"/>
      <c r="BY329" s="26"/>
      <c r="BZ329" s="26"/>
      <c r="CA329" s="26"/>
      <c r="CB329" s="26"/>
      <c r="CC329" s="26"/>
    </row>
    <row r="330" spans="1:81" ht="15.75" customHeight="1" x14ac:dyDescent="0.2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  <c r="BM330" s="26"/>
      <c r="BN330" s="26"/>
      <c r="BO330" s="26"/>
      <c r="BP330" s="26"/>
      <c r="BQ330" s="26"/>
      <c r="BR330" s="26"/>
      <c r="BS330" s="26"/>
      <c r="BT330" s="26"/>
      <c r="BU330" s="26"/>
      <c r="BV330" s="26"/>
      <c r="BW330" s="26"/>
      <c r="BX330" s="26"/>
      <c r="BY330" s="26"/>
      <c r="BZ330" s="26"/>
      <c r="CA330" s="26"/>
      <c r="CB330" s="26"/>
      <c r="CC330" s="26"/>
    </row>
    <row r="331" spans="1:81" ht="15.75" customHeight="1" x14ac:dyDescent="0.2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  <c r="BM331" s="26"/>
      <c r="BN331" s="26"/>
      <c r="BO331" s="26"/>
      <c r="BP331" s="26"/>
      <c r="BQ331" s="26"/>
      <c r="BR331" s="26"/>
      <c r="BS331" s="26"/>
      <c r="BT331" s="26"/>
      <c r="BU331" s="26"/>
      <c r="BV331" s="26"/>
      <c r="BW331" s="26"/>
      <c r="BX331" s="26"/>
      <c r="BY331" s="26"/>
      <c r="BZ331" s="26"/>
      <c r="CA331" s="26"/>
      <c r="CB331" s="26"/>
      <c r="CC331" s="26"/>
    </row>
    <row r="332" spans="1:81" ht="15.75" customHeight="1" x14ac:dyDescent="0.2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  <c r="BM332" s="26"/>
      <c r="BN332" s="26"/>
      <c r="BO332" s="26"/>
      <c r="BP332" s="26"/>
      <c r="BQ332" s="26"/>
      <c r="BR332" s="26"/>
      <c r="BS332" s="26"/>
      <c r="BT332" s="26"/>
      <c r="BU332" s="26"/>
      <c r="BV332" s="26"/>
      <c r="BW332" s="26"/>
      <c r="BX332" s="26"/>
      <c r="BY332" s="26"/>
      <c r="BZ332" s="26"/>
      <c r="CA332" s="26"/>
      <c r="CB332" s="26"/>
      <c r="CC332" s="26"/>
    </row>
    <row r="333" spans="1:81" ht="15.75" customHeight="1" x14ac:dyDescent="0.2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  <c r="BM333" s="26"/>
      <c r="BN333" s="26"/>
      <c r="BO333" s="26"/>
      <c r="BP333" s="26"/>
      <c r="BQ333" s="26"/>
      <c r="BR333" s="26"/>
      <c r="BS333" s="26"/>
      <c r="BT333" s="26"/>
      <c r="BU333" s="26"/>
      <c r="BV333" s="26"/>
      <c r="BW333" s="26"/>
      <c r="BX333" s="26"/>
      <c r="BY333" s="26"/>
      <c r="BZ333" s="26"/>
      <c r="CA333" s="26"/>
      <c r="CB333" s="26"/>
      <c r="CC333" s="26"/>
    </row>
    <row r="334" spans="1:81" ht="15.75" customHeight="1" x14ac:dyDescent="0.2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  <c r="BM334" s="26"/>
      <c r="BN334" s="26"/>
      <c r="BO334" s="26"/>
      <c r="BP334" s="26"/>
      <c r="BQ334" s="26"/>
      <c r="BR334" s="26"/>
      <c r="BS334" s="26"/>
      <c r="BT334" s="26"/>
      <c r="BU334" s="26"/>
      <c r="BV334" s="26"/>
      <c r="BW334" s="26"/>
      <c r="BX334" s="26"/>
      <c r="BY334" s="26"/>
      <c r="BZ334" s="26"/>
      <c r="CA334" s="26"/>
      <c r="CB334" s="26"/>
      <c r="CC334" s="26"/>
    </row>
    <row r="335" spans="1:81" ht="15.75" customHeight="1" x14ac:dyDescent="0.2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  <c r="BM335" s="26"/>
      <c r="BN335" s="26"/>
      <c r="BO335" s="26"/>
      <c r="BP335" s="26"/>
      <c r="BQ335" s="26"/>
      <c r="BR335" s="26"/>
      <c r="BS335" s="26"/>
      <c r="BT335" s="26"/>
      <c r="BU335" s="26"/>
      <c r="BV335" s="26"/>
      <c r="BW335" s="26"/>
      <c r="BX335" s="26"/>
      <c r="BY335" s="26"/>
      <c r="BZ335" s="26"/>
      <c r="CA335" s="26"/>
      <c r="CB335" s="26"/>
      <c r="CC335" s="26"/>
    </row>
    <row r="336" spans="1:81" ht="15.75" customHeight="1" x14ac:dyDescent="0.2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  <c r="BU336" s="26"/>
      <c r="BV336" s="26"/>
      <c r="BW336" s="26"/>
      <c r="BX336" s="26"/>
      <c r="BY336" s="26"/>
      <c r="BZ336" s="26"/>
      <c r="CA336" s="26"/>
      <c r="CB336" s="26"/>
      <c r="CC336" s="26"/>
    </row>
    <row r="337" spans="1:81" ht="15.75" customHeight="1" x14ac:dyDescent="0.2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  <c r="BT337" s="26"/>
      <c r="BU337" s="26"/>
      <c r="BV337" s="26"/>
      <c r="BW337" s="26"/>
      <c r="BX337" s="26"/>
      <c r="BY337" s="26"/>
      <c r="BZ337" s="26"/>
      <c r="CA337" s="26"/>
      <c r="CB337" s="26"/>
      <c r="CC337" s="26"/>
    </row>
    <row r="338" spans="1:81" ht="15.75" customHeight="1" x14ac:dyDescent="0.2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  <c r="BT338" s="26"/>
      <c r="BU338" s="26"/>
      <c r="BV338" s="26"/>
      <c r="BW338" s="26"/>
      <c r="BX338" s="26"/>
      <c r="BY338" s="26"/>
      <c r="BZ338" s="26"/>
      <c r="CA338" s="26"/>
      <c r="CB338" s="26"/>
      <c r="CC338" s="26"/>
    </row>
    <row r="339" spans="1:81" ht="15.75" customHeight="1" x14ac:dyDescent="0.2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  <c r="BM339" s="26"/>
      <c r="BN339" s="26"/>
      <c r="BO339" s="26"/>
      <c r="BP339" s="26"/>
      <c r="BQ339" s="26"/>
      <c r="BR339" s="26"/>
      <c r="BS339" s="26"/>
      <c r="BT339" s="26"/>
      <c r="BU339" s="26"/>
      <c r="BV339" s="26"/>
      <c r="BW339" s="26"/>
      <c r="BX339" s="26"/>
      <c r="BY339" s="26"/>
      <c r="BZ339" s="26"/>
      <c r="CA339" s="26"/>
      <c r="CB339" s="26"/>
      <c r="CC339" s="26"/>
    </row>
    <row r="340" spans="1:81" ht="15.75" customHeight="1" x14ac:dyDescent="0.2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  <c r="BT340" s="26"/>
      <c r="BU340" s="26"/>
      <c r="BV340" s="26"/>
      <c r="BW340" s="26"/>
      <c r="BX340" s="26"/>
      <c r="BY340" s="26"/>
      <c r="BZ340" s="26"/>
      <c r="CA340" s="26"/>
      <c r="CB340" s="26"/>
      <c r="CC340" s="26"/>
    </row>
    <row r="341" spans="1:81" ht="15.75" customHeight="1" x14ac:dyDescent="0.2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  <c r="BR341" s="26"/>
      <c r="BS341" s="26"/>
      <c r="BT341" s="26"/>
      <c r="BU341" s="26"/>
      <c r="BV341" s="26"/>
      <c r="BW341" s="26"/>
      <c r="BX341" s="26"/>
      <c r="BY341" s="26"/>
      <c r="BZ341" s="26"/>
      <c r="CA341" s="26"/>
      <c r="CB341" s="26"/>
      <c r="CC341" s="26"/>
    </row>
    <row r="342" spans="1:81" ht="15.75" customHeight="1" x14ac:dyDescent="0.2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  <c r="BU342" s="26"/>
      <c r="BV342" s="26"/>
      <c r="BW342" s="26"/>
      <c r="BX342" s="26"/>
      <c r="BY342" s="26"/>
      <c r="BZ342" s="26"/>
      <c r="CA342" s="26"/>
      <c r="CB342" s="26"/>
      <c r="CC342" s="26"/>
    </row>
    <row r="343" spans="1:81" ht="15.75" customHeight="1" x14ac:dyDescent="0.2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  <c r="BM343" s="26"/>
      <c r="BN343" s="26"/>
      <c r="BO343" s="26"/>
      <c r="BP343" s="26"/>
      <c r="BQ343" s="26"/>
      <c r="BR343" s="26"/>
      <c r="BS343" s="26"/>
      <c r="BT343" s="26"/>
      <c r="BU343" s="26"/>
      <c r="BV343" s="26"/>
      <c r="BW343" s="26"/>
      <c r="BX343" s="26"/>
      <c r="BY343" s="26"/>
      <c r="BZ343" s="26"/>
      <c r="CA343" s="26"/>
      <c r="CB343" s="26"/>
      <c r="CC343" s="26"/>
    </row>
    <row r="344" spans="1:81" ht="15.75" customHeight="1" x14ac:dyDescent="0.2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  <c r="BT344" s="26"/>
      <c r="BU344" s="26"/>
      <c r="BV344" s="26"/>
      <c r="BW344" s="26"/>
      <c r="BX344" s="26"/>
      <c r="BY344" s="26"/>
      <c r="BZ344" s="26"/>
      <c r="CA344" s="26"/>
      <c r="CB344" s="26"/>
      <c r="CC344" s="26"/>
    </row>
    <row r="345" spans="1:81" ht="15.75" customHeight="1" x14ac:dyDescent="0.2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  <c r="BX345" s="26"/>
      <c r="BY345" s="26"/>
      <c r="BZ345" s="26"/>
      <c r="CA345" s="26"/>
      <c r="CB345" s="26"/>
      <c r="CC345" s="26"/>
    </row>
    <row r="346" spans="1:81" ht="15.75" customHeight="1" x14ac:dyDescent="0.2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  <c r="BU346" s="26"/>
      <c r="BV346" s="26"/>
      <c r="BW346" s="26"/>
      <c r="BX346" s="26"/>
      <c r="BY346" s="26"/>
      <c r="BZ346" s="26"/>
      <c r="CA346" s="26"/>
      <c r="CB346" s="26"/>
      <c r="CC346" s="26"/>
    </row>
    <row r="347" spans="1:81" ht="15.75" customHeight="1" x14ac:dyDescent="0.2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/>
      <c r="BS347" s="26"/>
      <c r="BT347" s="26"/>
      <c r="BU347" s="26"/>
      <c r="BV347" s="26"/>
      <c r="BW347" s="26"/>
      <c r="BX347" s="26"/>
      <c r="BY347" s="26"/>
      <c r="BZ347" s="26"/>
      <c r="CA347" s="26"/>
      <c r="CB347" s="26"/>
      <c r="CC347" s="26"/>
    </row>
    <row r="348" spans="1:81" ht="15.75" customHeight="1" x14ac:dyDescent="0.2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  <c r="BM348" s="26"/>
      <c r="BN348" s="26"/>
      <c r="BO348" s="26"/>
      <c r="BP348" s="26"/>
      <c r="BQ348" s="26"/>
      <c r="BR348" s="26"/>
      <c r="BS348" s="26"/>
      <c r="BT348" s="26"/>
      <c r="BU348" s="26"/>
      <c r="BV348" s="26"/>
      <c r="BW348" s="26"/>
      <c r="BX348" s="26"/>
      <c r="BY348" s="26"/>
      <c r="BZ348" s="26"/>
      <c r="CA348" s="26"/>
      <c r="CB348" s="26"/>
      <c r="CC348" s="26"/>
    </row>
    <row r="349" spans="1:81" ht="15.75" customHeight="1" x14ac:dyDescent="0.2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/>
      <c r="BP349" s="26"/>
      <c r="BQ349" s="26"/>
      <c r="BR349" s="26"/>
      <c r="BS349" s="26"/>
      <c r="BT349" s="26"/>
      <c r="BU349" s="26"/>
      <c r="BV349" s="26"/>
      <c r="BW349" s="26"/>
      <c r="BX349" s="26"/>
      <c r="BY349" s="26"/>
      <c r="BZ349" s="26"/>
      <c r="CA349" s="26"/>
      <c r="CB349" s="26"/>
      <c r="CC349" s="26"/>
    </row>
    <row r="350" spans="1:81" ht="15.75" customHeight="1" x14ac:dyDescent="0.2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/>
      <c r="BR350" s="26"/>
      <c r="BS350" s="26"/>
      <c r="BT350" s="26"/>
      <c r="BU350" s="26"/>
      <c r="BV350" s="26"/>
      <c r="BW350" s="26"/>
      <c r="BX350" s="26"/>
      <c r="BY350" s="26"/>
      <c r="BZ350" s="26"/>
      <c r="CA350" s="26"/>
      <c r="CB350" s="26"/>
      <c r="CC350" s="26"/>
    </row>
    <row r="351" spans="1:81" ht="15.75" customHeight="1" x14ac:dyDescent="0.2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  <c r="BM351" s="26"/>
      <c r="BN351" s="26"/>
      <c r="BO351" s="26"/>
      <c r="BP351" s="26"/>
      <c r="BQ351" s="26"/>
      <c r="BR351" s="26"/>
      <c r="BS351" s="26"/>
      <c r="BT351" s="26"/>
      <c r="BU351" s="26"/>
      <c r="BV351" s="26"/>
      <c r="BW351" s="26"/>
      <c r="BX351" s="26"/>
      <c r="BY351" s="26"/>
      <c r="BZ351" s="26"/>
      <c r="CA351" s="26"/>
      <c r="CB351" s="26"/>
      <c r="CC351" s="26"/>
    </row>
    <row r="352" spans="1:81" ht="15.75" customHeight="1" x14ac:dyDescent="0.2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  <c r="BT352" s="26"/>
      <c r="BU352" s="26"/>
      <c r="BV352" s="26"/>
      <c r="BW352" s="26"/>
      <c r="BX352" s="26"/>
      <c r="BY352" s="26"/>
      <c r="BZ352" s="26"/>
      <c r="CA352" s="26"/>
      <c r="CB352" s="26"/>
      <c r="CC352" s="26"/>
    </row>
    <row r="353" spans="1:81" ht="15.75" customHeight="1" x14ac:dyDescent="0.2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/>
      <c r="BP353" s="26"/>
      <c r="BQ353" s="26"/>
      <c r="BR353" s="26"/>
      <c r="BS353" s="26"/>
      <c r="BT353" s="26"/>
      <c r="BU353" s="26"/>
      <c r="BV353" s="26"/>
      <c r="BW353" s="26"/>
      <c r="BX353" s="26"/>
      <c r="BY353" s="26"/>
      <c r="BZ353" s="26"/>
      <c r="CA353" s="26"/>
      <c r="CB353" s="26"/>
      <c r="CC353" s="26"/>
    </row>
    <row r="354" spans="1:81" ht="15.75" customHeight="1" x14ac:dyDescent="0.2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  <c r="BM354" s="26"/>
      <c r="BN354" s="26"/>
      <c r="BO354" s="26"/>
      <c r="BP354" s="26"/>
      <c r="BQ354" s="26"/>
      <c r="BR354" s="26"/>
      <c r="BS354" s="26"/>
      <c r="BT354" s="26"/>
      <c r="BU354" s="26"/>
      <c r="BV354" s="26"/>
      <c r="BW354" s="26"/>
      <c r="BX354" s="26"/>
      <c r="BY354" s="26"/>
      <c r="BZ354" s="26"/>
      <c r="CA354" s="26"/>
      <c r="CB354" s="26"/>
      <c r="CC354" s="26"/>
    </row>
    <row r="355" spans="1:81" ht="15.75" customHeight="1" x14ac:dyDescent="0.2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  <c r="BM355" s="26"/>
      <c r="BN355" s="26"/>
      <c r="BO355" s="26"/>
      <c r="BP355" s="26"/>
      <c r="BQ355" s="26"/>
      <c r="BR355" s="26"/>
      <c r="BS355" s="26"/>
      <c r="BT355" s="26"/>
      <c r="BU355" s="26"/>
      <c r="BV355" s="26"/>
      <c r="BW355" s="26"/>
      <c r="BX355" s="26"/>
      <c r="BY355" s="26"/>
      <c r="BZ355" s="26"/>
      <c r="CA355" s="26"/>
      <c r="CB355" s="26"/>
      <c r="CC355" s="26"/>
    </row>
    <row r="356" spans="1:81" ht="15.75" customHeight="1" x14ac:dyDescent="0.2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  <c r="BM356" s="26"/>
      <c r="BN356" s="26"/>
      <c r="BO356" s="26"/>
      <c r="BP356" s="26"/>
      <c r="BQ356" s="26"/>
      <c r="BR356" s="26"/>
      <c r="BS356" s="26"/>
      <c r="BT356" s="26"/>
      <c r="BU356" s="26"/>
      <c r="BV356" s="26"/>
      <c r="BW356" s="26"/>
      <c r="BX356" s="26"/>
      <c r="BY356" s="26"/>
      <c r="BZ356" s="26"/>
      <c r="CA356" s="26"/>
      <c r="CB356" s="26"/>
      <c r="CC356" s="26"/>
    </row>
    <row r="357" spans="1:81" ht="15.75" customHeight="1" x14ac:dyDescent="0.2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26"/>
      <c r="BU357" s="26"/>
      <c r="BV357" s="26"/>
      <c r="BW357" s="26"/>
      <c r="BX357" s="26"/>
      <c r="BY357" s="26"/>
      <c r="BZ357" s="26"/>
      <c r="CA357" s="26"/>
      <c r="CB357" s="26"/>
      <c r="CC357" s="26"/>
    </row>
    <row r="358" spans="1:81" ht="15.75" customHeight="1" x14ac:dyDescent="0.2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  <c r="BM358" s="26"/>
      <c r="BN358" s="26"/>
      <c r="BO358" s="26"/>
      <c r="BP358" s="26"/>
      <c r="BQ358" s="26"/>
      <c r="BR358" s="26"/>
      <c r="BS358" s="26"/>
      <c r="BT358" s="26"/>
      <c r="BU358" s="26"/>
      <c r="BV358" s="26"/>
      <c r="BW358" s="26"/>
      <c r="BX358" s="26"/>
      <c r="BY358" s="26"/>
      <c r="BZ358" s="26"/>
      <c r="CA358" s="26"/>
      <c r="CB358" s="26"/>
      <c r="CC358" s="26"/>
    </row>
    <row r="359" spans="1:81" ht="15.75" customHeight="1" x14ac:dyDescent="0.2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  <c r="BM359" s="26"/>
      <c r="BN359" s="26"/>
      <c r="BO359" s="26"/>
      <c r="BP359" s="26"/>
      <c r="BQ359" s="26"/>
      <c r="BR359" s="26"/>
      <c r="BS359" s="26"/>
      <c r="BT359" s="26"/>
      <c r="BU359" s="26"/>
      <c r="BV359" s="26"/>
      <c r="BW359" s="26"/>
      <c r="BX359" s="26"/>
      <c r="BY359" s="26"/>
      <c r="BZ359" s="26"/>
      <c r="CA359" s="26"/>
      <c r="CB359" s="26"/>
      <c r="CC359" s="26"/>
    </row>
    <row r="360" spans="1:81" ht="15.75" customHeight="1" x14ac:dyDescent="0.2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  <c r="BM360" s="26"/>
      <c r="BN360" s="26"/>
      <c r="BO360" s="26"/>
      <c r="BP360" s="26"/>
      <c r="BQ360" s="26"/>
      <c r="BR360" s="26"/>
      <c r="BS360" s="26"/>
      <c r="BT360" s="26"/>
      <c r="BU360" s="26"/>
      <c r="BV360" s="26"/>
      <c r="BW360" s="26"/>
      <c r="BX360" s="26"/>
      <c r="BY360" s="26"/>
      <c r="BZ360" s="26"/>
      <c r="CA360" s="26"/>
      <c r="CB360" s="26"/>
      <c r="CC360" s="26"/>
    </row>
    <row r="361" spans="1:81" ht="15.75" customHeight="1" x14ac:dyDescent="0.2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/>
      <c r="BU361" s="26"/>
      <c r="BV361" s="26"/>
      <c r="BW361" s="26"/>
      <c r="BX361" s="26"/>
      <c r="BY361" s="26"/>
      <c r="BZ361" s="26"/>
      <c r="CA361" s="26"/>
      <c r="CB361" s="26"/>
      <c r="CC361" s="26"/>
    </row>
    <row r="362" spans="1:81" ht="15.75" customHeight="1" x14ac:dyDescent="0.2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  <c r="BM362" s="26"/>
      <c r="BN362" s="26"/>
      <c r="BO362" s="26"/>
      <c r="BP362" s="26"/>
      <c r="BQ362" s="26"/>
      <c r="BR362" s="26"/>
      <c r="BS362" s="26"/>
      <c r="BT362" s="26"/>
      <c r="BU362" s="26"/>
      <c r="BV362" s="26"/>
      <c r="BW362" s="26"/>
      <c r="BX362" s="26"/>
      <c r="BY362" s="26"/>
      <c r="BZ362" s="26"/>
      <c r="CA362" s="26"/>
      <c r="CB362" s="26"/>
      <c r="CC362" s="26"/>
    </row>
    <row r="363" spans="1:81" ht="15.75" customHeight="1" x14ac:dyDescent="0.2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  <c r="BM363" s="26"/>
      <c r="BN363" s="26"/>
      <c r="BO363" s="26"/>
      <c r="BP363" s="26"/>
      <c r="BQ363" s="26"/>
      <c r="BR363" s="26"/>
      <c r="BS363" s="26"/>
      <c r="BT363" s="26"/>
      <c r="BU363" s="26"/>
      <c r="BV363" s="26"/>
      <c r="BW363" s="26"/>
      <c r="BX363" s="26"/>
      <c r="BY363" s="26"/>
      <c r="BZ363" s="26"/>
      <c r="CA363" s="26"/>
      <c r="CB363" s="26"/>
      <c r="CC363" s="26"/>
    </row>
    <row r="364" spans="1:81" ht="15.75" customHeight="1" x14ac:dyDescent="0.2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  <c r="BM364" s="26"/>
      <c r="BN364" s="26"/>
      <c r="BO364" s="26"/>
      <c r="BP364" s="26"/>
      <c r="BQ364" s="26"/>
      <c r="BR364" s="26"/>
      <c r="BS364" s="26"/>
      <c r="BT364" s="26"/>
      <c r="BU364" s="26"/>
      <c r="BV364" s="26"/>
      <c r="BW364" s="26"/>
      <c r="BX364" s="26"/>
      <c r="BY364" s="26"/>
      <c r="BZ364" s="26"/>
      <c r="CA364" s="26"/>
      <c r="CB364" s="26"/>
      <c r="CC364" s="26"/>
    </row>
    <row r="365" spans="1:81" ht="15.75" customHeight="1" x14ac:dyDescent="0.2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  <c r="BM365" s="26"/>
      <c r="BN365" s="26"/>
      <c r="BO365" s="26"/>
      <c r="BP365" s="26"/>
      <c r="BQ365" s="26"/>
      <c r="BR365" s="26"/>
      <c r="BS365" s="26"/>
      <c r="BT365" s="26"/>
      <c r="BU365" s="26"/>
      <c r="BV365" s="26"/>
      <c r="BW365" s="26"/>
      <c r="BX365" s="26"/>
      <c r="BY365" s="26"/>
      <c r="BZ365" s="26"/>
      <c r="CA365" s="26"/>
      <c r="CB365" s="26"/>
      <c r="CC365" s="26"/>
    </row>
    <row r="366" spans="1:81" ht="15.75" customHeight="1" x14ac:dyDescent="0.2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  <c r="BM366" s="26"/>
      <c r="BN366" s="26"/>
      <c r="BO366" s="26"/>
      <c r="BP366" s="26"/>
      <c r="BQ366" s="26"/>
      <c r="BR366" s="26"/>
      <c r="BS366" s="26"/>
      <c r="BT366" s="26"/>
      <c r="BU366" s="26"/>
      <c r="BV366" s="26"/>
      <c r="BW366" s="26"/>
      <c r="BX366" s="26"/>
      <c r="BY366" s="26"/>
      <c r="BZ366" s="26"/>
      <c r="CA366" s="26"/>
      <c r="CB366" s="26"/>
      <c r="CC366" s="26"/>
    </row>
    <row r="367" spans="1:81" ht="15.75" customHeight="1" x14ac:dyDescent="0.2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  <c r="BM367" s="26"/>
      <c r="BN367" s="26"/>
      <c r="BO367" s="26"/>
      <c r="BP367" s="26"/>
      <c r="BQ367" s="26"/>
      <c r="BR367" s="26"/>
      <c r="BS367" s="26"/>
      <c r="BT367" s="26"/>
      <c r="BU367" s="26"/>
      <c r="BV367" s="26"/>
      <c r="BW367" s="26"/>
      <c r="BX367" s="26"/>
      <c r="BY367" s="26"/>
      <c r="BZ367" s="26"/>
      <c r="CA367" s="26"/>
      <c r="CB367" s="26"/>
      <c r="CC367" s="26"/>
    </row>
    <row r="368" spans="1:81" ht="15.75" customHeight="1" x14ac:dyDescent="0.2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  <c r="BG368" s="26"/>
      <c r="BH368" s="26"/>
      <c r="BI368" s="26"/>
      <c r="BJ368" s="26"/>
      <c r="BK368" s="26"/>
      <c r="BL368" s="26"/>
      <c r="BM368" s="26"/>
      <c r="BN368" s="26"/>
      <c r="BO368" s="26"/>
      <c r="BP368" s="26"/>
      <c r="BQ368" s="26"/>
      <c r="BR368" s="26"/>
      <c r="BS368" s="26"/>
      <c r="BT368" s="26"/>
      <c r="BU368" s="26"/>
      <c r="BV368" s="26"/>
      <c r="BW368" s="26"/>
      <c r="BX368" s="26"/>
      <c r="BY368" s="26"/>
      <c r="BZ368" s="26"/>
      <c r="CA368" s="26"/>
      <c r="CB368" s="26"/>
      <c r="CC368" s="26"/>
    </row>
    <row r="369" spans="1:81" ht="15.75" customHeight="1" x14ac:dyDescent="0.2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  <c r="BJ369" s="26"/>
      <c r="BK369" s="26"/>
      <c r="BL369" s="26"/>
      <c r="BM369" s="26"/>
      <c r="BN369" s="26"/>
      <c r="BO369" s="26"/>
      <c r="BP369" s="26"/>
      <c r="BQ369" s="26"/>
      <c r="BR369" s="26"/>
      <c r="BS369" s="26"/>
      <c r="BT369" s="26"/>
      <c r="BU369" s="26"/>
      <c r="BV369" s="26"/>
      <c r="BW369" s="26"/>
      <c r="BX369" s="26"/>
      <c r="BY369" s="26"/>
      <c r="BZ369" s="26"/>
      <c r="CA369" s="26"/>
      <c r="CB369" s="26"/>
      <c r="CC369" s="26"/>
    </row>
    <row r="370" spans="1:81" ht="15.75" customHeight="1" x14ac:dyDescent="0.2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/>
      <c r="BM370" s="26"/>
      <c r="BN370" s="26"/>
      <c r="BO370" s="26"/>
      <c r="BP370" s="26"/>
      <c r="BQ370" s="26"/>
      <c r="BR370" s="26"/>
      <c r="BS370" s="26"/>
      <c r="BT370" s="26"/>
      <c r="BU370" s="26"/>
      <c r="BV370" s="26"/>
      <c r="BW370" s="26"/>
      <c r="BX370" s="26"/>
      <c r="BY370" s="26"/>
      <c r="BZ370" s="26"/>
      <c r="CA370" s="26"/>
      <c r="CB370" s="26"/>
      <c r="CC370" s="26"/>
    </row>
    <row r="371" spans="1:81" ht="15.75" customHeight="1" x14ac:dyDescent="0.2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  <c r="BM371" s="26"/>
      <c r="BN371" s="26"/>
      <c r="BO371" s="26"/>
      <c r="BP371" s="26"/>
      <c r="BQ371" s="26"/>
      <c r="BR371" s="26"/>
      <c r="BS371" s="26"/>
      <c r="BT371" s="26"/>
      <c r="BU371" s="26"/>
      <c r="BV371" s="26"/>
      <c r="BW371" s="26"/>
      <c r="BX371" s="26"/>
      <c r="BY371" s="26"/>
      <c r="BZ371" s="26"/>
      <c r="CA371" s="26"/>
      <c r="CB371" s="26"/>
      <c r="CC371" s="26"/>
    </row>
    <row r="372" spans="1:81" ht="15.75" customHeight="1" x14ac:dyDescent="0.2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  <c r="BJ372" s="26"/>
      <c r="BK372" s="26"/>
      <c r="BL372" s="26"/>
      <c r="BM372" s="26"/>
      <c r="BN372" s="26"/>
      <c r="BO372" s="26"/>
      <c r="BP372" s="26"/>
      <c r="BQ372" s="26"/>
      <c r="BR372" s="26"/>
      <c r="BS372" s="26"/>
      <c r="BT372" s="26"/>
      <c r="BU372" s="26"/>
      <c r="BV372" s="26"/>
      <c r="BW372" s="26"/>
      <c r="BX372" s="26"/>
      <c r="BY372" s="26"/>
      <c r="BZ372" s="26"/>
      <c r="CA372" s="26"/>
      <c r="CB372" s="26"/>
      <c r="CC372" s="26"/>
    </row>
    <row r="373" spans="1:81" ht="15.75" customHeight="1" x14ac:dyDescent="0.2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  <c r="BM373" s="26"/>
      <c r="BN373" s="26"/>
      <c r="BO373" s="26"/>
      <c r="BP373" s="26"/>
      <c r="BQ373" s="26"/>
      <c r="BR373" s="26"/>
      <c r="BS373" s="26"/>
      <c r="BT373" s="26"/>
      <c r="BU373" s="26"/>
      <c r="BV373" s="26"/>
      <c r="BW373" s="26"/>
      <c r="BX373" s="26"/>
      <c r="BY373" s="26"/>
      <c r="BZ373" s="26"/>
      <c r="CA373" s="26"/>
      <c r="CB373" s="26"/>
      <c r="CC373" s="26"/>
    </row>
    <row r="374" spans="1:81" ht="15.75" customHeight="1" x14ac:dyDescent="0.2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  <c r="BM374" s="26"/>
      <c r="BN374" s="26"/>
      <c r="BO374" s="26"/>
      <c r="BP374" s="26"/>
      <c r="BQ374" s="26"/>
      <c r="BR374" s="26"/>
      <c r="BS374" s="26"/>
      <c r="BT374" s="26"/>
      <c r="BU374" s="26"/>
      <c r="BV374" s="26"/>
      <c r="BW374" s="26"/>
      <c r="BX374" s="26"/>
      <c r="BY374" s="26"/>
      <c r="BZ374" s="26"/>
      <c r="CA374" s="26"/>
      <c r="CB374" s="26"/>
      <c r="CC374" s="26"/>
    </row>
    <row r="375" spans="1:81" ht="15.75" customHeight="1" x14ac:dyDescent="0.2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  <c r="BM375" s="26"/>
      <c r="BN375" s="26"/>
      <c r="BO375" s="26"/>
      <c r="BP375" s="26"/>
      <c r="BQ375" s="26"/>
      <c r="BR375" s="26"/>
      <c r="BS375" s="26"/>
      <c r="BT375" s="26"/>
      <c r="BU375" s="26"/>
      <c r="BV375" s="26"/>
      <c r="BW375" s="26"/>
      <c r="BX375" s="26"/>
      <c r="BY375" s="26"/>
      <c r="BZ375" s="26"/>
      <c r="CA375" s="26"/>
      <c r="CB375" s="26"/>
      <c r="CC375" s="26"/>
    </row>
    <row r="376" spans="1:81" ht="15.75" customHeight="1" x14ac:dyDescent="0.2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  <c r="BM376" s="26"/>
      <c r="BN376" s="26"/>
      <c r="BO376" s="26"/>
      <c r="BP376" s="26"/>
      <c r="BQ376" s="26"/>
      <c r="BR376" s="26"/>
      <c r="BS376" s="26"/>
      <c r="BT376" s="26"/>
      <c r="BU376" s="26"/>
      <c r="BV376" s="26"/>
      <c r="BW376" s="26"/>
      <c r="BX376" s="26"/>
      <c r="BY376" s="26"/>
      <c r="BZ376" s="26"/>
      <c r="CA376" s="26"/>
      <c r="CB376" s="26"/>
      <c r="CC376" s="26"/>
    </row>
    <row r="377" spans="1:81" ht="15.75" customHeight="1" x14ac:dyDescent="0.2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  <c r="BP377" s="26"/>
      <c r="BQ377" s="26"/>
      <c r="BR377" s="26"/>
      <c r="BS377" s="26"/>
      <c r="BT377" s="26"/>
      <c r="BU377" s="26"/>
      <c r="BV377" s="26"/>
      <c r="BW377" s="26"/>
      <c r="BX377" s="26"/>
      <c r="BY377" s="26"/>
      <c r="BZ377" s="26"/>
      <c r="CA377" s="26"/>
      <c r="CB377" s="26"/>
      <c r="CC377" s="26"/>
    </row>
    <row r="378" spans="1:81" ht="15.75" customHeight="1" x14ac:dyDescent="0.2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  <c r="BM378" s="26"/>
      <c r="BN378" s="26"/>
      <c r="BO378" s="26"/>
      <c r="BP378" s="26"/>
      <c r="BQ378" s="26"/>
      <c r="BR378" s="26"/>
      <c r="BS378" s="26"/>
      <c r="BT378" s="26"/>
      <c r="BU378" s="26"/>
      <c r="BV378" s="26"/>
      <c r="BW378" s="26"/>
      <c r="BX378" s="26"/>
      <c r="BY378" s="26"/>
      <c r="BZ378" s="26"/>
      <c r="CA378" s="26"/>
      <c r="CB378" s="26"/>
      <c r="CC378" s="26"/>
    </row>
    <row r="379" spans="1:81" ht="15.75" customHeight="1" x14ac:dyDescent="0.2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  <c r="BM379" s="26"/>
      <c r="BN379" s="26"/>
      <c r="BO379" s="26"/>
      <c r="BP379" s="26"/>
      <c r="BQ379" s="26"/>
      <c r="BR379" s="26"/>
      <c r="BS379" s="26"/>
      <c r="BT379" s="26"/>
      <c r="BU379" s="26"/>
      <c r="BV379" s="26"/>
      <c r="BW379" s="26"/>
      <c r="BX379" s="26"/>
      <c r="BY379" s="26"/>
      <c r="BZ379" s="26"/>
      <c r="CA379" s="26"/>
      <c r="CB379" s="26"/>
      <c r="CC379" s="26"/>
    </row>
    <row r="380" spans="1:81" ht="15.75" customHeight="1" x14ac:dyDescent="0.2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  <c r="BM380" s="26"/>
      <c r="BN380" s="26"/>
      <c r="BO380" s="26"/>
      <c r="BP380" s="26"/>
      <c r="BQ380" s="26"/>
      <c r="BR380" s="26"/>
      <c r="BS380" s="26"/>
      <c r="BT380" s="26"/>
      <c r="BU380" s="26"/>
      <c r="BV380" s="26"/>
      <c r="BW380" s="26"/>
      <c r="BX380" s="26"/>
      <c r="BY380" s="26"/>
      <c r="BZ380" s="26"/>
      <c r="CA380" s="26"/>
      <c r="CB380" s="26"/>
      <c r="CC380" s="26"/>
    </row>
    <row r="381" spans="1:81" ht="15.75" customHeight="1" x14ac:dyDescent="0.2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  <c r="BM381" s="26"/>
      <c r="BN381" s="26"/>
      <c r="BO381" s="26"/>
      <c r="BP381" s="26"/>
      <c r="BQ381" s="26"/>
      <c r="BR381" s="26"/>
      <c r="BS381" s="26"/>
      <c r="BT381" s="26"/>
      <c r="BU381" s="26"/>
      <c r="BV381" s="26"/>
      <c r="BW381" s="26"/>
      <c r="BX381" s="26"/>
      <c r="BY381" s="26"/>
      <c r="BZ381" s="26"/>
      <c r="CA381" s="26"/>
      <c r="CB381" s="26"/>
      <c r="CC381" s="26"/>
    </row>
    <row r="382" spans="1:81" ht="15.75" customHeight="1" x14ac:dyDescent="0.2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  <c r="BM382" s="26"/>
      <c r="BN382" s="26"/>
      <c r="BO382" s="26"/>
      <c r="BP382" s="26"/>
      <c r="BQ382" s="26"/>
      <c r="BR382" s="26"/>
      <c r="BS382" s="26"/>
      <c r="BT382" s="26"/>
      <c r="BU382" s="26"/>
      <c r="BV382" s="26"/>
      <c r="BW382" s="26"/>
      <c r="BX382" s="26"/>
      <c r="BY382" s="26"/>
      <c r="BZ382" s="26"/>
      <c r="CA382" s="26"/>
      <c r="CB382" s="26"/>
      <c r="CC382" s="26"/>
    </row>
    <row r="383" spans="1:81" ht="15.75" customHeight="1" x14ac:dyDescent="0.2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  <c r="BM383" s="26"/>
      <c r="BN383" s="26"/>
      <c r="BO383" s="26"/>
      <c r="BP383" s="26"/>
      <c r="BQ383" s="26"/>
      <c r="BR383" s="26"/>
      <c r="BS383" s="26"/>
      <c r="BT383" s="26"/>
      <c r="BU383" s="26"/>
      <c r="BV383" s="26"/>
      <c r="BW383" s="26"/>
      <c r="BX383" s="26"/>
      <c r="BY383" s="26"/>
      <c r="BZ383" s="26"/>
      <c r="CA383" s="26"/>
      <c r="CB383" s="26"/>
      <c r="CC383" s="26"/>
    </row>
    <row r="384" spans="1:81" ht="15.75" customHeight="1" x14ac:dyDescent="0.2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  <c r="BM384" s="26"/>
      <c r="BN384" s="26"/>
      <c r="BO384" s="26"/>
      <c r="BP384" s="26"/>
      <c r="BQ384" s="26"/>
      <c r="BR384" s="26"/>
      <c r="BS384" s="26"/>
      <c r="BT384" s="26"/>
      <c r="BU384" s="26"/>
      <c r="BV384" s="26"/>
      <c r="BW384" s="26"/>
      <c r="BX384" s="26"/>
      <c r="BY384" s="26"/>
      <c r="BZ384" s="26"/>
      <c r="CA384" s="26"/>
      <c r="CB384" s="26"/>
      <c r="CC384" s="26"/>
    </row>
    <row r="385" spans="1:81" ht="15.75" customHeight="1" x14ac:dyDescent="0.2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  <c r="BM385" s="26"/>
      <c r="BN385" s="26"/>
      <c r="BO385" s="26"/>
      <c r="BP385" s="26"/>
      <c r="BQ385" s="26"/>
      <c r="BR385" s="26"/>
      <c r="BS385" s="26"/>
      <c r="BT385" s="26"/>
      <c r="BU385" s="26"/>
      <c r="BV385" s="26"/>
      <c r="BW385" s="26"/>
      <c r="BX385" s="26"/>
      <c r="BY385" s="26"/>
      <c r="BZ385" s="26"/>
      <c r="CA385" s="26"/>
      <c r="CB385" s="26"/>
      <c r="CC385" s="26"/>
    </row>
    <row r="386" spans="1:81" ht="15.75" customHeight="1" x14ac:dyDescent="0.2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  <c r="BM386" s="26"/>
      <c r="BN386" s="26"/>
      <c r="BO386" s="26"/>
      <c r="BP386" s="26"/>
      <c r="BQ386" s="26"/>
      <c r="BR386" s="26"/>
      <c r="BS386" s="26"/>
      <c r="BT386" s="26"/>
      <c r="BU386" s="26"/>
      <c r="BV386" s="26"/>
      <c r="BW386" s="26"/>
      <c r="BX386" s="26"/>
      <c r="BY386" s="26"/>
      <c r="BZ386" s="26"/>
      <c r="CA386" s="26"/>
      <c r="CB386" s="26"/>
      <c r="CC386" s="26"/>
    </row>
    <row r="387" spans="1:81" ht="15.75" customHeight="1" x14ac:dyDescent="0.2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  <c r="BM387" s="26"/>
      <c r="BN387" s="26"/>
      <c r="BO387" s="26"/>
      <c r="BP387" s="26"/>
      <c r="BQ387" s="26"/>
      <c r="BR387" s="26"/>
      <c r="BS387" s="26"/>
      <c r="BT387" s="26"/>
      <c r="BU387" s="26"/>
      <c r="BV387" s="26"/>
      <c r="BW387" s="26"/>
      <c r="BX387" s="26"/>
      <c r="BY387" s="26"/>
      <c r="BZ387" s="26"/>
      <c r="CA387" s="26"/>
      <c r="CB387" s="26"/>
      <c r="CC387" s="26"/>
    </row>
    <row r="388" spans="1:81" ht="15.75" customHeight="1" x14ac:dyDescent="0.2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  <c r="BM388" s="26"/>
      <c r="BN388" s="26"/>
      <c r="BO388" s="26"/>
      <c r="BP388" s="26"/>
      <c r="BQ388" s="26"/>
      <c r="BR388" s="26"/>
      <c r="BS388" s="26"/>
      <c r="BT388" s="26"/>
      <c r="BU388" s="26"/>
      <c r="BV388" s="26"/>
      <c r="BW388" s="26"/>
      <c r="BX388" s="26"/>
      <c r="BY388" s="26"/>
      <c r="BZ388" s="26"/>
      <c r="CA388" s="26"/>
      <c r="CB388" s="26"/>
      <c r="CC388" s="26"/>
    </row>
    <row r="389" spans="1:81" ht="15.75" customHeight="1" x14ac:dyDescent="0.2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  <c r="BM389" s="26"/>
      <c r="BN389" s="26"/>
      <c r="BO389" s="26"/>
      <c r="BP389" s="26"/>
      <c r="BQ389" s="26"/>
      <c r="BR389" s="26"/>
      <c r="BS389" s="26"/>
      <c r="BT389" s="26"/>
      <c r="BU389" s="26"/>
      <c r="BV389" s="26"/>
      <c r="BW389" s="26"/>
      <c r="BX389" s="26"/>
      <c r="BY389" s="26"/>
      <c r="BZ389" s="26"/>
      <c r="CA389" s="26"/>
      <c r="CB389" s="26"/>
      <c r="CC389" s="26"/>
    </row>
    <row r="390" spans="1:81" ht="15.75" customHeight="1" x14ac:dyDescent="0.2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  <c r="BM390" s="26"/>
      <c r="BN390" s="26"/>
      <c r="BO390" s="26"/>
      <c r="BP390" s="26"/>
      <c r="BQ390" s="26"/>
      <c r="BR390" s="26"/>
      <c r="BS390" s="26"/>
      <c r="BT390" s="26"/>
      <c r="BU390" s="26"/>
      <c r="BV390" s="26"/>
      <c r="BW390" s="26"/>
      <c r="BX390" s="26"/>
      <c r="BY390" s="26"/>
      <c r="BZ390" s="26"/>
      <c r="CA390" s="26"/>
      <c r="CB390" s="26"/>
      <c r="CC390" s="26"/>
    </row>
    <row r="391" spans="1:81" ht="15.75" customHeight="1" x14ac:dyDescent="0.2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  <c r="BM391" s="26"/>
      <c r="BN391" s="26"/>
      <c r="BO391" s="26"/>
      <c r="BP391" s="26"/>
      <c r="BQ391" s="26"/>
      <c r="BR391" s="26"/>
      <c r="BS391" s="26"/>
      <c r="BT391" s="26"/>
      <c r="BU391" s="26"/>
      <c r="BV391" s="26"/>
      <c r="BW391" s="26"/>
      <c r="BX391" s="26"/>
      <c r="BY391" s="26"/>
      <c r="BZ391" s="26"/>
      <c r="CA391" s="26"/>
      <c r="CB391" s="26"/>
      <c r="CC391" s="26"/>
    </row>
    <row r="392" spans="1:81" ht="15.75" customHeight="1" x14ac:dyDescent="0.2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  <c r="BM392" s="26"/>
      <c r="BN392" s="26"/>
      <c r="BO392" s="26"/>
      <c r="BP392" s="26"/>
      <c r="BQ392" s="26"/>
      <c r="BR392" s="26"/>
      <c r="BS392" s="26"/>
      <c r="BT392" s="26"/>
      <c r="BU392" s="26"/>
      <c r="BV392" s="26"/>
      <c r="BW392" s="26"/>
      <c r="BX392" s="26"/>
      <c r="BY392" s="26"/>
      <c r="BZ392" s="26"/>
      <c r="CA392" s="26"/>
      <c r="CB392" s="26"/>
      <c r="CC392" s="26"/>
    </row>
    <row r="393" spans="1:81" ht="15.75" customHeight="1" x14ac:dyDescent="0.2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  <c r="BM393" s="26"/>
      <c r="BN393" s="26"/>
      <c r="BO393" s="26"/>
      <c r="BP393" s="26"/>
      <c r="BQ393" s="26"/>
      <c r="BR393" s="26"/>
      <c r="BS393" s="26"/>
      <c r="BT393" s="26"/>
      <c r="BU393" s="26"/>
      <c r="BV393" s="26"/>
      <c r="BW393" s="26"/>
      <c r="BX393" s="26"/>
      <c r="BY393" s="26"/>
      <c r="BZ393" s="26"/>
      <c r="CA393" s="26"/>
      <c r="CB393" s="26"/>
      <c r="CC393" s="26"/>
    </row>
    <row r="394" spans="1:81" ht="15.75" customHeight="1" x14ac:dyDescent="0.2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  <c r="BM394" s="26"/>
      <c r="BN394" s="26"/>
      <c r="BO394" s="26"/>
      <c r="BP394" s="26"/>
      <c r="BQ394" s="26"/>
      <c r="BR394" s="26"/>
      <c r="BS394" s="26"/>
      <c r="BT394" s="26"/>
      <c r="BU394" s="26"/>
      <c r="BV394" s="26"/>
      <c r="BW394" s="26"/>
      <c r="BX394" s="26"/>
      <c r="BY394" s="26"/>
      <c r="BZ394" s="26"/>
      <c r="CA394" s="26"/>
      <c r="CB394" s="26"/>
      <c r="CC394" s="26"/>
    </row>
    <row r="395" spans="1:81" ht="15.75" customHeight="1" x14ac:dyDescent="0.2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  <c r="BM395" s="26"/>
      <c r="BN395" s="26"/>
      <c r="BO395" s="26"/>
      <c r="BP395" s="26"/>
      <c r="BQ395" s="26"/>
      <c r="BR395" s="26"/>
      <c r="BS395" s="26"/>
      <c r="BT395" s="26"/>
      <c r="BU395" s="26"/>
      <c r="BV395" s="26"/>
      <c r="BW395" s="26"/>
      <c r="BX395" s="26"/>
      <c r="BY395" s="26"/>
      <c r="BZ395" s="26"/>
      <c r="CA395" s="26"/>
      <c r="CB395" s="26"/>
      <c r="CC395" s="26"/>
    </row>
    <row r="396" spans="1:81" ht="15.75" customHeight="1" x14ac:dyDescent="0.2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  <c r="BM396" s="26"/>
      <c r="BN396" s="26"/>
      <c r="BO396" s="26"/>
      <c r="BP396" s="26"/>
      <c r="BQ396" s="26"/>
      <c r="BR396" s="26"/>
      <c r="BS396" s="26"/>
      <c r="BT396" s="26"/>
      <c r="BU396" s="26"/>
      <c r="BV396" s="26"/>
      <c r="BW396" s="26"/>
      <c r="BX396" s="26"/>
      <c r="BY396" s="26"/>
      <c r="BZ396" s="26"/>
      <c r="CA396" s="26"/>
      <c r="CB396" s="26"/>
      <c r="CC396" s="26"/>
    </row>
    <row r="397" spans="1:81" ht="15.75" customHeight="1" x14ac:dyDescent="0.2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  <c r="BM397" s="26"/>
      <c r="BN397" s="26"/>
      <c r="BO397" s="26"/>
      <c r="BP397" s="26"/>
      <c r="BQ397" s="26"/>
      <c r="BR397" s="26"/>
      <c r="BS397" s="26"/>
      <c r="BT397" s="26"/>
      <c r="BU397" s="26"/>
      <c r="BV397" s="26"/>
      <c r="BW397" s="26"/>
      <c r="BX397" s="26"/>
      <c r="BY397" s="26"/>
      <c r="BZ397" s="26"/>
      <c r="CA397" s="26"/>
      <c r="CB397" s="26"/>
      <c r="CC397" s="26"/>
    </row>
    <row r="398" spans="1:81" ht="15.75" customHeight="1" x14ac:dyDescent="0.2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  <c r="BM398" s="26"/>
      <c r="BN398" s="26"/>
      <c r="BO398" s="26"/>
      <c r="BP398" s="26"/>
      <c r="BQ398" s="26"/>
      <c r="BR398" s="26"/>
      <c r="BS398" s="26"/>
      <c r="BT398" s="26"/>
      <c r="BU398" s="26"/>
      <c r="BV398" s="26"/>
      <c r="BW398" s="26"/>
      <c r="BX398" s="26"/>
      <c r="BY398" s="26"/>
      <c r="BZ398" s="26"/>
      <c r="CA398" s="26"/>
      <c r="CB398" s="26"/>
      <c r="CC398" s="26"/>
    </row>
    <row r="399" spans="1:81" ht="15.75" customHeight="1" x14ac:dyDescent="0.2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  <c r="BM399" s="26"/>
      <c r="BN399" s="26"/>
      <c r="BO399" s="26"/>
      <c r="BP399" s="26"/>
      <c r="BQ399" s="26"/>
      <c r="BR399" s="26"/>
      <c r="BS399" s="26"/>
      <c r="BT399" s="26"/>
      <c r="BU399" s="26"/>
      <c r="BV399" s="26"/>
      <c r="BW399" s="26"/>
      <c r="BX399" s="26"/>
      <c r="BY399" s="26"/>
      <c r="BZ399" s="26"/>
      <c r="CA399" s="26"/>
      <c r="CB399" s="26"/>
      <c r="CC399" s="26"/>
    </row>
    <row r="400" spans="1:81" ht="15.75" customHeight="1" x14ac:dyDescent="0.2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  <c r="BL400" s="26"/>
      <c r="BM400" s="26"/>
      <c r="BN400" s="26"/>
      <c r="BO400" s="26"/>
      <c r="BP400" s="26"/>
      <c r="BQ400" s="26"/>
      <c r="BR400" s="26"/>
      <c r="BS400" s="26"/>
      <c r="BT400" s="26"/>
      <c r="BU400" s="26"/>
      <c r="BV400" s="26"/>
      <c r="BW400" s="26"/>
      <c r="BX400" s="26"/>
      <c r="BY400" s="26"/>
      <c r="BZ400" s="26"/>
      <c r="CA400" s="26"/>
      <c r="CB400" s="26"/>
      <c r="CC400" s="26"/>
    </row>
    <row r="401" spans="1:81" ht="15.75" customHeight="1" x14ac:dyDescent="0.2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  <c r="BL401" s="26"/>
      <c r="BM401" s="26"/>
      <c r="BN401" s="26"/>
      <c r="BO401" s="26"/>
      <c r="BP401" s="26"/>
      <c r="BQ401" s="26"/>
      <c r="BR401" s="26"/>
      <c r="BS401" s="26"/>
      <c r="BT401" s="26"/>
      <c r="BU401" s="26"/>
      <c r="BV401" s="26"/>
      <c r="BW401" s="26"/>
      <c r="BX401" s="26"/>
      <c r="BY401" s="26"/>
      <c r="BZ401" s="26"/>
      <c r="CA401" s="26"/>
      <c r="CB401" s="26"/>
      <c r="CC401" s="26"/>
    </row>
    <row r="402" spans="1:81" ht="15.75" customHeight="1" x14ac:dyDescent="0.2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  <c r="BM402" s="26"/>
      <c r="BN402" s="26"/>
      <c r="BO402" s="26"/>
      <c r="BP402" s="26"/>
      <c r="BQ402" s="26"/>
      <c r="BR402" s="26"/>
      <c r="BS402" s="26"/>
      <c r="BT402" s="26"/>
      <c r="BU402" s="26"/>
      <c r="BV402" s="26"/>
      <c r="BW402" s="26"/>
      <c r="BX402" s="26"/>
      <c r="BY402" s="26"/>
      <c r="BZ402" s="26"/>
      <c r="CA402" s="26"/>
      <c r="CB402" s="26"/>
      <c r="CC402" s="26"/>
    </row>
    <row r="403" spans="1:81" ht="15.75" customHeight="1" x14ac:dyDescent="0.2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  <c r="BM403" s="26"/>
      <c r="BN403" s="26"/>
      <c r="BO403" s="26"/>
      <c r="BP403" s="26"/>
      <c r="BQ403" s="26"/>
      <c r="BR403" s="26"/>
      <c r="BS403" s="26"/>
      <c r="BT403" s="26"/>
      <c r="BU403" s="26"/>
      <c r="BV403" s="26"/>
      <c r="BW403" s="26"/>
      <c r="BX403" s="26"/>
      <c r="BY403" s="26"/>
      <c r="BZ403" s="26"/>
      <c r="CA403" s="26"/>
      <c r="CB403" s="26"/>
      <c r="CC403" s="26"/>
    </row>
    <row r="404" spans="1:81" ht="15.75" customHeight="1" x14ac:dyDescent="0.2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  <c r="BL404" s="26"/>
      <c r="BM404" s="26"/>
      <c r="BN404" s="26"/>
      <c r="BO404" s="26"/>
      <c r="BP404" s="26"/>
      <c r="BQ404" s="26"/>
      <c r="BR404" s="26"/>
      <c r="BS404" s="26"/>
      <c r="BT404" s="26"/>
      <c r="BU404" s="26"/>
      <c r="BV404" s="26"/>
      <c r="BW404" s="26"/>
      <c r="BX404" s="26"/>
      <c r="BY404" s="26"/>
      <c r="BZ404" s="26"/>
      <c r="CA404" s="26"/>
      <c r="CB404" s="26"/>
      <c r="CC404" s="26"/>
    </row>
    <row r="405" spans="1:81" ht="15.75" customHeight="1" x14ac:dyDescent="0.2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  <c r="BL405" s="26"/>
      <c r="BM405" s="26"/>
      <c r="BN405" s="26"/>
      <c r="BO405" s="26"/>
      <c r="BP405" s="26"/>
      <c r="BQ405" s="26"/>
      <c r="BR405" s="26"/>
      <c r="BS405" s="26"/>
      <c r="BT405" s="26"/>
      <c r="BU405" s="26"/>
      <c r="BV405" s="26"/>
      <c r="BW405" s="26"/>
      <c r="BX405" s="26"/>
      <c r="BY405" s="26"/>
      <c r="BZ405" s="26"/>
      <c r="CA405" s="26"/>
      <c r="CB405" s="26"/>
      <c r="CC405" s="26"/>
    </row>
    <row r="406" spans="1:81" ht="15.75" customHeight="1" x14ac:dyDescent="0.2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  <c r="BM406" s="26"/>
      <c r="BN406" s="26"/>
      <c r="BO406" s="26"/>
      <c r="BP406" s="26"/>
      <c r="BQ406" s="26"/>
      <c r="BR406" s="26"/>
      <c r="BS406" s="26"/>
      <c r="BT406" s="26"/>
      <c r="BU406" s="26"/>
      <c r="BV406" s="26"/>
      <c r="BW406" s="26"/>
      <c r="BX406" s="26"/>
      <c r="BY406" s="26"/>
      <c r="BZ406" s="26"/>
      <c r="CA406" s="26"/>
      <c r="CB406" s="26"/>
      <c r="CC406" s="26"/>
    </row>
    <row r="407" spans="1:81" ht="15.75" customHeight="1" x14ac:dyDescent="0.2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  <c r="BM407" s="26"/>
      <c r="BN407" s="26"/>
      <c r="BO407" s="26"/>
      <c r="BP407" s="26"/>
      <c r="BQ407" s="26"/>
      <c r="BR407" s="26"/>
      <c r="BS407" s="26"/>
      <c r="BT407" s="26"/>
      <c r="BU407" s="26"/>
      <c r="BV407" s="26"/>
      <c r="BW407" s="26"/>
      <c r="BX407" s="26"/>
      <c r="BY407" s="26"/>
      <c r="BZ407" s="26"/>
      <c r="CA407" s="26"/>
      <c r="CB407" s="26"/>
      <c r="CC407" s="26"/>
    </row>
    <row r="408" spans="1:81" ht="15.75" customHeight="1" x14ac:dyDescent="0.2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  <c r="BM408" s="26"/>
      <c r="BN408" s="26"/>
      <c r="BO408" s="26"/>
      <c r="BP408" s="26"/>
      <c r="BQ408" s="26"/>
      <c r="BR408" s="26"/>
      <c r="BS408" s="26"/>
      <c r="BT408" s="26"/>
      <c r="BU408" s="26"/>
      <c r="BV408" s="26"/>
      <c r="BW408" s="26"/>
      <c r="BX408" s="26"/>
      <c r="BY408" s="26"/>
      <c r="BZ408" s="26"/>
      <c r="CA408" s="26"/>
      <c r="CB408" s="26"/>
      <c r="CC408" s="26"/>
    </row>
    <row r="409" spans="1:81" ht="15.75" customHeight="1" x14ac:dyDescent="0.2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  <c r="BM409" s="26"/>
      <c r="BN409" s="26"/>
      <c r="BO409" s="26"/>
      <c r="BP409" s="26"/>
      <c r="BQ409" s="26"/>
      <c r="BR409" s="26"/>
      <c r="BS409" s="26"/>
      <c r="BT409" s="26"/>
      <c r="BU409" s="26"/>
      <c r="BV409" s="26"/>
      <c r="BW409" s="26"/>
      <c r="BX409" s="26"/>
      <c r="BY409" s="26"/>
      <c r="BZ409" s="26"/>
      <c r="CA409" s="26"/>
      <c r="CB409" s="26"/>
      <c r="CC409" s="26"/>
    </row>
    <row r="410" spans="1:81" ht="15.75" customHeight="1" x14ac:dyDescent="0.2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  <c r="BM410" s="26"/>
      <c r="BN410" s="26"/>
      <c r="BO410" s="26"/>
      <c r="BP410" s="26"/>
      <c r="BQ410" s="26"/>
      <c r="BR410" s="26"/>
      <c r="BS410" s="26"/>
      <c r="BT410" s="26"/>
      <c r="BU410" s="26"/>
      <c r="BV410" s="26"/>
      <c r="BW410" s="26"/>
      <c r="BX410" s="26"/>
      <c r="BY410" s="26"/>
      <c r="BZ410" s="26"/>
      <c r="CA410" s="26"/>
      <c r="CB410" s="26"/>
      <c r="CC410" s="26"/>
    </row>
    <row r="411" spans="1:81" ht="15.75" customHeight="1" x14ac:dyDescent="0.2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  <c r="BM411" s="26"/>
      <c r="BN411" s="26"/>
      <c r="BO411" s="26"/>
      <c r="BP411" s="26"/>
      <c r="BQ411" s="26"/>
      <c r="BR411" s="26"/>
      <c r="BS411" s="26"/>
      <c r="BT411" s="26"/>
      <c r="BU411" s="26"/>
      <c r="BV411" s="26"/>
      <c r="BW411" s="26"/>
      <c r="BX411" s="26"/>
      <c r="BY411" s="26"/>
      <c r="BZ411" s="26"/>
      <c r="CA411" s="26"/>
      <c r="CB411" s="26"/>
      <c r="CC411" s="26"/>
    </row>
    <row r="412" spans="1:81" ht="15.75" customHeight="1" x14ac:dyDescent="0.2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  <c r="BM412" s="26"/>
      <c r="BN412" s="26"/>
      <c r="BO412" s="26"/>
      <c r="BP412" s="26"/>
      <c r="BQ412" s="26"/>
      <c r="BR412" s="26"/>
      <c r="BS412" s="26"/>
      <c r="BT412" s="26"/>
      <c r="BU412" s="26"/>
      <c r="BV412" s="26"/>
      <c r="BW412" s="26"/>
      <c r="BX412" s="26"/>
      <c r="BY412" s="26"/>
      <c r="BZ412" s="26"/>
      <c r="CA412" s="26"/>
      <c r="CB412" s="26"/>
      <c r="CC412" s="26"/>
    </row>
    <row r="413" spans="1:81" ht="15.75" customHeight="1" x14ac:dyDescent="0.2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  <c r="BM413" s="26"/>
      <c r="BN413" s="26"/>
      <c r="BO413" s="26"/>
      <c r="BP413" s="26"/>
      <c r="BQ413" s="26"/>
      <c r="BR413" s="26"/>
      <c r="BS413" s="26"/>
      <c r="BT413" s="26"/>
      <c r="BU413" s="26"/>
      <c r="BV413" s="26"/>
      <c r="BW413" s="26"/>
      <c r="BX413" s="26"/>
      <c r="BY413" s="26"/>
      <c r="BZ413" s="26"/>
      <c r="CA413" s="26"/>
      <c r="CB413" s="26"/>
      <c r="CC413" s="26"/>
    </row>
    <row r="414" spans="1:81" ht="15.75" customHeight="1" x14ac:dyDescent="0.2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  <c r="BM414" s="26"/>
      <c r="BN414" s="26"/>
      <c r="BO414" s="26"/>
      <c r="BP414" s="26"/>
      <c r="BQ414" s="26"/>
      <c r="BR414" s="26"/>
      <c r="BS414" s="26"/>
      <c r="BT414" s="26"/>
      <c r="BU414" s="26"/>
      <c r="BV414" s="26"/>
      <c r="BW414" s="26"/>
      <c r="BX414" s="26"/>
      <c r="BY414" s="26"/>
      <c r="BZ414" s="26"/>
      <c r="CA414" s="26"/>
      <c r="CB414" s="26"/>
      <c r="CC414" s="26"/>
    </row>
    <row r="415" spans="1:81" ht="15.75" customHeight="1" x14ac:dyDescent="0.2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  <c r="BM415" s="26"/>
      <c r="BN415" s="26"/>
      <c r="BO415" s="26"/>
      <c r="BP415" s="26"/>
      <c r="BQ415" s="26"/>
      <c r="BR415" s="26"/>
      <c r="BS415" s="26"/>
      <c r="BT415" s="26"/>
      <c r="BU415" s="26"/>
      <c r="BV415" s="26"/>
      <c r="BW415" s="26"/>
      <c r="BX415" s="26"/>
      <c r="BY415" s="26"/>
      <c r="BZ415" s="26"/>
      <c r="CA415" s="26"/>
      <c r="CB415" s="26"/>
      <c r="CC415" s="26"/>
    </row>
    <row r="416" spans="1:81" ht="15.75" customHeight="1" x14ac:dyDescent="0.2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  <c r="BL416" s="26"/>
      <c r="BM416" s="26"/>
      <c r="BN416" s="26"/>
      <c r="BO416" s="26"/>
      <c r="BP416" s="26"/>
      <c r="BQ416" s="26"/>
      <c r="BR416" s="26"/>
      <c r="BS416" s="26"/>
      <c r="BT416" s="26"/>
      <c r="BU416" s="26"/>
      <c r="BV416" s="26"/>
      <c r="BW416" s="26"/>
      <c r="BX416" s="26"/>
      <c r="BY416" s="26"/>
      <c r="BZ416" s="26"/>
      <c r="CA416" s="26"/>
      <c r="CB416" s="26"/>
      <c r="CC416" s="26"/>
    </row>
    <row r="417" spans="1:81" ht="15.75" customHeight="1" x14ac:dyDescent="0.2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  <c r="BL417" s="26"/>
      <c r="BM417" s="26"/>
      <c r="BN417" s="26"/>
      <c r="BO417" s="26"/>
      <c r="BP417" s="26"/>
      <c r="BQ417" s="26"/>
      <c r="BR417" s="26"/>
      <c r="BS417" s="26"/>
      <c r="BT417" s="26"/>
      <c r="BU417" s="26"/>
      <c r="BV417" s="26"/>
      <c r="BW417" s="26"/>
      <c r="BX417" s="26"/>
      <c r="BY417" s="26"/>
      <c r="BZ417" s="26"/>
      <c r="CA417" s="26"/>
      <c r="CB417" s="26"/>
      <c r="CC417" s="26"/>
    </row>
    <row r="418" spans="1:81" ht="15.75" customHeight="1" x14ac:dyDescent="0.2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  <c r="BM418" s="26"/>
      <c r="BN418" s="26"/>
      <c r="BO418" s="26"/>
      <c r="BP418" s="26"/>
      <c r="BQ418" s="26"/>
      <c r="BR418" s="26"/>
      <c r="BS418" s="26"/>
      <c r="BT418" s="26"/>
      <c r="BU418" s="26"/>
      <c r="BV418" s="26"/>
      <c r="BW418" s="26"/>
      <c r="BX418" s="26"/>
      <c r="BY418" s="26"/>
      <c r="BZ418" s="26"/>
      <c r="CA418" s="26"/>
      <c r="CB418" s="26"/>
      <c r="CC418" s="26"/>
    </row>
    <row r="419" spans="1:81" ht="15.75" customHeight="1" x14ac:dyDescent="0.2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/>
      <c r="BI419" s="26"/>
      <c r="BJ419" s="26"/>
      <c r="BK419" s="26"/>
      <c r="BL419" s="26"/>
      <c r="BM419" s="26"/>
      <c r="BN419" s="26"/>
      <c r="BO419" s="26"/>
      <c r="BP419" s="26"/>
      <c r="BQ419" s="26"/>
      <c r="BR419" s="26"/>
      <c r="BS419" s="26"/>
      <c r="BT419" s="26"/>
      <c r="BU419" s="26"/>
      <c r="BV419" s="26"/>
      <c r="BW419" s="26"/>
      <c r="BX419" s="26"/>
      <c r="BY419" s="26"/>
      <c r="BZ419" s="26"/>
      <c r="CA419" s="26"/>
      <c r="CB419" s="26"/>
      <c r="CC419" s="26"/>
    </row>
    <row r="420" spans="1:81" ht="15.75" customHeight="1" x14ac:dyDescent="0.2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  <c r="BC420" s="26"/>
      <c r="BD420" s="26"/>
      <c r="BE420" s="26"/>
      <c r="BF420" s="26"/>
      <c r="BG420" s="26"/>
      <c r="BH420" s="26"/>
      <c r="BI420" s="26"/>
      <c r="BJ420" s="26"/>
      <c r="BK420" s="26"/>
      <c r="BL420" s="26"/>
      <c r="BM420" s="26"/>
      <c r="BN420" s="26"/>
      <c r="BO420" s="26"/>
      <c r="BP420" s="26"/>
      <c r="BQ420" s="26"/>
      <c r="BR420" s="26"/>
      <c r="BS420" s="26"/>
      <c r="BT420" s="26"/>
      <c r="BU420" s="26"/>
      <c r="BV420" s="26"/>
      <c r="BW420" s="26"/>
      <c r="BX420" s="26"/>
      <c r="BY420" s="26"/>
      <c r="BZ420" s="26"/>
      <c r="CA420" s="26"/>
      <c r="CB420" s="26"/>
      <c r="CC420" s="26"/>
    </row>
    <row r="421" spans="1:81" ht="15.75" customHeight="1" x14ac:dyDescent="0.2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  <c r="BH421" s="26"/>
      <c r="BI421" s="26"/>
      <c r="BJ421" s="26"/>
      <c r="BK421" s="26"/>
      <c r="BL421" s="26"/>
      <c r="BM421" s="26"/>
      <c r="BN421" s="26"/>
      <c r="BO421" s="26"/>
      <c r="BP421" s="26"/>
      <c r="BQ421" s="26"/>
      <c r="BR421" s="26"/>
      <c r="BS421" s="26"/>
      <c r="BT421" s="26"/>
      <c r="BU421" s="26"/>
      <c r="BV421" s="26"/>
      <c r="BW421" s="26"/>
      <c r="BX421" s="26"/>
      <c r="BY421" s="26"/>
      <c r="BZ421" s="26"/>
      <c r="CA421" s="26"/>
      <c r="CB421" s="26"/>
      <c r="CC421" s="26"/>
    </row>
    <row r="422" spans="1:81" ht="15.75" customHeight="1" x14ac:dyDescent="0.2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  <c r="BC422" s="26"/>
      <c r="BD422" s="26"/>
      <c r="BE422" s="26"/>
      <c r="BF422" s="26"/>
      <c r="BG422" s="26"/>
      <c r="BH422" s="26"/>
      <c r="BI422" s="26"/>
      <c r="BJ422" s="26"/>
      <c r="BK422" s="26"/>
      <c r="BL422" s="26"/>
      <c r="BM422" s="26"/>
      <c r="BN422" s="26"/>
      <c r="BO422" s="26"/>
      <c r="BP422" s="26"/>
      <c r="BQ422" s="26"/>
      <c r="BR422" s="26"/>
      <c r="BS422" s="26"/>
      <c r="BT422" s="26"/>
      <c r="BU422" s="26"/>
      <c r="BV422" s="26"/>
      <c r="BW422" s="26"/>
      <c r="BX422" s="26"/>
      <c r="BY422" s="26"/>
      <c r="BZ422" s="26"/>
      <c r="CA422" s="26"/>
      <c r="CB422" s="26"/>
      <c r="CC422" s="26"/>
    </row>
    <row r="423" spans="1:81" ht="15.75" customHeight="1" x14ac:dyDescent="0.2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  <c r="BH423" s="26"/>
      <c r="BI423" s="26"/>
      <c r="BJ423" s="26"/>
      <c r="BK423" s="26"/>
      <c r="BL423" s="26"/>
      <c r="BM423" s="26"/>
      <c r="BN423" s="26"/>
      <c r="BO423" s="26"/>
      <c r="BP423" s="26"/>
      <c r="BQ423" s="26"/>
      <c r="BR423" s="26"/>
      <c r="BS423" s="26"/>
      <c r="BT423" s="26"/>
      <c r="BU423" s="26"/>
      <c r="BV423" s="26"/>
      <c r="BW423" s="26"/>
      <c r="BX423" s="26"/>
      <c r="BY423" s="26"/>
      <c r="BZ423" s="26"/>
      <c r="CA423" s="26"/>
      <c r="CB423" s="26"/>
      <c r="CC423" s="26"/>
    </row>
    <row r="424" spans="1:81" ht="15.75" customHeight="1" x14ac:dyDescent="0.2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  <c r="BH424" s="26"/>
      <c r="BI424" s="26"/>
      <c r="BJ424" s="26"/>
      <c r="BK424" s="26"/>
      <c r="BL424" s="26"/>
      <c r="BM424" s="26"/>
      <c r="BN424" s="26"/>
      <c r="BO424" s="26"/>
      <c r="BP424" s="26"/>
      <c r="BQ424" s="26"/>
      <c r="BR424" s="26"/>
      <c r="BS424" s="26"/>
      <c r="BT424" s="26"/>
      <c r="BU424" s="26"/>
      <c r="BV424" s="26"/>
      <c r="BW424" s="26"/>
      <c r="BX424" s="26"/>
      <c r="BY424" s="26"/>
      <c r="BZ424" s="26"/>
      <c r="CA424" s="26"/>
      <c r="CB424" s="26"/>
      <c r="CC424" s="26"/>
    </row>
    <row r="425" spans="1:81" ht="15.75" customHeight="1" x14ac:dyDescent="0.2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  <c r="BJ425" s="26"/>
      <c r="BK425" s="26"/>
      <c r="BL425" s="26"/>
      <c r="BM425" s="26"/>
      <c r="BN425" s="26"/>
      <c r="BO425" s="26"/>
      <c r="BP425" s="26"/>
      <c r="BQ425" s="26"/>
      <c r="BR425" s="26"/>
      <c r="BS425" s="26"/>
      <c r="BT425" s="26"/>
      <c r="BU425" s="26"/>
      <c r="BV425" s="26"/>
      <c r="BW425" s="26"/>
      <c r="BX425" s="26"/>
      <c r="BY425" s="26"/>
      <c r="BZ425" s="26"/>
      <c r="CA425" s="26"/>
      <c r="CB425" s="26"/>
      <c r="CC425" s="26"/>
    </row>
    <row r="426" spans="1:81" ht="15.75" customHeight="1" x14ac:dyDescent="0.2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  <c r="BJ426" s="26"/>
      <c r="BK426" s="26"/>
      <c r="BL426" s="26"/>
      <c r="BM426" s="26"/>
      <c r="BN426" s="26"/>
      <c r="BO426" s="26"/>
      <c r="BP426" s="26"/>
      <c r="BQ426" s="26"/>
      <c r="BR426" s="26"/>
      <c r="BS426" s="26"/>
      <c r="BT426" s="26"/>
      <c r="BU426" s="26"/>
      <c r="BV426" s="26"/>
      <c r="BW426" s="26"/>
      <c r="BX426" s="26"/>
      <c r="BY426" s="26"/>
      <c r="BZ426" s="26"/>
      <c r="CA426" s="26"/>
      <c r="CB426" s="26"/>
      <c r="CC426" s="26"/>
    </row>
    <row r="427" spans="1:81" ht="15.75" customHeight="1" x14ac:dyDescent="0.2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  <c r="BC427" s="26"/>
      <c r="BD427" s="26"/>
      <c r="BE427" s="26"/>
      <c r="BF427" s="26"/>
      <c r="BG427" s="26"/>
      <c r="BH427" s="26"/>
      <c r="BI427" s="26"/>
      <c r="BJ427" s="26"/>
      <c r="BK427" s="26"/>
      <c r="BL427" s="26"/>
      <c r="BM427" s="26"/>
      <c r="BN427" s="26"/>
      <c r="BO427" s="26"/>
      <c r="BP427" s="26"/>
      <c r="BQ427" s="26"/>
      <c r="BR427" s="26"/>
      <c r="BS427" s="26"/>
      <c r="BT427" s="26"/>
      <c r="BU427" s="26"/>
      <c r="BV427" s="26"/>
      <c r="BW427" s="26"/>
      <c r="BX427" s="26"/>
      <c r="BY427" s="26"/>
      <c r="BZ427" s="26"/>
      <c r="CA427" s="26"/>
      <c r="CB427" s="26"/>
      <c r="CC427" s="26"/>
    </row>
    <row r="428" spans="1:81" ht="15.75" customHeight="1" x14ac:dyDescent="0.2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  <c r="BB428" s="26"/>
      <c r="BC428" s="26"/>
      <c r="BD428" s="26"/>
      <c r="BE428" s="26"/>
      <c r="BF428" s="26"/>
      <c r="BG428" s="26"/>
      <c r="BH428" s="26"/>
      <c r="BI428" s="26"/>
      <c r="BJ428" s="26"/>
      <c r="BK428" s="26"/>
      <c r="BL428" s="26"/>
      <c r="BM428" s="26"/>
      <c r="BN428" s="26"/>
      <c r="BO428" s="26"/>
      <c r="BP428" s="26"/>
      <c r="BQ428" s="26"/>
      <c r="BR428" s="26"/>
      <c r="BS428" s="26"/>
      <c r="BT428" s="26"/>
      <c r="BU428" s="26"/>
      <c r="BV428" s="26"/>
      <c r="BW428" s="26"/>
      <c r="BX428" s="26"/>
      <c r="BY428" s="26"/>
      <c r="BZ428" s="26"/>
      <c r="CA428" s="26"/>
      <c r="CB428" s="26"/>
      <c r="CC428" s="26"/>
    </row>
    <row r="429" spans="1:81" ht="15.75" customHeight="1" x14ac:dyDescent="0.2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  <c r="BB429" s="26"/>
      <c r="BC429" s="26"/>
      <c r="BD429" s="26"/>
      <c r="BE429" s="26"/>
      <c r="BF429" s="26"/>
      <c r="BG429" s="26"/>
      <c r="BH429" s="26"/>
      <c r="BI429" s="26"/>
      <c r="BJ429" s="26"/>
      <c r="BK429" s="26"/>
      <c r="BL429" s="26"/>
      <c r="BM429" s="26"/>
      <c r="BN429" s="26"/>
      <c r="BO429" s="26"/>
      <c r="BP429" s="26"/>
      <c r="BQ429" s="26"/>
      <c r="BR429" s="26"/>
      <c r="BS429" s="26"/>
      <c r="BT429" s="26"/>
      <c r="BU429" s="26"/>
      <c r="BV429" s="26"/>
      <c r="BW429" s="26"/>
      <c r="BX429" s="26"/>
      <c r="BY429" s="26"/>
      <c r="BZ429" s="26"/>
      <c r="CA429" s="26"/>
      <c r="CB429" s="26"/>
      <c r="CC429" s="26"/>
    </row>
    <row r="430" spans="1:81" ht="15.75" customHeight="1" x14ac:dyDescent="0.2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  <c r="BJ430" s="26"/>
      <c r="BK430" s="26"/>
      <c r="BL430" s="26"/>
      <c r="BM430" s="26"/>
      <c r="BN430" s="26"/>
      <c r="BO430" s="26"/>
      <c r="BP430" s="26"/>
      <c r="BQ430" s="26"/>
      <c r="BR430" s="26"/>
      <c r="BS430" s="26"/>
      <c r="BT430" s="26"/>
      <c r="BU430" s="26"/>
      <c r="BV430" s="26"/>
      <c r="BW430" s="26"/>
      <c r="BX430" s="26"/>
      <c r="BY430" s="26"/>
      <c r="BZ430" s="26"/>
      <c r="CA430" s="26"/>
      <c r="CB430" s="26"/>
      <c r="CC430" s="26"/>
    </row>
    <row r="431" spans="1:81" ht="15.75" customHeight="1" x14ac:dyDescent="0.2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  <c r="BB431" s="26"/>
      <c r="BC431" s="26"/>
      <c r="BD431" s="26"/>
      <c r="BE431" s="26"/>
      <c r="BF431" s="26"/>
      <c r="BG431" s="26"/>
      <c r="BH431" s="26"/>
      <c r="BI431" s="26"/>
      <c r="BJ431" s="26"/>
      <c r="BK431" s="26"/>
      <c r="BL431" s="26"/>
      <c r="BM431" s="26"/>
      <c r="BN431" s="26"/>
      <c r="BO431" s="26"/>
      <c r="BP431" s="26"/>
      <c r="BQ431" s="26"/>
      <c r="BR431" s="26"/>
      <c r="BS431" s="26"/>
      <c r="BT431" s="26"/>
      <c r="BU431" s="26"/>
      <c r="BV431" s="26"/>
      <c r="BW431" s="26"/>
      <c r="BX431" s="26"/>
      <c r="BY431" s="26"/>
      <c r="BZ431" s="26"/>
      <c r="CA431" s="26"/>
      <c r="CB431" s="26"/>
      <c r="CC431" s="26"/>
    </row>
    <row r="432" spans="1:81" ht="15.75" customHeight="1" x14ac:dyDescent="0.2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  <c r="BB432" s="26"/>
      <c r="BC432" s="26"/>
      <c r="BD432" s="26"/>
      <c r="BE432" s="26"/>
      <c r="BF432" s="26"/>
      <c r="BG432" s="26"/>
      <c r="BH432" s="26"/>
      <c r="BI432" s="26"/>
      <c r="BJ432" s="26"/>
      <c r="BK432" s="26"/>
      <c r="BL432" s="26"/>
      <c r="BM432" s="26"/>
      <c r="BN432" s="26"/>
      <c r="BO432" s="26"/>
      <c r="BP432" s="26"/>
      <c r="BQ432" s="26"/>
      <c r="BR432" s="26"/>
      <c r="BS432" s="26"/>
      <c r="BT432" s="26"/>
      <c r="BU432" s="26"/>
      <c r="BV432" s="26"/>
      <c r="BW432" s="26"/>
      <c r="BX432" s="26"/>
      <c r="BY432" s="26"/>
      <c r="BZ432" s="26"/>
      <c r="CA432" s="26"/>
      <c r="CB432" s="26"/>
      <c r="CC432" s="26"/>
    </row>
    <row r="433" spans="1:81" ht="15.75" customHeight="1" x14ac:dyDescent="0.2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  <c r="BB433" s="26"/>
      <c r="BC433" s="26"/>
      <c r="BD433" s="26"/>
      <c r="BE433" s="26"/>
      <c r="BF433" s="26"/>
      <c r="BG433" s="26"/>
      <c r="BH433" s="26"/>
      <c r="BI433" s="26"/>
      <c r="BJ433" s="26"/>
      <c r="BK433" s="26"/>
      <c r="BL433" s="26"/>
      <c r="BM433" s="26"/>
      <c r="BN433" s="26"/>
      <c r="BO433" s="26"/>
      <c r="BP433" s="26"/>
      <c r="BQ433" s="26"/>
      <c r="BR433" s="26"/>
      <c r="BS433" s="26"/>
      <c r="BT433" s="26"/>
      <c r="BU433" s="26"/>
      <c r="BV433" s="26"/>
      <c r="BW433" s="26"/>
      <c r="BX433" s="26"/>
      <c r="BY433" s="26"/>
      <c r="BZ433" s="26"/>
      <c r="CA433" s="26"/>
      <c r="CB433" s="26"/>
      <c r="CC433" s="26"/>
    </row>
    <row r="434" spans="1:81" ht="15.75" customHeight="1" x14ac:dyDescent="0.2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  <c r="BB434" s="26"/>
      <c r="BC434" s="26"/>
      <c r="BD434" s="26"/>
      <c r="BE434" s="26"/>
      <c r="BF434" s="26"/>
      <c r="BG434" s="26"/>
      <c r="BH434" s="26"/>
      <c r="BI434" s="26"/>
      <c r="BJ434" s="26"/>
      <c r="BK434" s="26"/>
      <c r="BL434" s="26"/>
      <c r="BM434" s="26"/>
      <c r="BN434" s="26"/>
      <c r="BO434" s="26"/>
      <c r="BP434" s="26"/>
      <c r="BQ434" s="26"/>
      <c r="BR434" s="26"/>
      <c r="BS434" s="26"/>
      <c r="BT434" s="26"/>
      <c r="BU434" s="26"/>
      <c r="BV434" s="26"/>
      <c r="BW434" s="26"/>
      <c r="BX434" s="26"/>
      <c r="BY434" s="26"/>
      <c r="BZ434" s="26"/>
      <c r="CA434" s="26"/>
      <c r="CB434" s="26"/>
      <c r="CC434" s="26"/>
    </row>
    <row r="435" spans="1:81" ht="15.75" customHeight="1" x14ac:dyDescent="0.2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  <c r="BB435" s="26"/>
      <c r="BC435" s="26"/>
      <c r="BD435" s="26"/>
      <c r="BE435" s="26"/>
      <c r="BF435" s="26"/>
      <c r="BG435" s="26"/>
      <c r="BH435" s="26"/>
      <c r="BI435" s="26"/>
      <c r="BJ435" s="26"/>
      <c r="BK435" s="26"/>
      <c r="BL435" s="26"/>
      <c r="BM435" s="26"/>
      <c r="BN435" s="26"/>
      <c r="BO435" s="26"/>
      <c r="BP435" s="26"/>
      <c r="BQ435" s="26"/>
      <c r="BR435" s="26"/>
      <c r="BS435" s="26"/>
      <c r="BT435" s="26"/>
      <c r="BU435" s="26"/>
      <c r="BV435" s="26"/>
      <c r="BW435" s="26"/>
      <c r="BX435" s="26"/>
      <c r="BY435" s="26"/>
      <c r="BZ435" s="26"/>
      <c r="CA435" s="26"/>
      <c r="CB435" s="26"/>
      <c r="CC435" s="26"/>
    </row>
    <row r="436" spans="1:81" ht="15.75" customHeight="1" x14ac:dyDescent="0.2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  <c r="BJ436" s="26"/>
      <c r="BK436" s="26"/>
      <c r="BL436" s="26"/>
      <c r="BM436" s="26"/>
      <c r="BN436" s="26"/>
      <c r="BO436" s="26"/>
      <c r="BP436" s="26"/>
      <c r="BQ436" s="26"/>
      <c r="BR436" s="26"/>
      <c r="BS436" s="26"/>
      <c r="BT436" s="26"/>
      <c r="BU436" s="26"/>
      <c r="BV436" s="26"/>
      <c r="BW436" s="26"/>
      <c r="BX436" s="26"/>
      <c r="BY436" s="26"/>
      <c r="BZ436" s="26"/>
      <c r="CA436" s="26"/>
      <c r="CB436" s="26"/>
      <c r="CC436" s="26"/>
    </row>
    <row r="437" spans="1:81" ht="15.75" customHeight="1" x14ac:dyDescent="0.2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  <c r="BJ437" s="26"/>
      <c r="BK437" s="26"/>
      <c r="BL437" s="26"/>
      <c r="BM437" s="26"/>
      <c r="BN437" s="26"/>
      <c r="BO437" s="26"/>
      <c r="BP437" s="26"/>
      <c r="BQ437" s="26"/>
      <c r="BR437" s="26"/>
      <c r="BS437" s="26"/>
      <c r="BT437" s="26"/>
      <c r="BU437" s="26"/>
      <c r="BV437" s="26"/>
      <c r="BW437" s="26"/>
      <c r="BX437" s="26"/>
      <c r="BY437" s="26"/>
      <c r="BZ437" s="26"/>
      <c r="CA437" s="26"/>
      <c r="CB437" s="26"/>
      <c r="CC437" s="26"/>
    </row>
    <row r="438" spans="1:81" ht="15.75" customHeight="1" x14ac:dyDescent="0.2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  <c r="BJ438" s="26"/>
      <c r="BK438" s="26"/>
      <c r="BL438" s="26"/>
      <c r="BM438" s="26"/>
      <c r="BN438" s="26"/>
      <c r="BO438" s="26"/>
      <c r="BP438" s="26"/>
      <c r="BQ438" s="26"/>
      <c r="BR438" s="26"/>
      <c r="BS438" s="26"/>
      <c r="BT438" s="26"/>
      <c r="BU438" s="26"/>
      <c r="BV438" s="26"/>
      <c r="BW438" s="26"/>
      <c r="BX438" s="26"/>
      <c r="BY438" s="26"/>
      <c r="BZ438" s="26"/>
      <c r="CA438" s="26"/>
      <c r="CB438" s="26"/>
      <c r="CC438" s="26"/>
    </row>
    <row r="439" spans="1:81" ht="15.75" customHeight="1" x14ac:dyDescent="0.2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  <c r="BC439" s="26"/>
      <c r="BD439" s="26"/>
      <c r="BE439" s="26"/>
      <c r="BF439" s="26"/>
      <c r="BG439" s="26"/>
      <c r="BH439" s="26"/>
      <c r="BI439" s="26"/>
      <c r="BJ439" s="26"/>
      <c r="BK439" s="26"/>
      <c r="BL439" s="26"/>
      <c r="BM439" s="26"/>
      <c r="BN439" s="26"/>
      <c r="BO439" s="26"/>
      <c r="BP439" s="26"/>
      <c r="BQ439" s="26"/>
      <c r="BR439" s="26"/>
      <c r="BS439" s="26"/>
      <c r="BT439" s="26"/>
      <c r="BU439" s="26"/>
      <c r="BV439" s="26"/>
      <c r="BW439" s="26"/>
      <c r="BX439" s="26"/>
      <c r="BY439" s="26"/>
      <c r="BZ439" s="26"/>
      <c r="CA439" s="26"/>
      <c r="CB439" s="26"/>
      <c r="CC439" s="26"/>
    </row>
    <row r="440" spans="1:81" ht="15.75" customHeight="1" x14ac:dyDescent="0.2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  <c r="AZ440" s="26"/>
      <c r="BA440" s="26"/>
      <c r="BB440" s="26"/>
      <c r="BC440" s="26"/>
      <c r="BD440" s="26"/>
      <c r="BE440" s="26"/>
      <c r="BF440" s="26"/>
      <c r="BG440" s="26"/>
      <c r="BH440" s="26"/>
      <c r="BI440" s="26"/>
      <c r="BJ440" s="26"/>
      <c r="BK440" s="26"/>
      <c r="BL440" s="26"/>
      <c r="BM440" s="26"/>
      <c r="BN440" s="26"/>
      <c r="BO440" s="26"/>
      <c r="BP440" s="26"/>
      <c r="BQ440" s="26"/>
      <c r="BR440" s="26"/>
      <c r="BS440" s="26"/>
      <c r="BT440" s="26"/>
      <c r="BU440" s="26"/>
      <c r="BV440" s="26"/>
      <c r="BW440" s="26"/>
      <c r="BX440" s="26"/>
      <c r="BY440" s="26"/>
      <c r="BZ440" s="26"/>
      <c r="CA440" s="26"/>
      <c r="CB440" s="26"/>
      <c r="CC440" s="26"/>
    </row>
    <row r="441" spans="1:81" ht="15.75" customHeight="1" x14ac:dyDescent="0.2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  <c r="BC441" s="26"/>
      <c r="BD441" s="26"/>
      <c r="BE441" s="26"/>
      <c r="BF441" s="26"/>
      <c r="BG441" s="26"/>
      <c r="BH441" s="26"/>
      <c r="BI441" s="26"/>
      <c r="BJ441" s="26"/>
      <c r="BK441" s="26"/>
      <c r="BL441" s="26"/>
      <c r="BM441" s="26"/>
      <c r="BN441" s="26"/>
      <c r="BO441" s="26"/>
      <c r="BP441" s="26"/>
      <c r="BQ441" s="26"/>
      <c r="BR441" s="26"/>
      <c r="BS441" s="26"/>
      <c r="BT441" s="26"/>
      <c r="BU441" s="26"/>
      <c r="BV441" s="26"/>
      <c r="BW441" s="26"/>
      <c r="BX441" s="26"/>
      <c r="BY441" s="26"/>
      <c r="BZ441" s="26"/>
      <c r="CA441" s="26"/>
      <c r="CB441" s="26"/>
      <c r="CC441" s="26"/>
    </row>
    <row r="442" spans="1:81" ht="15.75" customHeight="1" x14ac:dyDescent="0.2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/>
      <c r="AZ442" s="26"/>
      <c r="BA442" s="26"/>
      <c r="BB442" s="26"/>
      <c r="BC442" s="26"/>
      <c r="BD442" s="26"/>
      <c r="BE442" s="26"/>
      <c r="BF442" s="26"/>
      <c r="BG442" s="26"/>
      <c r="BH442" s="26"/>
      <c r="BI442" s="26"/>
      <c r="BJ442" s="26"/>
      <c r="BK442" s="26"/>
      <c r="BL442" s="26"/>
      <c r="BM442" s="26"/>
      <c r="BN442" s="26"/>
      <c r="BO442" s="26"/>
      <c r="BP442" s="26"/>
      <c r="BQ442" s="26"/>
      <c r="BR442" s="26"/>
      <c r="BS442" s="26"/>
      <c r="BT442" s="26"/>
      <c r="BU442" s="26"/>
      <c r="BV442" s="26"/>
      <c r="BW442" s="26"/>
      <c r="BX442" s="26"/>
      <c r="BY442" s="26"/>
      <c r="BZ442" s="26"/>
      <c r="CA442" s="26"/>
      <c r="CB442" s="26"/>
      <c r="CC442" s="26"/>
    </row>
    <row r="443" spans="1:81" ht="15.75" customHeight="1" x14ac:dyDescent="0.2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  <c r="AZ443" s="26"/>
      <c r="BA443" s="26"/>
      <c r="BB443" s="26"/>
      <c r="BC443" s="26"/>
      <c r="BD443" s="26"/>
      <c r="BE443" s="26"/>
      <c r="BF443" s="26"/>
      <c r="BG443" s="26"/>
      <c r="BH443" s="26"/>
      <c r="BI443" s="26"/>
      <c r="BJ443" s="26"/>
      <c r="BK443" s="26"/>
      <c r="BL443" s="26"/>
      <c r="BM443" s="26"/>
      <c r="BN443" s="26"/>
      <c r="BO443" s="26"/>
      <c r="BP443" s="26"/>
      <c r="BQ443" s="26"/>
      <c r="BR443" s="26"/>
      <c r="BS443" s="26"/>
      <c r="BT443" s="26"/>
      <c r="BU443" s="26"/>
      <c r="BV443" s="26"/>
      <c r="BW443" s="26"/>
      <c r="BX443" s="26"/>
      <c r="BY443" s="26"/>
      <c r="BZ443" s="26"/>
      <c r="CA443" s="26"/>
      <c r="CB443" s="26"/>
      <c r="CC443" s="26"/>
    </row>
    <row r="444" spans="1:81" ht="15.75" customHeight="1" x14ac:dyDescent="0.2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6"/>
      <c r="BB444" s="26"/>
      <c r="BC444" s="26"/>
      <c r="BD444" s="26"/>
      <c r="BE444" s="26"/>
      <c r="BF444" s="26"/>
      <c r="BG444" s="26"/>
      <c r="BH444" s="26"/>
      <c r="BI444" s="26"/>
      <c r="BJ444" s="26"/>
      <c r="BK444" s="26"/>
      <c r="BL444" s="26"/>
      <c r="BM444" s="26"/>
      <c r="BN444" s="26"/>
      <c r="BO444" s="26"/>
      <c r="BP444" s="26"/>
      <c r="BQ444" s="26"/>
      <c r="BR444" s="26"/>
      <c r="BS444" s="26"/>
      <c r="BT444" s="26"/>
      <c r="BU444" s="26"/>
      <c r="BV444" s="26"/>
      <c r="BW444" s="26"/>
      <c r="BX444" s="26"/>
      <c r="BY444" s="26"/>
      <c r="BZ444" s="26"/>
      <c r="CA444" s="26"/>
      <c r="CB444" s="26"/>
      <c r="CC444" s="26"/>
    </row>
    <row r="445" spans="1:81" ht="15.75" customHeight="1" x14ac:dyDescent="0.2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  <c r="AZ445" s="26"/>
      <c r="BA445" s="26"/>
      <c r="BB445" s="26"/>
      <c r="BC445" s="26"/>
      <c r="BD445" s="26"/>
      <c r="BE445" s="26"/>
      <c r="BF445" s="26"/>
      <c r="BG445" s="26"/>
      <c r="BH445" s="26"/>
      <c r="BI445" s="26"/>
      <c r="BJ445" s="26"/>
      <c r="BK445" s="26"/>
      <c r="BL445" s="26"/>
      <c r="BM445" s="26"/>
      <c r="BN445" s="26"/>
      <c r="BO445" s="26"/>
      <c r="BP445" s="26"/>
      <c r="BQ445" s="26"/>
      <c r="BR445" s="26"/>
      <c r="BS445" s="26"/>
      <c r="BT445" s="26"/>
      <c r="BU445" s="26"/>
      <c r="BV445" s="26"/>
      <c r="BW445" s="26"/>
      <c r="BX445" s="26"/>
      <c r="BY445" s="26"/>
      <c r="BZ445" s="26"/>
      <c r="CA445" s="26"/>
      <c r="CB445" s="26"/>
      <c r="CC445" s="26"/>
    </row>
    <row r="446" spans="1:81" ht="15.75" customHeight="1" x14ac:dyDescent="0.2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  <c r="BB446" s="26"/>
      <c r="BC446" s="26"/>
      <c r="BD446" s="26"/>
      <c r="BE446" s="26"/>
      <c r="BF446" s="26"/>
      <c r="BG446" s="26"/>
      <c r="BH446" s="26"/>
      <c r="BI446" s="26"/>
      <c r="BJ446" s="26"/>
      <c r="BK446" s="26"/>
      <c r="BL446" s="26"/>
      <c r="BM446" s="26"/>
      <c r="BN446" s="26"/>
      <c r="BO446" s="26"/>
      <c r="BP446" s="26"/>
      <c r="BQ446" s="26"/>
      <c r="BR446" s="26"/>
      <c r="BS446" s="26"/>
      <c r="BT446" s="26"/>
      <c r="BU446" s="26"/>
      <c r="BV446" s="26"/>
      <c r="BW446" s="26"/>
      <c r="BX446" s="26"/>
      <c r="BY446" s="26"/>
      <c r="BZ446" s="26"/>
      <c r="CA446" s="26"/>
      <c r="CB446" s="26"/>
      <c r="CC446" s="26"/>
    </row>
    <row r="447" spans="1:81" ht="15.75" customHeight="1" x14ac:dyDescent="0.2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  <c r="AZ447" s="26"/>
      <c r="BA447" s="26"/>
      <c r="BB447" s="26"/>
      <c r="BC447" s="26"/>
      <c r="BD447" s="26"/>
      <c r="BE447" s="26"/>
      <c r="BF447" s="26"/>
      <c r="BG447" s="26"/>
      <c r="BH447" s="26"/>
      <c r="BI447" s="26"/>
      <c r="BJ447" s="26"/>
      <c r="BK447" s="26"/>
      <c r="BL447" s="26"/>
      <c r="BM447" s="26"/>
      <c r="BN447" s="26"/>
      <c r="BO447" s="26"/>
      <c r="BP447" s="26"/>
      <c r="BQ447" s="26"/>
      <c r="BR447" s="26"/>
      <c r="BS447" s="26"/>
      <c r="BT447" s="26"/>
      <c r="BU447" s="26"/>
      <c r="BV447" s="26"/>
      <c r="BW447" s="26"/>
      <c r="BX447" s="26"/>
      <c r="BY447" s="26"/>
      <c r="BZ447" s="26"/>
      <c r="CA447" s="26"/>
      <c r="CB447" s="26"/>
      <c r="CC447" s="26"/>
    </row>
    <row r="448" spans="1:81" ht="15.75" customHeight="1" x14ac:dyDescent="0.2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  <c r="AZ448" s="26"/>
      <c r="BA448" s="26"/>
      <c r="BB448" s="26"/>
      <c r="BC448" s="26"/>
      <c r="BD448" s="26"/>
      <c r="BE448" s="26"/>
      <c r="BF448" s="26"/>
      <c r="BG448" s="26"/>
      <c r="BH448" s="26"/>
      <c r="BI448" s="26"/>
      <c r="BJ448" s="26"/>
      <c r="BK448" s="26"/>
      <c r="BL448" s="26"/>
      <c r="BM448" s="26"/>
      <c r="BN448" s="26"/>
      <c r="BO448" s="26"/>
      <c r="BP448" s="26"/>
      <c r="BQ448" s="26"/>
      <c r="BR448" s="26"/>
      <c r="BS448" s="26"/>
      <c r="BT448" s="26"/>
      <c r="BU448" s="26"/>
      <c r="BV448" s="26"/>
      <c r="BW448" s="26"/>
      <c r="BX448" s="26"/>
      <c r="BY448" s="26"/>
      <c r="BZ448" s="26"/>
      <c r="CA448" s="26"/>
      <c r="CB448" s="26"/>
      <c r="CC448" s="26"/>
    </row>
    <row r="449" spans="1:81" ht="15.75" customHeight="1" x14ac:dyDescent="0.2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  <c r="AZ449" s="26"/>
      <c r="BA449" s="26"/>
      <c r="BB449" s="26"/>
      <c r="BC449" s="26"/>
      <c r="BD449" s="26"/>
      <c r="BE449" s="26"/>
      <c r="BF449" s="26"/>
      <c r="BG449" s="26"/>
      <c r="BH449" s="26"/>
      <c r="BI449" s="26"/>
      <c r="BJ449" s="26"/>
      <c r="BK449" s="26"/>
      <c r="BL449" s="26"/>
      <c r="BM449" s="26"/>
      <c r="BN449" s="26"/>
      <c r="BO449" s="26"/>
      <c r="BP449" s="26"/>
      <c r="BQ449" s="26"/>
      <c r="BR449" s="26"/>
      <c r="BS449" s="26"/>
      <c r="BT449" s="26"/>
      <c r="BU449" s="26"/>
      <c r="BV449" s="26"/>
      <c r="BW449" s="26"/>
      <c r="BX449" s="26"/>
      <c r="BY449" s="26"/>
      <c r="BZ449" s="26"/>
      <c r="CA449" s="26"/>
      <c r="CB449" s="26"/>
      <c r="CC449" s="26"/>
    </row>
    <row r="450" spans="1:81" ht="15.75" customHeight="1" x14ac:dyDescent="0.2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  <c r="BB450" s="26"/>
      <c r="BC450" s="26"/>
      <c r="BD450" s="26"/>
      <c r="BE450" s="26"/>
      <c r="BF450" s="26"/>
      <c r="BG450" s="26"/>
      <c r="BH450" s="26"/>
      <c r="BI450" s="26"/>
      <c r="BJ450" s="26"/>
      <c r="BK450" s="26"/>
      <c r="BL450" s="26"/>
      <c r="BM450" s="26"/>
      <c r="BN450" s="26"/>
      <c r="BO450" s="26"/>
      <c r="BP450" s="26"/>
      <c r="BQ450" s="26"/>
      <c r="BR450" s="26"/>
      <c r="BS450" s="26"/>
      <c r="BT450" s="26"/>
      <c r="BU450" s="26"/>
      <c r="BV450" s="26"/>
      <c r="BW450" s="26"/>
      <c r="BX450" s="26"/>
      <c r="BY450" s="26"/>
      <c r="BZ450" s="26"/>
      <c r="CA450" s="26"/>
      <c r="CB450" s="26"/>
      <c r="CC450" s="26"/>
    </row>
    <row r="451" spans="1:81" ht="15.75" customHeight="1" x14ac:dyDescent="0.2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  <c r="BB451" s="26"/>
      <c r="BC451" s="26"/>
      <c r="BD451" s="26"/>
      <c r="BE451" s="26"/>
      <c r="BF451" s="26"/>
      <c r="BG451" s="26"/>
      <c r="BH451" s="26"/>
      <c r="BI451" s="26"/>
      <c r="BJ451" s="26"/>
      <c r="BK451" s="26"/>
      <c r="BL451" s="26"/>
      <c r="BM451" s="26"/>
      <c r="BN451" s="26"/>
      <c r="BO451" s="26"/>
      <c r="BP451" s="26"/>
      <c r="BQ451" s="26"/>
      <c r="BR451" s="26"/>
      <c r="BS451" s="26"/>
      <c r="BT451" s="26"/>
      <c r="BU451" s="26"/>
      <c r="BV451" s="26"/>
      <c r="BW451" s="26"/>
      <c r="BX451" s="26"/>
      <c r="BY451" s="26"/>
      <c r="BZ451" s="26"/>
      <c r="CA451" s="26"/>
      <c r="CB451" s="26"/>
      <c r="CC451" s="26"/>
    </row>
    <row r="452" spans="1:81" ht="15.75" customHeight="1" x14ac:dyDescent="0.2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6"/>
      <c r="BC452" s="26"/>
      <c r="BD452" s="26"/>
      <c r="BE452" s="26"/>
      <c r="BF452" s="26"/>
      <c r="BG452" s="26"/>
      <c r="BH452" s="26"/>
      <c r="BI452" s="26"/>
      <c r="BJ452" s="26"/>
      <c r="BK452" s="26"/>
      <c r="BL452" s="26"/>
      <c r="BM452" s="26"/>
      <c r="BN452" s="26"/>
      <c r="BO452" s="26"/>
      <c r="BP452" s="26"/>
      <c r="BQ452" s="26"/>
      <c r="BR452" s="26"/>
      <c r="BS452" s="26"/>
      <c r="BT452" s="26"/>
      <c r="BU452" s="26"/>
      <c r="BV452" s="26"/>
      <c r="BW452" s="26"/>
      <c r="BX452" s="26"/>
      <c r="BY452" s="26"/>
      <c r="BZ452" s="26"/>
      <c r="CA452" s="26"/>
      <c r="CB452" s="26"/>
      <c r="CC452" s="26"/>
    </row>
    <row r="453" spans="1:81" ht="15.75" customHeight="1" x14ac:dyDescent="0.2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  <c r="BB453" s="26"/>
      <c r="BC453" s="26"/>
      <c r="BD453" s="26"/>
      <c r="BE453" s="26"/>
      <c r="BF453" s="26"/>
      <c r="BG453" s="26"/>
      <c r="BH453" s="26"/>
      <c r="BI453" s="26"/>
      <c r="BJ453" s="26"/>
      <c r="BK453" s="26"/>
      <c r="BL453" s="26"/>
      <c r="BM453" s="26"/>
      <c r="BN453" s="26"/>
      <c r="BO453" s="26"/>
      <c r="BP453" s="26"/>
      <c r="BQ453" s="26"/>
      <c r="BR453" s="26"/>
      <c r="BS453" s="26"/>
      <c r="BT453" s="26"/>
      <c r="BU453" s="26"/>
      <c r="BV453" s="26"/>
      <c r="BW453" s="26"/>
      <c r="BX453" s="26"/>
      <c r="BY453" s="26"/>
      <c r="BZ453" s="26"/>
      <c r="CA453" s="26"/>
      <c r="CB453" s="26"/>
      <c r="CC453" s="26"/>
    </row>
    <row r="454" spans="1:81" ht="15.75" customHeight="1" x14ac:dyDescent="0.2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  <c r="AZ454" s="26"/>
      <c r="BA454" s="26"/>
      <c r="BB454" s="26"/>
      <c r="BC454" s="26"/>
      <c r="BD454" s="26"/>
      <c r="BE454" s="26"/>
      <c r="BF454" s="26"/>
      <c r="BG454" s="26"/>
      <c r="BH454" s="26"/>
      <c r="BI454" s="26"/>
      <c r="BJ454" s="26"/>
      <c r="BK454" s="26"/>
      <c r="BL454" s="26"/>
      <c r="BM454" s="26"/>
      <c r="BN454" s="26"/>
      <c r="BO454" s="26"/>
      <c r="BP454" s="26"/>
      <c r="BQ454" s="26"/>
      <c r="BR454" s="26"/>
      <c r="BS454" s="26"/>
      <c r="BT454" s="26"/>
      <c r="BU454" s="26"/>
      <c r="BV454" s="26"/>
      <c r="BW454" s="26"/>
      <c r="BX454" s="26"/>
      <c r="BY454" s="26"/>
      <c r="BZ454" s="26"/>
      <c r="CA454" s="26"/>
      <c r="CB454" s="26"/>
      <c r="CC454" s="26"/>
    </row>
    <row r="455" spans="1:81" ht="15.75" customHeight="1" x14ac:dyDescent="0.2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/>
      <c r="BB455" s="26"/>
      <c r="BC455" s="26"/>
      <c r="BD455" s="26"/>
      <c r="BE455" s="26"/>
      <c r="BF455" s="26"/>
      <c r="BG455" s="26"/>
      <c r="BH455" s="26"/>
      <c r="BI455" s="26"/>
      <c r="BJ455" s="26"/>
      <c r="BK455" s="26"/>
      <c r="BL455" s="26"/>
      <c r="BM455" s="26"/>
      <c r="BN455" s="26"/>
      <c r="BO455" s="26"/>
      <c r="BP455" s="26"/>
      <c r="BQ455" s="26"/>
      <c r="BR455" s="26"/>
      <c r="BS455" s="26"/>
      <c r="BT455" s="26"/>
      <c r="BU455" s="26"/>
      <c r="BV455" s="26"/>
      <c r="BW455" s="26"/>
      <c r="BX455" s="26"/>
      <c r="BY455" s="26"/>
      <c r="BZ455" s="26"/>
      <c r="CA455" s="26"/>
      <c r="CB455" s="26"/>
      <c r="CC455" s="26"/>
    </row>
    <row r="456" spans="1:81" ht="15.75" customHeight="1" x14ac:dyDescent="0.2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  <c r="BA456" s="26"/>
      <c r="BB456" s="26"/>
      <c r="BC456" s="26"/>
      <c r="BD456" s="26"/>
      <c r="BE456" s="26"/>
      <c r="BF456" s="26"/>
      <c r="BG456" s="26"/>
      <c r="BH456" s="26"/>
      <c r="BI456" s="26"/>
      <c r="BJ456" s="26"/>
      <c r="BK456" s="26"/>
      <c r="BL456" s="26"/>
      <c r="BM456" s="26"/>
      <c r="BN456" s="26"/>
      <c r="BO456" s="26"/>
      <c r="BP456" s="26"/>
      <c r="BQ456" s="26"/>
      <c r="BR456" s="26"/>
      <c r="BS456" s="26"/>
      <c r="BT456" s="26"/>
      <c r="BU456" s="26"/>
      <c r="BV456" s="26"/>
      <c r="BW456" s="26"/>
      <c r="BX456" s="26"/>
      <c r="BY456" s="26"/>
      <c r="BZ456" s="26"/>
      <c r="CA456" s="26"/>
      <c r="CB456" s="26"/>
      <c r="CC456" s="26"/>
    </row>
    <row r="457" spans="1:81" ht="15.75" customHeight="1" x14ac:dyDescent="0.2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  <c r="AY457" s="26"/>
      <c r="AZ457" s="26"/>
      <c r="BA457" s="26"/>
      <c r="BB457" s="26"/>
      <c r="BC457" s="26"/>
      <c r="BD457" s="26"/>
      <c r="BE457" s="26"/>
      <c r="BF457" s="26"/>
      <c r="BG457" s="26"/>
      <c r="BH457" s="26"/>
      <c r="BI457" s="26"/>
      <c r="BJ457" s="26"/>
      <c r="BK457" s="26"/>
      <c r="BL457" s="26"/>
      <c r="BM457" s="26"/>
      <c r="BN457" s="26"/>
      <c r="BO457" s="26"/>
      <c r="BP457" s="26"/>
      <c r="BQ457" s="26"/>
      <c r="BR457" s="26"/>
      <c r="BS457" s="26"/>
      <c r="BT457" s="26"/>
      <c r="BU457" s="26"/>
      <c r="BV457" s="26"/>
      <c r="BW457" s="26"/>
      <c r="BX457" s="26"/>
      <c r="BY457" s="26"/>
      <c r="BZ457" s="26"/>
      <c r="CA457" s="26"/>
      <c r="CB457" s="26"/>
      <c r="CC457" s="26"/>
    </row>
    <row r="458" spans="1:81" ht="15.75" customHeight="1" x14ac:dyDescent="0.2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  <c r="BC458" s="26"/>
      <c r="BD458" s="26"/>
      <c r="BE458" s="26"/>
      <c r="BF458" s="26"/>
      <c r="BG458" s="26"/>
      <c r="BH458" s="26"/>
      <c r="BI458" s="26"/>
      <c r="BJ458" s="26"/>
      <c r="BK458" s="26"/>
      <c r="BL458" s="26"/>
      <c r="BM458" s="26"/>
      <c r="BN458" s="26"/>
      <c r="BO458" s="26"/>
      <c r="BP458" s="26"/>
      <c r="BQ458" s="26"/>
      <c r="BR458" s="26"/>
      <c r="BS458" s="26"/>
      <c r="BT458" s="26"/>
      <c r="BU458" s="26"/>
      <c r="BV458" s="26"/>
      <c r="BW458" s="26"/>
      <c r="BX458" s="26"/>
      <c r="BY458" s="26"/>
      <c r="BZ458" s="26"/>
      <c r="CA458" s="26"/>
      <c r="CB458" s="26"/>
      <c r="CC458" s="26"/>
    </row>
    <row r="459" spans="1:81" ht="15.75" customHeight="1" x14ac:dyDescent="0.2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  <c r="BB459" s="26"/>
      <c r="BC459" s="26"/>
      <c r="BD459" s="26"/>
      <c r="BE459" s="26"/>
      <c r="BF459" s="26"/>
      <c r="BG459" s="26"/>
      <c r="BH459" s="26"/>
      <c r="BI459" s="26"/>
      <c r="BJ459" s="26"/>
      <c r="BK459" s="26"/>
      <c r="BL459" s="26"/>
      <c r="BM459" s="26"/>
      <c r="BN459" s="26"/>
      <c r="BO459" s="26"/>
      <c r="BP459" s="26"/>
      <c r="BQ459" s="26"/>
      <c r="BR459" s="26"/>
      <c r="BS459" s="26"/>
      <c r="BT459" s="26"/>
      <c r="BU459" s="26"/>
      <c r="BV459" s="26"/>
      <c r="BW459" s="26"/>
      <c r="BX459" s="26"/>
      <c r="BY459" s="26"/>
      <c r="BZ459" s="26"/>
      <c r="CA459" s="26"/>
      <c r="CB459" s="26"/>
      <c r="CC459" s="26"/>
    </row>
    <row r="460" spans="1:81" ht="15.75" customHeight="1" x14ac:dyDescent="0.2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  <c r="BB460" s="26"/>
      <c r="BC460" s="26"/>
      <c r="BD460" s="26"/>
      <c r="BE460" s="26"/>
      <c r="BF460" s="26"/>
      <c r="BG460" s="26"/>
      <c r="BH460" s="26"/>
      <c r="BI460" s="26"/>
      <c r="BJ460" s="26"/>
      <c r="BK460" s="26"/>
      <c r="BL460" s="26"/>
      <c r="BM460" s="26"/>
      <c r="BN460" s="26"/>
      <c r="BO460" s="26"/>
      <c r="BP460" s="26"/>
      <c r="BQ460" s="26"/>
      <c r="BR460" s="26"/>
      <c r="BS460" s="26"/>
      <c r="BT460" s="26"/>
      <c r="BU460" s="26"/>
      <c r="BV460" s="26"/>
      <c r="BW460" s="26"/>
      <c r="BX460" s="26"/>
      <c r="BY460" s="26"/>
      <c r="BZ460" s="26"/>
      <c r="CA460" s="26"/>
      <c r="CB460" s="26"/>
      <c r="CC460" s="26"/>
    </row>
    <row r="461" spans="1:81" ht="15.75" customHeight="1" x14ac:dyDescent="0.2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  <c r="BC461" s="26"/>
      <c r="BD461" s="26"/>
      <c r="BE461" s="26"/>
      <c r="BF461" s="26"/>
      <c r="BG461" s="26"/>
      <c r="BH461" s="26"/>
      <c r="BI461" s="26"/>
      <c r="BJ461" s="26"/>
      <c r="BK461" s="26"/>
      <c r="BL461" s="26"/>
      <c r="BM461" s="26"/>
      <c r="BN461" s="26"/>
      <c r="BO461" s="26"/>
      <c r="BP461" s="26"/>
      <c r="BQ461" s="26"/>
      <c r="BR461" s="26"/>
      <c r="BS461" s="26"/>
      <c r="BT461" s="26"/>
      <c r="BU461" s="26"/>
      <c r="BV461" s="26"/>
      <c r="BW461" s="26"/>
      <c r="BX461" s="26"/>
      <c r="BY461" s="26"/>
      <c r="BZ461" s="26"/>
      <c r="CA461" s="26"/>
      <c r="CB461" s="26"/>
      <c r="CC461" s="26"/>
    </row>
    <row r="462" spans="1:81" ht="15.75" customHeight="1" x14ac:dyDescent="0.2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  <c r="BC462" s="26"/>
      <c r="BD462" s="26"/>
      <c r="BE462" s="26"/>
      <c r="BF462" s="26"/>
      <c r="BG462" s="26"/>
      <c r="BH462" s="26"/>
      <c r="BI462" s="26"/>
      <c r="BJ462" s="26"/>
      <c r="BK462" s="26"/>
      <c r="BL462" s="26"/>
      <c r="BM462" s="26"/>
      <c r="BN462" s="26"/>
      <c r="BO462" s="26"/>
      <c r="BP462" s="26"/>
      <c r="BQ462" s="26"/>
      <c r="BR462" s="26"/>
      <c r="BS462" s="26"/>
      <c r="BT462" s="26"/>
      <c r="BU462" s="26"/>
      <c r="BV462" s="26"/>
      <c r="BW462" s="26"/>
      <c r="BX462" s="26"/>
      <c r="BY462" s="26"/>
      <c r="BZ462" s="26"/>
      <c r="CA462" s="26"/>
      <c r="CB462" s="26"/>
      <c r="CC462" s="26"/>
    </row>
    <row r="463" spans="1:81" ht="15.75" customHeight="1" x14ac:dyDescent="0.2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  <c r="BC463" s="26"/>
      <c r="BD463" s="26"/>
      <c r="BE463" s="26"/>
      <c r="BF463" s="26"/>
      <c r="BG463" s="26"/>
      <c r="BH463" s="26"/>
      <c r="BI463" s="26"/>
      <c r="BJ463" s="26"/>
      <c r="BK463" s="26"/>
      <c r="BL463" s="26"/>
      <c r="BM463" s="26"/>
      <c r="BN463" s="26"/>
      <c r="BO463" s="26"/>
      <c r="BP463" s="26"/>
      <c r="BQ463" s="26"/>
      <c r="BR463" s="26"/>
      <c r="BS463" s="26"/>
      <c r="BT463" s="26"/>
      <c r="BU463" s="26"/>
      <c r="BV463" s="26"/>
      <c r="BW463" s="26"/>
      <c r="BX463" s="26"/>
      <c r="BY463" s="26"/>
      <c r="BZ463" s="26"/>
      <c r="CA463" s="26"/>
      <c r="CB463" s="26"/>
      <c r="CC463" s="26"/>
    </row>
    <row r="464" spans="1:81" ht="15.75" customHeight="1" x14ac:dyDescent="0.2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  <c r="BJ464" s="26"/>
      <c r="BK464" s="26"/>
      <c r="BL464" s="26"/>
      <c r="BM464" s="26"/>
      <c r="BN464" s="26"/>
      <c r="BO464" s="26"/>
      <c r="BP464" s="26"/>
      <c r="BQ464" s="26"/>
      <c r="BR464" s="26"/>
      <c r="BS464" s="26"/>
      <c r="BT464" s="26"/>
      <c r="BU464" s="26"/>
      <c r="BV464" s="26"/>
      <c r="BW464" s="26"/>
      <c r="BX464" s="26"/>
      <c r="BY464" s="26"/>
      <c r="BZ464" s="26"/>
      <c r="CA464" s="26"/>
      <c r="CB464" s="26"/>
      <c r="CC464" s="26"/>
    </row>
    <row r="465" spans="1:81" ht="15.75" customHeight="1" x14ac:dyDescent="0.2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  <c r="BB465" s="26"/>
      <c r="BC465" s="26"/>
      <c r="BD465" s="26"/>
      <c r="BE465" s="26"/>
      <c r="BF465" s="26"/>
      <c r="BG465" s="26"/>
      <c r="BH465" s="26"/>
      <c r="BI465" s="26"/>
      <c r="BJ465" s="26"/>
      <c r="BK465" s="26"/>
      <c r="BL465" s="26"/>
      <c r="BM465" s="26"/>
      <c r="BN465" s="26"/>
      <c r="BO465" s="26"/>
      <c r="BP465" s="26"/>
      <c r="BQ465" s="26"/>
      <c r="BR465" s="26"/>
      <c r="BS465" s="26"/>
      <c r="BT465" s="26"/>
      <c r="BU465" s="26"/>
      <c r="BV465" s="26"/>
      <c r="BW465" s="26"/>
      <c r="BX465" s="26"/>
      <c r="BY465" s="26"/>
      <c r="BZ465" s="26"/>
      <c r="CA465" s="26"/>
      <c r="CB465" s="26"/>
      <c r="CC465" s="26"/>
    </row>
    <row r="466" spans="1:81" ht="15.75" customHeight="1" x14ac:dyDescent="0.2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  <c r="BB466" s="26"/>
      <c r="BC466" s="26"/>
      <c r="BD466" s="26"/>
      <c r="BE466" s="26"/>
      <c r="BF466" s="26"/>
      <c r="BG466" s="26"/>
      <c r="BH466" s="26"/>
      <c r="BI466" s="26"/>
      <c r="BJ466" s="26"/>
      <c r="BK466" s="26"/>
      <c r="BL466" s="26"/>
      <c r="BM466" s="26"/>
      <c r="BN466" s="26"/>
      <c r="BO466" s="26"/>
      <c r="BP466" s="26"/>
      <c r="BQ466" s="26"/>
      <c r="BR466" s="26"/>
      <c r="BS466" s="26"/>
      <c r="BT466" s="26"/>
      <c r="BU466" s="26"/>
      <c r="BV466" s="26"/>
      <c r="BW466" s="26"/>
      <c r="BX466" s="26"/>
      <c r="BY466" s="26"/>
      <c r="BZ466" s="26"/>
      <c r="CA466" s="26"/>
      <c r="CB466" s="26"/>
      <c r="CC466" s="26"/>
    </row>
    <row r="467" spans="1:81" ht="15.75" customHeight="1" x14ac:dyDescent="0.2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  <c r="BB467" s="26"/>
      <c r="BC467" s="26"/>
      <c r="BD467" s="26"/>
      <c r="BE467" s="26"/>
      <c r="BF467" s="26"/>
      <c r="BG467" s="26"/>
      <c r="BH467" s="26"/>
      <c r="BI467" s="26"/>
      <c r="BJ467" s="26"/>
      <c r="BK467" s="26"/>
      <c r="BL467" s="26"/>
      <c r="BM467" s="26"/>
      <c r="BN467" s="26"/>
      <c r="BO467" s="26"/>
      <c r="BP467" s="26"/>
      <c r="BQ467" s="26"/>
      <c r="BR467" s="26"/>
      <c r="BS467" s="26"/>
      <c r="BT467" s="26"/>
      <c r="BU467" s="26"/>
      <c r="BV467" s="26"/>
      <c r="BW467" s="26"/>
      <c r="BX467" s="26"/>
      <c r="BY467" s="26"/>
      <c r="BZ467" s="26"/>
      <c r="CA467" s="26"/>
      <c r="CB467" s="26"/>
      <c r="CC467" s="26"/>
    </row>
    <row r="468" spans="1:81" ht="15.75" customHeight="1" x14ac:dyDescent="0.2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  <c r="BA468" s="26"/>
      <c r="BB468" s="26"/>
      <c r="BC468" s="26"/>
      <c r="BD468" s="26"/>
      <c r="BE468" s="26"/>
      <c r="BF468" s="26"/>
      <c r="BG468" s="26"/>
      <c r="BH468" s="26"/>
      <c r="BI468" s="26"/>
      <c r="BJ468" s="26"/>
      <c r="BK468" s="26"/>
      <c r="BL468" s="26"/>
      <c r="BM468" s="26"/>
      <c r="BN468" s="26"/>
      <c r="BO468" s="26"/>
      <c r="BP468" s="26"/>
      <c r="BQ468" s="26"/>
      <c r="BR468" s="26"/>
      <c r="BS468" s="26"/>
      <c r="BT468" s="26"/>
      <c r="BU468" s="26"/>
      <c r="BV468" s="26"/>
      <c r="BW468" s="26"/>
      <c r="BX468" s="26"/>
      <c r="BY468" s="26"/>
      <c r="BZ468" s="26"/>
      <c r="CA468" s="26"/>
      <c r="CB468" s="26"/>
      <c r="CC468" s="26"/>
    </row>
    <row r="469" spans="1:81" ht="15.75" customHeight="1" x14ac:dyDescent="0.2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  <c r="BA469" s="26"/>
      <c r="BB469" s="26"/>
      <c r="BC469" s="26"/>
      <c r="BD469" s="26"/>
      <c r="BE469" s="26"/>
      <c r="BF469" s="26"/>
      <c r="BG469" s="26"/>
      <c r="BH469" s="26"/>
      <c r="BI469" s="26"/>
      <c r="BJ469" s="26"/>
      <c r="BK469" s="26"/>
      <c r="BL469" s="26"/>
      <c r="BM469" s="26"/>
      <c r="BN469" s="26"/>
      <c r="BO469" s="26"/>
      <c r="BP469" s="26"/>
      <c r="BQ469" s="26"/>
      <c r="BR469" s="26"/>
      <c r="BS469" s="26"/>
      <c r="BT469" s="26"/>
      <c r="BU469" s="26"/>
      <c r="BV469" s="26"/>
      <c r="BW469" s="26"/>
      <c r="BX469" s="26"/>
      <c r="BY469" s="26"/>
      <c r="BZ469" s="26"/>
      <c r="CA469" s="26"/>
      <c r="CB469" s="26"/>
      <c r="CC469" s="26"/>
    </row>
    <row r="470" spans="1:81" ht="15.75" customHeight="1" x14ac:dyDescent="0.2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  <c r="AZ470" s="26"/>
      <c r="BA470" s="26"/>
      <c r="BB470" s="26"/>
      <c r="BC470" s="26"/>
      <c r="BD470" s="26"/>
      <c r="BE470" s="26"/>
      <c r="BF470" s="26"/>
      <c r="BG470" s="26"/>
      <c r="BH470" s="26"/>
      <c r="BI470" s="26"/>
      <c r="BJ470" s="26"/>
      <c r="BK470" s="26"/>
      <c r="BL470" s="26"/>
      <c r="BM470" s="26"/>
      <c r="BN470" s="26"/>
      <c r="BO470" s="26"/>
      <c r="BP470" s="26"/>
      <c r="BQ470" s="26"/>
      <c r="BR470" s="26"/>
      <c r="BS470" s="26"/>
      <c r="BT470" s="26"/>
      <c r="BU470" s="26"/>
      <c r="BV470" s="26"/>
      <c r="BW470" s="26"/>
      <c r="BX470" s="26"/>
      <c r="BY470" s="26"/>
      <c r="BZ470" s="26"/>
      <c r="CA470" s="26"/>
      <c r="CB470" s="26"/>
      <c r="CC470" s="26"/>
    </row>
    <row r="471" spans="1:81" ht="15.75" customHeight="1" x14ac:dyDescent="0.2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  <c r="AY471" s="26"/>
      <c r="AZ471" s="26"/>
      <c r="BA471" s="26"/>
      <c r="BB471" s="26"/>
      <c r="BC471" s="26"/>
      <c r="BD471" s="26"/>
      <c r="BE471" s="26"/>
      <c r="BF471" s="26"/>
      <c r="BG471" s="26"/>
      <c r="BH471" s="26"/>
      <c r="BI471" s="26"/>
      <c r="BJ471" s="26"/>
      <c r="BK471" s="26"/>
      <c r="BL471" s="26"/>
      <c r="BM471" s="26"/>
      <c r="BN471" s="26"/>
      <c r="BO471" s="26"/>
      <c r="BP471" s="26"/>
      <c r="BQ471" s="26"/>
      <c r="BR471" s="26"/>
      <c r="BS471" s="26"/>
      <c r="BT471" s="26"/>
      <c r="BU471" s="26"/>
      <c r="BV471" s="26"/>
      <c r="BW471" s="26"/>
      <c r="BX471" s="26"/>
      <c r="BY471" s="26"/>
      <c r="BZ471" s="26"/>
      <c r="CA471" s="26"/>
      <c r="CB471" s="26"/>
      <c r="CC471" s="26"/>
    </row>
    <row r="472" spans="1:81" ht="15.75" customHeight="1" x14ac:dyDescent="0.2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  <c r="AZ472" s="26"/>
      <c r="BA472" s="26"/>
      <c r="BB472" s="26"/>
      <c r="BC472" s="26"/>
      <c r="BD472" s="26"/>
      <c r="BE472" s="26"/>
      <c r="BF472" s="26"/>
      <c r="BG472" s="26"/>
      <c r="BH472" s="26"/>
      <c r="BI472" s="26"/>
      <c r="BJ472" s="26"/>
      <c r="BK472" s="26"/>
      <c r="BL472" s="26"/>
      <c r="BM472" s="26"/>
      <c r="BN472" s="26"/>
      <c r="BO472" s="26"/>
      <c r="BP472" s="26"/>
      <c r="BQ472" s="26"/>
      <c r="BR472" s="26"/>
      <c r="BS472" s="26"/>
      <c r="BT472" s="26"/>
      <c r="BU472" s="26"/>
      <c r="BV472" s="26"/>
      <c r="BW472" s="26"/>
      <c r="BX472" s="26"/>
      <c r="BY472" s="26"/>
      <c r="BZ472" s="26"/>
      <c r="CA472" s="26"/>
      <c r="CB472" s="26"/>
      <c r="CC472" s="26"/>
    </row>
    <row r="473" spans="1:81" ht="15.75" customHeight="1" x14ac:dyDescent="0.2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  <c r="AZ473" s="26"/>
      <c r="BA473" s="26"/>
      <c r="BB473" s="26"/>
      <c r="BC473" s="26"/>
      <c r="BD473" s="26"/>
      <c r="BE473" s="26"/>
      <c r="BF473" s="26"/>
      <c r="BG473" s="26"/>
      <c r="BH473" s="26"/>
      <c r="BI473" s="26"/>
      <c r="BJ473" s="26"/>
      <c r="BK473" s="26"/>
      <c r="BL473" s="26"/>
      <c r="BM473" s="26"/>
      <c r="BN473" s="26"/>
      <c r="BO473" s="26"/>
      <c r="BP473" s="26"/>
      <c r="BQ473" s="26"/>
      <c r="BR473" s="26"/>
      <c r="BS473" s="26"/>
      <c r="BT473" s="26"/>
      <c r="BU473" s="26"/>
      <c r="BV473" s="26"/>
      <c r="BW473" s="26"/>
      <c r="BX473" s="26"/>
      <c r="BY473" s="26"/>
      <c r="BZ473" s="26"/>
      <c r="CA473" s="26"/>
      <c r="CB473" s="26"/>
      <c r="CC473" s="26"/>
    </row>
    <row r="474" spans="1:81" ht="15.75" customHeight="1" x14ac:dyDescent="0.2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  <c r="AZ474" s="26"/>
      <c r="BA474" s="26"/>
      <c r="BB474" s="26"/>
      <c r="BC474" s="26"/>
      <c r="BD474" s="26"/>
      <c r="BE474" s="26"/>
      <c r="BF474" s="26"/>
      <c r="BG474" s="26"/>
      <c r="BH474" s="26"/>
      <c r="BI474" s="26"/>
      <c r="BJ474" s="26"/>
      <c r="BK474" s="26"/>
      <c r="BL474" s="26"/>
      <c r="BM474" s="26"/>
      <c r="BN474" s="26"/>
      <c r="BO474" s="26"/>
      <c r="BP474" s="26"/>
      <c r="BQ474" s="26"/>
      <c r="BR474" s="26"/>
      <c r="BS474" s="26"/>
      <c r="BT474" s="26"/>
      <c r="BU474" s="26"/>
      <c r="BV474" s="26"/>
      <c r="BW474" s="26"/>
      <c r="BX474" s="26"/>
      <c r="BY474" s="26"/>
      <c r="BZ474" s="26"/>
      <c r="CA474" s="26"/>
      <c r="CB474" s="26"/>
      <c r="CC474" s="26"/>
    </row>
    <row r="475" spans="1:81" ht="15.75" customHeight="1" x14ac:dyDescent="0.2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  <c r="BB475" s="26"/>
      <c r="BC475" s="26"/>
      <c r="BD475" s="26"/>
      <c r="BE475" s="26"/>
      <c r="BF475" s="26"/>
      <c r="BG475" s="26"/>
      <c r="BH475" s="26"/>
      <c r="BI475" s="26"/>
      <c r="BJ475" s="26"/>
      <c r="BK475" s="26"/>
      <c r="BL475" s="26"/>
      <c r="BM475" s="26"/>
      <c r="BN475" s="26"/>
      <c r="BO475" s="26"/>
      <c r="BP475" s="26"/>
      <c r="BQ475" s="26"/>
      <c r="BR475" s="26"/>
      <c r="BS475" s="26"/>
      <c r="BT475" s="26"/>
      <c r="BU475" s="26"/>
      <c r="BV475" s="26"/>
      <c r="BW475" s="26"/>
      <c r="BX475" s="26"/>
      <c r="BY475" s="26"/>
      <c r="BZ475" s="26"/>
      <c r="CA475" s="26"/>
      <c r="CB475" s="26"/>
      <c r="CC475" s="26"/>
    </row>
    <row r="476" spans="1:81" ht="15.75" customHeight="1" x14ac:dyDescent="0.2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  <c r="BB476" s="26"/>
      <c r="BC476" s="26"/>
      <c r="BD476" s="26"/>
      <c r="BE476" s="26"/>
      <c r="BF476" s="26"/>
      <c r="BG476" s="26"/>
      <c r="BH476" s="26"/>
      <c r="BI476" s="26"/>
      <c r="BJ476" s="26"/>
      <c r="BK476" s="26"/>
      <c r="BL476" s="26"/>
      <c r="BM476" s="26"/>
      <c r="BN476" s="26"/>
      <c r="BO476" s="26"/>
      <c r="BP476" s="26"/>
      <c r="BQ476" s="26"/>
      <c r="BR476" s="26"/>
      <c r="BS476" s="26"/>
      <c r="BT476" s="26"/>
      <c r="BU476" s="26"/>
      <c r="BV476" s="26"/>
      <c r="BW476" s="26"/>
      <c r="BX476" s="26"/>
      <c r="BY476" s="26"/>
      <c r="BZ476" s="26"/>
      <c r="CA476" s="26"/>
      <c r="CB476" s="26"/>
      <c r="CC476" s="26"/>
    </row>
    <row r="477" spans="1:81" ht="15.75" customHeight="1" x14ac:dyDescent="0.2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  <c r="AZ477" s="26"/>
      <c r="BA477" s="26"/>
      <c r="BB477" s="26"/>
      <c r="BC477" s="26"/>
      <c r="BD477" s="26"/>
      <c r="BE477" s="26"/>
      <c r="BF477" s="26"/>
      <c r="BG477" s="26"/>
      <c r="BH477" s="26"/>
      <c r="BI477" s="26"/>
      <c r="BJ477" s="26"/>
      <c r="BK477" s="26"/>
      <c r="BL477" s="26"/>
      <c r="BM477" s="26"/>
      <c r="BN477" s="26"/>
      <c r="BO477" s="26"/>
      <c r="BP477" s="26"/>
      <c r="BQ477" s="26"/>
      <c r="BR477" s="26"/>
      <c r="BS477" s="26"/>
      <c r="BT477" s="26"/>
      <c r="BU477" s="26"/>
      <c r="BV477" s="26"/>
      <c r="BW477" s="26"/>
      <c r="BX477" s="26"/>
      <c r="BY477" s="26"/>
      <c r="BZ477" s="26"/>
      <c r="CA477" s="26"/>
      <c r="CB477" s="26"/>
      <c r="CC477" s="26"/>
    </row>
    <row r="478" spans="1:81" ht="15.75" customHeight="1" x14ac:dyDescent="0.2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  <c r="BB478" s="26"/>
      <c r="BC478" s="26"/>
      <c r="BD478" s="26"/>
      <c r="BE478" s="26"/>
      <c r="BF478" s="26"/>
      <c r="BG478" s="26"/>
      <c r="BH478" s="26"/>
      <c r="BI478" s="26"/>
      <c r="BJ478" s="26"/>
      <c r="BK478" s="26"/>
      <c r="BL478" s="26"/>
      <c r="BM478" s="26"/>
      <c r="BN478" s="26"/>
      <c r="BO478" s="26"/>
      <c r="BP478" s="26"/>
      <c r="BQ478" s="26"/>
      <c r="BR478" s="26"/>
      <c r="BS478" s="26"/>
      <c r="BT478" s="26"/>
      <c r="BU478" s="26"/>
      <c r="BV478" s="26"/>
      <c r="BW478" s="26"/>
      <c r="BX478" s="26"/>
      <c r="BY478" s="26"/>
      <c r="BZ478" s="26"/>
      <c r="CA478" s="26"/>
      <c r="CB478" s="26"/>
      <c r="CC478" s="26"/>
    </row>
    <row r="479" spans="1:81" ht="15.75" customHeight="1" x14ac:dyDescent="0.2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  <c r="BA479" s="26"/>
      <c r="BB479" s="26"/>
      <c r="BC479" s="26"/>
      <c r="BD479" s="26"/>
      <c r="BE479" s="26"/>
      <c r="BF479" s="26"/>
      <c r="BG479" s="26"/>
      <c r="BH479" s="26"/>
      <c r="BI479" s="26"/>
      <c r="BJ479" s="26"/>
      <c r="BK479" s="26"/>
      <c r="BL479" s="26"/>
      <c r="BM479" s="26"/>
      <c r="BN479" s="26"/>
      <c r="BO479" s="26"/>
      <c r="BP479" s="26"/>
      <c r="BQ479" s="26"/>
      <c r="BR479" s="26"/>
      <c r="BS479" s="26"/>
      <c r="BT479" s="26"/>
      <c r="BU479" s="26"/>
      <c r="BV479" s="26"/>
      <c r="BW479" s="26"/>
      <c r="BX479" s="26"/>
      <c r="BY479" s="26"/>
      <c r="BZ479" s="26"/>
      <c r="CA479" s="26"/>
      <c r="CB479" s="26"/>
      <c r="CC479" s="26"/>
    </row>
    <row r="480" spans="1:81" ht="15.75" customHeight="1" x14ac:dyDescent="0.2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  <c r="AZ480" s="26"/>
      <c r="BA480" s="26"/>
      <c r="BB480" s="26"/>
      <c r="BC480" s="26"/>
      <c r="BD480" s="26"/>
      <c r="BE480" s="26"/>
      <c r="BF480" s="26"/>
      <c r="BG480" s="26"/>
      <c r="BH480" s="26"/>
      <c r="BI480" s="26"/>
      <c r="BJ480" s="26"/>
      <c r="BK480" s="26"/>
      <c r="BL480" s="26"/>
      <c r="BM480" s="26"/>
      <c r="BN480" s="26"/>
      <c r="BO480" s="26"/>
      <c r="BP480" s="26"/>
      <c r="BQ480" s="26"/>
      <c r="BR480" s="26"/>
      <c r="BS480" s="26"/>
      <c r="BT480" s="26"/>
      <c r="BU480" s="26"/>
      <c r="BV480" s="26"/>
      <c r="BW480" s="26"/>
      <c r="BX480" s="26"/>
      <c r="BY480" s="26"/>
      <c r="BZ480" s="26"/>
      <c r="CA480" s="26"/>
      <c r="CB480" s="26"/>
      <c r="CC480" s="26"/>
    </row>
    <row r="481" spans="1:81" ht="15.75" customHeight="1" x14ac:dyDescent="0.2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  <c r="BB481" s="26"/>
      <c r="BC481" s="26"/>
      <c r="BD481" s="26"/>
      <c r="BE481" s="26"/>
      <c r="BF481" s="26"/>
      <c r="BG481" s="26"/>
      <c r="BH481" s="26"/>
      <c r="BI481" s="26"/>
      <c r="BJ481" s="26"/>
      <c r="BK481" s="26"/>
      <c r="BL481" s="26"/>
      <c r="BM481" s="26"/>
      <c r="BN481" s="26"/>
      <c r="BO481" s="26"/>
      <c r="BP481" s="26"/>
      <c r="BQ481" s="26"/>
      <c r="BR481" s="26"/>
      <c r="BS481" s="26"/>
      <c r="BT481" s="26"/>
      <c r="BU481" s="26"/>
      <c r="BV481" s="26"/>
      <c r="BW481" s="26"/>
      <c r="BX481" s="26"/>
      <c r="BY481" s="26"/>
      <c r="BZ481" s="26"/>
      <c r="CA481" s="26"/>
      <c r="CB481" s="26"/>
      <c r="CC481" s="26"/>
    </row>
    <row r="482" spans="1:81" ht="15.75" customHeight="1" x14ac:dyDescent="0.2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  <c r="BB482" s="26"/>
      <c r="BC482" s="26"/>
      <c r="BD482" s="26"/>
      <c r="BE482" s="26"/>
      <c r="BF482" s="26"/>
      <c r="BG482" s="26"/>
      <c r="BH482" s="26"/>
      <c r="BI482" s="26"/>
      <c r="BJ482" s="26"/>
      <c r="BK482" s="26"/>
      <c r="BL482" s="26"/>
      <c r="BM482" s="26"/>
      <c r="BN482" s="26"/>
      <c r="BO482" s="26"/>
      <c r="BP482" s="26"/>
      <c r="BQ482" s="26"/>
      <c r="BR482" s="26"/>
      <c r="BS482" s="26"/>
      <c r="BT482" s="26"/>
      <c r="BU482" s="26"/>
      <c r="BV482" s="26"/>
      <c r="BW482" s="26"/>
      <c r="BX482" s="26"/>
      <c r="BY482" s="26"/>
      <c r="BZ482" s="26"/>
      <c r="CA482" s="26"/>
      <c r="CB482" s="26"/>
      <c r="CC482" s="26"/>
    </row>
    <row r="483" spans="1:81" ht="15.75" customHeight="1" x14ac:dyDescent="0.2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  <c r="BB483" s="26"/>
      <c r="BC483" s="26"/>
      <c r="BD483" s="26"/>
      <c r="BE483" s="26"/>
      <c r="BF483" s="26"/>
      <c r="BG483" s="26"/>
      <c r="BH483" s="26"/>
      <c r="BI483" s="26"/>
      <c r="BJ483" s="26"/>
      <c r="BK483" s="26"/>
      <c r="BL483" s="26"/>
      <c r="BM483" s="26"/>
      <c r="BN483" s="26"/>
      <c r="BO483" s="26"/>
      <c r="BP483" s="26"/>
      <c r="BQ483" s="26"/>
      <c r="BR483" s="26"/>
      <c r="BS483" s="26"/>
      <c r="BT483" s="26"/>
      <c r="BU483" s="26"/>
      <c r="BV483" s="26"/>
      <c r="BW483" s="26"/>
      <c r="BX483" s="26"/>
      <c r="BY483" s="26"/>
      <c r="BZ483" s="26"/>
      <c r="CA483" s="26"/>
      <c r="CB483" s="26"/>
      <c r="CC483" s="26"/>
    </row>
    <row r="484" spans="1:81" ht="15.75" customHeight="1" x14ac:dyDescent="0.2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  <c r="BA484" s="26"/>
      <c r="BB484" s="26"/>
      <c r="BC484" s="26"/>
      <c r="BD484" s="26"/>
      <c r="BE484" s="26"/>
      <c r="BF484" s="26"/>
      <c r="BG484" s="26"/>
      <c r="BH484" s="26"/>
      <c r="BI484" s="26"/>
      <c r="BJ484" s="26"/>
      <c r="BK484" s="26"/>
      <c r="BL484" s="26"/>
      <c r="BM484" s="26"/>
      <c r="BN484" s="26"/>
      <c r="BO484" s="26"/>
      <c r="BP484" s="26"/>
      <c r="BQ484" s="26"/>
      <c r="BR484" s="26"/>
      <c r="BS484" s="26"/>
      <c r="BT484" s="26"/>
      <c r="BU484" s="26"/>
      <c r="BV484" s="26"/>
      <c r="BW484" s="26"/>
      <c r="BX484" s="26"/>
      <c r="BY484" s="26"/>
      <c r="BZ484" s="26"/>
      <c r="CA484" s="26"/>
      <c r="CB484" s="26"/>
      <c r="CC484" s="26"/>
    </row>
    <row r="485" spans="1:81" ht="15.75" customHeight="1" x14ac:dyDescent="0.2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  <c r="BA485" s="26"/>
      <c r="BB485" s="26"/>
      <c r="BC485" s="26"/>
      <c r="BD485" s="26"/>
      <c r="BE485" s="26"/>
      <c r="BF485" s="26"/>
      <c r="BG485" s="26"/>
      <c r="BH485" s="26"/>
      <c r="BI485" s="26"/>
      <c r="BJ485" s="26"/>
      <c r="BK485" s="26"/>
      <c r="BL485" s="26"/>
      <c r="BM485" s="26"/>
      <c r="BN485" s="26"/>
      <c r="BO485" s="26"/>
      <c r="BP485" s="26"/>
      <c r="BQ485" s="26"/>
      <c r="BR485" s="26"/>
      <c r="BS485" s="26"/>
      <c r="BT485" s="26"/>
      <c r="BU485" s="26"/>
      <c r="BV485" s="26"/>
      <c r="BW485" s="26"/>
      <c r="BX485" s="26"/>
      <c r="BY485" s="26"/>
      <c r="BZ485" s="26"/>
      <c r="CA485" s="26"/>
      <c r="CB485" s="26"/>
      <c r="CC485" s="26"/>
    </row>
    <row r="486" spans="1:81" ht="15.75" customHeight="1" x14ac:dyDescent="0.2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  <c r="BB486" s="26"/>
      <c r="BC486" s="26"/>
      <c r="BD486" s="26"/>
      <c r="BE486" s="26"/>
      <c r="BF486" s="26"/>
      <c r="BG486" s="26"/>
      <c r="BH486" s="26"/>
      <c r="BI486" s="26"/>
      <c r="BJ486" s="26"/>
      <c r="BK486" s="26"/>
      <c r="BL486" s="26"/>
      <c r="BM486" s="26"/>
      <c r="BN486" s="26"/>
      <c r="BO486" s="26"/>
      <c r="BP486" s="26"/>
      <c r="BQ486" s="26"/>
      <c r="BR486" s="26"/>
      <c r="BS486" s="26"/>
      <c r="BT486" s="26"/>
      <c r="BU486" s="26"/>
      <c r="BV486" s="26"/>
      <c r="BW486" s="26"/>
      <c r="BX486" s="26"/>
      <c r="BY486" s="26"/>
      <c r="BZ486" s="26"/>
      <c r="CA486" s="26"/>
      <c r="CB486" s="26"/>
      <c r="CC486" s="26"/>
    </row>
    <row r="487" spans="1:81" ht="15.75" customHeight="1" x14ac:dyDescent="0.2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  <c r="BB487" s="26"/>
      <c r="BC487" s="26"/>
      <c r="BD487" s="26"/>
      <c r="BE487" s="26"/>
      <c r="BF487" s="26"/>
      <c r="BG487" s="26"/>
      <c r="BH487" s="26"/>
      <c r="BI487" s="26"/>
      <c r="BJ487" s="26"/>
      <c r="BK487" s="26"/>
      <c r="BL487" s="26"/>
      <c r="BM487" s="26"/>
      <c r="BN487" s="26"/>
      <c r="BO487" s="26"/>
      <c r="BP487" s="26"/>
      <c r="BQ487" s="26"/>
      <c r="BR487" s="26"/>
      <c r="BS487" s="26"/>
      <c r="BT487" s="26"/>
      <c r="BU487" s="26"/>
      <c r="BV487" s="26"/>
      <c r="BW487" s="26"/>
      <c r="BX487" s="26"/>
      <c r="BY487" s="26"/>
      <c r="BZ487" s="26"/>
      <c r="CA487" s="26"/>
      <c r="CB487" s="26"/>
      <c r="CC487" s="26"/>
    </row>
    <row r="488" spans="1:81" ht="15.75" customHeight="1" x14ac:dyDescent="0.2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  <c r="BB488" s="26"/>
      <c r="BC488" s="26"/>
      <c r="BD488" s="26"/>
      <c r="BE488" s="26"/>
      <c r="BF488" s="26"/>
      <c r="BG488" s="26"/>
      <c r="BH488" s="26"/>
      <c r="BI488" s="26"/>
      <c r="BJ488" s="26"/>
      <c r="BK488" s="26"/>
      <c r="BL488" s="26"/>
      <c r="BM488" s="26"/>
      <c r="BN488" s="26"/>
      <c r="BO488" s="26"/>
      <c r="BP488" s="26"/>
      <c r="BQ488" s="26"/>
      <c r="BR488" s="26"/>
      <c r="BS488" s="26"/>
      <c r="BT488" s="26"/>
      <c r="BU488" s="26"/>
      <c r="BV488" s="26"/>
      <c r="BW488" s="26"/>
      <c r="BX488" s="26"/>
      <c r="BY488" s="26"/>
      <c r="BZ488" s="26"/>
      <c r="CA488" s="26"/>
      <c r="CB488" s="26"/>
      <c r="CC488" s="26"/>
    </row>
    <row r="489" spans="1:81" ht="15.75" customHeight="1" x14ac:dyDescent="0.2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  <c r="AZ489" s="26"/>
      <c r="BA489" s="26"/>
      <c r="BB489" s="26"/>
      <c r="BC489" s="26"/>
      <c r="BD489" s="26"/>
      <c r="BE489" s="26"/>
      <c r="BF489" s="26"/>
      <c r="BG489" s="26"/>
      <c r="BH489" s="26"/>
      <c r="BI489" s="26"/>
      <c r="BJ489" s="26"/>
      <c r="BK489" s="26"/>
      <c r="BL489" s="26"/>
      <c r="BM489" s="26"/>
      <c r="BN489" s="26"/>
      <c r="BO489" s="26"/>
      <c r="BP489" s="26"/>
      <c r="BQ489" s="26"/>
      <c r="BR489" s="26"/>
      <c r="BS489" s="26"/>
      <c r="BT489" s="26"/>
      <c r="BU489" s="26"/>
      <c r="BV489" s="26"/>
      <c r="BW489" s="26"/>
      <c r="BX489" s="26"/>
      <c r="BY489" s="26"/>
      <c r="BZ489" s="26"/>
      <c r="CA489" s="26"/>
      <c r="CB489" s="26"/>
      <c r="CC489" s="26"/>
    </row>
    <row r="490" spans="1:81" ht="15.75" customHeight="1" x14ac:dyDescent="0.2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  <c r="BC490" s="26"/>
      <c r="BD490" s="26"/>
      <c r="BE490" s="26"/>
      <c r="BF490" s="26"/>
      <c r="BG490" s="26"/>
      <c r="BH490" s="26"/>
      <c r="BI490" s="26"/>
      <c r="BJ490" s="26"/>
      <c r="BK490" s="26"/>
      <c r="BL490" s="26"/>
      <c r="BM490" s="26"/>
      <c r="BN490" s="26"/>
      <c r="BO490" s="26"/>
      <c r="BP490" s="26"/>
      <c r="BQ490" s="26"/>
      <c r="BR490" s="26"/>
      <c r="BS490" s="26"/>
      <c r="BT490" s="26"/>
      <c r="BU490" s="26"/>
      <c r="BV490" s="26"/>
      <c r="BW490" s="26"/>
      <c r="BX490" s="26"/>
      <c r="BY490" s="26"/>
      <c r="BZ490" s="26"/>
      <c r="CA490" s="26"/>
      <c r="CB490" s="26"/>
      <c r="CC490" s="26"/>
    </row>
    <row r="491" spans="1:81" ht="15.75" customHeight="1" x14ac:dyDescent="0.2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  <c r="BB491" s="26"/>
      <c r="BC491" s="26"/>
      <c r="BD491" s="26"/>
      <c r="BE491" s="26"/>
      <c r="BF491" s="26"/>
      <c r="BG491" s="26"/>
      <c r="BH491" s="26"/>
      <c r="BI491" s="26"/>
      <c r="BJ491" s="26"/>
      <c r="BK491" s="26"/>
      <c r="BL491" s="26"/>
      <c r="BM491" s="26"/>
      <c r="BN491" s="26"/>
      <c r="BO491" s="26"/>
      <c r="BP491" s="26"/>
      <c r="BQ491" s="26"/>
      <c r="BR491" s="26"/>
      <c r="BS491" s="26"/>
      <c r="BT491" s="26"/>
      <c r="BU491" s="26"/>
      <c r="BV491" s="26"/>
      <c r="BW491" s="26"/>
      <c r="BX491" s="26"/>
      <c r="BY491" s="26"/>
      <c r="BZ491" s="26"/>
      <c r="CA491" s="26"/>
      <c r="CB491" s="26"/>
      <c r="CC491" s="26"/>
    </row>
    <row r="492" spans="1:81" ht="15.75" customHeight="1" x14ac:dyDescent="0.2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  <c r="BB492" s="26"/>
      <c r="BC492" s="26"/>
      <c r="BD492" s="26"/>
      <c r="BE492" s="26"/>
      <c r="BF492" s="26"/>
      <c r="BG492" s="26"/>
      <c r="BH492" s="26"/>
      <c r="BI492" s="26"/>
      <c r="BJ492" s="26"/>
      <c r="BK492" s="26"/>
      <c r="BL492" s="26"/>
      <c r="BM492" s="26"/>
      <c r="BN492" s="26"/>
      <c r="BO492" s="26"/>
      <c r="BP492" s="26"/>
      <c r="BQ492" s="26"/>
      <c r="BR492" s="26"/>
      <c r="BS492" s="26"/>
      <c r="BT492" s="26"/>
      <c r="BU492" s="26"/>
      <c r="BV492" s="26"/>
      <c r="BW492" s="26"/>
      <c r="BX492" s="26"/>
      <c r="BY492" s="26"/>
      <c r="BZ492" s="26"/>
      <c r="CA492" s="26"/>
      <c r="CB492" s="26"/>
      <c r="CC492" s="26"/>
    </row>
    <row r="493" spans="1:81" ht="15.75" customHeight="1" x14ac:dyDescent="0.2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  <c r="BC493" s="26"/>
      <c r="BD493" s="26"/>
      <c r="BE493" s="26"/>
      <c r="BF493" s="26"/>
      <c r="BG493" s="26"/>
      <c r="BH493" s="26"/>
      <c r="BI493" s="26"/>
      <c r="BJ493" s="26"/>
      <c r="BK493" s="26"/>
      <c r="BL493" s="26"/>
      <c r="BM493" s="26"/>
      <c r="BN493" s="26"/>
      <c r="BO493" s="26"/>
      <c r="BP493" s="26"/>
      <c r="BQ493" s="26"/>
      <c r="BR493" s="26"/>
      <c r="BS493" s="26"/>
      <c r="BT493" s="26"/>
      <c r="BU493" s="26"/>
      <c r="BV493" s="26"/>
      <c r="BW493" s="26"/>
      <c r="BX493" s="26"/>
      <c r="BY493" s="26"/>
      <c r="BZ493" s="26"/>
      <c r="CA493" s="26"/>
      <c r="CB493" s="26"/>
      <c r="CC493" s="26"/>
    </row>
    <row r="494" spans="1:81" ht="15.75" customHeight="1" x14ac:dyDescent="0.2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  <c r="BE494" s="26"/>
      <c r="BF494" s="26"/>
      <c r="BG494" s="26"/>
      <c r="BH494" s="26"/>
      <c r="BI494" s="26"/>
      <c r="BJ494" s="26"/>
      <c r="BK494" s="26"/>
      <c r="BL494" s="26"/>
      <c r="BM494" s="26"/>
      <c r="BN494" s="26"/>
      <c r="BO494" s="26"/>
      <c r="BP494" s="26"/>
      <c r="BQ494" s="26"/>
      <c r="BR494" s="26"/>
      <c r="BS494" s="26"/>
      <c r="BT494" s="26"/>
      <c r="BU494" s="26"/>
      <c r="BV494" s="26"/>
      <c r="BW494" s="26"/>
      <c r="BX494" s="26"/>
      <c r="BY494" s="26"/>
      <c r="BZ494" s="26"/>
      <c r="CA494" s="26"/>
      <c r="CB494" s="26"/>
      <c r="CC494" s="26"/>
    </row>
    <row r="495" spans="1:81" ht="15.75" customHeight="1" x14ac:dyDescent="0.2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  <c r="BB495" s="26"/>
      <c r="BC495" s="26"/>
      <c r="BD495" s="26"/>
      <c r="BE495" s="26"/>
      <c r="BF495" s="26"/>
      <c r="BG495" s="26"/>
      <c r="BH495" s="26"/>
      <c r="BI495" s="26"/>
      <c r="BJ495" s="26"/>
      <c r="BK495" s="26"/>
      <c r="BL495" s="26"/>
      <c r="BM495" s="26"/>
      <c r="BN495" s="26"/>
      <c r="BO495" s="26"/>
      <c r="BP495" s="26"/>
      <c r="BQ495" s="26"/>
      <c r="BR495" s="26"/>
      <c r="BS495" s="26"/>
      <c r="BT495" s="26"/>
      <c r="BU495" s="26"/>
      <c r="BV495" s="26"/>
      <c r="BW495" s="26"/>
      <c r="BX495" s="26"/>
      <c r="BY495" s="26"/>
      <c r="BZ495" s="26"/>
      <c r="CA495" s="26"/>
      <c r="CB495" s="26"/>
      <c r="CC495" s="26"/>
    </row>
    <row r="496" spans="1:81" ht="15.75" customHeight="1" x14ac:dyDescent="0.2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  <c r="BB496" s="26"/>
      <c r="BC496" s="26"/>
      <c r="BD496" s="26"/>
      <c r="BE496" s="26"/>
      <c r="BF496" s="26"/>
      <c r="BG496" s="26"/>
      <c r="BH496" s="26"/>
      <c r="BI496" s="26"/>
      <c r="BJ496" s="26"/>
      <c r="BK496" s="26"/>
      <c r="BL496" s="26"/>
      <c r="BM496" s="26"/>
      <c r="BN496" s="26"/>
      <c r="BO496" s="26"/>
      <c r="BP496" s="26"/>
      <c r="BQ496" s="26"/>
      <c r="BR496" s="26"/>
      <c r="BS496" s="26"/>
      <c r="BT496" s="26"/>
      <c r="BU496" s="26"/>
      <c r="BV496" s="26"/>
      <c r="BW496" s="26"/>
      <c r="BX496" s="26"/>
      <c r="BY496" s="26"/>
      <c r="BZ496" s="26"/>
      <c r="CA496" s="26"/>
      <c r="CB496" s="26"/>
      <c r="CC496" s="26"/>
    </row>
    <row r="497" spans="1:81" ht="15.75" customHeight="1" x14ac:dyDescent="0.2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  <c r="BB497" s="26"/>
      <c r="BC497" s="26"/>
      <c r="BD497" s="26"/>
      <c r="BE497" s="26"/>
      <c r="BF497" s="26"/>
      <c r="BG497" s="26"/>
      <c r="BH497" s="26"/>
      <c r="BI497" s="26"/>
      <c r="BJ497" s="26"/>
      <c r="BK497" s="26"/>
      <c r="BL497" s="26"/>
      <c r="BM497" s="26"/>
      <c r="BN497" s="26"/>
      <c r="BO497" s="26"/>
      <c r="BP497" s="26"/>
      <c r="BQ497" s="26"/>
      <c r="BR497" s="26"/>
      <c r="BS497" s="26"/>
      <c r="BT497" s="26"/>
      <c r="BU497" s="26"/>
      <c r="BV497" s="26"/>
      <c r="BW497" s="26"/>
      <c r="BX497" s="26"/>
      <c r="BY497" s="26"/>
      <c r="BZ497" s="26"/>
      <c r="CA497" s="26"/>
      <c r="CB497" s="26"/>
      <c r="CC497" s="26"/>
    </row>
    <row r="498" spans="1:81" ht="15.75" customHeight="1" x14ac:dyDescent="0.2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  <c r="BB498" s="26"/>
      <c r="BC498" s="26"/>
      <c r="BD498" s="26"/>
      <c r="BE498" s="26"/>
      <c r="BF498" s="26"/>
      <c r="BG498" s="26"/>
      <c r="BH498" s="26"/>
      <c r="BI498" s="26"/>
      <c r="BJ498" s="26"/>
      <c r="BK498" s="26"/>
      <c r="BL498" s="26"/>
      <c r="BM498" s="26"/>
      <c r="BN498" s="26"/>
      <c r="BO498" s="26"/>
      <c r="BP498" s="26"/>
      <c r="BQ498" s="26"/>
      <c r="BR498" s="26"/>
      <c r="BS498" s="26"/>
      <c r="BT498" s="26"/>
      <c r="BU498" s="26"/>
      <c r="BV498" s="26"/>
      <c r="BW498" s="26"/>
      <c r="BX498" s="26"/>
      <c r="BY498" s="26"/>
      <c r="BZ498" s="26"/>
      <c r="CA498" s="26"/>
      <c r="CB498" s="26"/>
      <c r="CC498" s="26"/>
    </row>
    <row r="499" spans="1:81" ht="15.75" customHeight="1" x14ac:dyDescent="0.2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  <c r="BC499" s="26"/>
      <c r="BD499" s="26"/>
      <c r="BE499" s="26"/>
      <c r="BF499" s="26"/>
      <c r="BG499" s="26"/>
      <c r="BH499" s="26"/>
      <c r="BI499" s="26"/>
      <c r="BJ499" s="26"/>
      <c r="BK499" s="26"/>
      <c r="BL499" s="26"/>
      <c r="BM499" s="26"/>
      <c r="BN499" s="26"/>
      <c r="BO499" s="26"/>
      <c r="BP499" s="26"/>
      <c r="BQ499" s="26"/>
      <c r="BR499" s="26"/>
      <c r="BS499" s="26"/>
      <c r="BT499" s="26"/>
      <c r="BU499" s="26"/>
      <c r="BV499" s="26"/>
      <c r="BW499" s="26"/>
      <c r="BX499" s="26"/>
      <c r="BY499" s="26"/>
      <c r="BZ499" s="26"/>
      <c r="CA499" s="26"/>
      <c r="CB499" s="26"/>
      <c r="CC499" s="26"/>
    </row>
    <row r="500" spans="1:81" ht="15.75" customHeight="1" x14ac:dyDescent="0.2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  <c r="BB500" s="26"/>
      <c r="BC500" s="26"/>
      <c r="BD500" s="26"/>
      <c r="BE500" s="26"/>
      <c r="BF500" s="26"/>
      <c r="BG500" s="26"/>
      <c r="BH500" s="26"/>
      <c r="BI500" s="26"/>
      <c r="BJ500" s="26"/>
      <c r="BK500" s="26"/>
      <c r="BL500" s="26"/>
      <c r="BM500" s="26"/>
      <c r="BN500" s="26"/>
      <c r="BO500" s="26"/>
      <c r="BP500" s="26"/>
      <c r="BQ500" s="26"/>
      <c r="BR500" s="26"/>
      <c r="BS500" s="26"/>
      <c r="BT500" s="26"/>
      <c r="BU500" s="26"/>
      <c r="BV500" s="26"/>
      <c r="BW500" s="26"/>
      <c r="BX500" s="26"/>
      <c r="BY500" s="26"/>
      <c r="BZ500" s="26"/>
      <c r="CA500" s="26"/>
      <c r="CB500" s="26"/>
      <c r="CC500" s="26"/>
    </row>
    <row r="501" spans="1:81" ht="15.75" customHeight="1" x14ac:dyDescent="0.2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  <c r="BB501" s="26"/>
      <c r="BC501" s="26"/>
      <c r="BD501" s="26"/>
      <c r="BE501" s="26"/>
      <c r="BF501" s="26"/>
      <c r="BG501" s="26"/>
      <c r="BH501" s="26"/>
      <c r="BI501" s="26"/>
      <c r="BJ501" s="26"/>
      <c r="BK501" s="26"/>
      <c r="BL501" s="26"/>
      <c r="BM501" s="26"/>
      <c r="BN501" s="26"/>
      <c r="BO501" s="26"/>
      <c r="BP501" s="26"/>
      <c r="BQ501" s="26"/>
      <c r="BR501" s="26"/>
      <c r="BS501" s="26"/>
      <c r="BT501" s="26"/>
      <c r="BU501" s="26"/>
      <c r="BV501" s="26"/>
      <c r="BW501" s="26"/>
      <c r="BX501" s="26"/>
      <c r="BY501" s="26"/>
      <c r="BZ501" s="26"/>
      <c r="CA501" s="26"/>
      <c r="CB501" s="26"/>
      <c r="CC501" s="26"/>
    </row>
    <row r="502" spans="1:81" ht="15.75" customHeight="1" x14ac:dyDescent="0.2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  <c r="BA502" s="26"/>
      <c r="BB502" s="26"/>
      <c r="BC502" s="26"/>
      <c r="BD502" s="26"/>
      <c r="BE502" s="26"/>
      <c r="BF502" s="26"/>
      <c r="BG502" s="26"/>
      <c r="BH502" s="26"/>
      <c r="BI502" s="26"/>
      <c r="BJ502" s="26"/>
      <c r="BK502" s="26"/>
      <c r="BL502" s="26"/>
      <c r="BM502" s="26"/>
      <c r="BN502" s="26"/>
      <c r="BO502" s="26"/>
      <c r="BP502" s="26"/>
      <c r="BQ502" s="26"/>
      <c r="BR502" s="26"/>
      <c r="BS502" s="26"/>
      <c r="BT502" s="26"/>
      <c r="BU502" s="26"/>
      <c r="BV502" s="26"/>
      <c r="BW502" s="26"/>
      <c r="BX502" s="26"/>
      <c r="BY502" s="26"/>
      <c r="BZ502" s="26"/>
      <c r="CA502" s="26"/>
      <c r="CB502" s="26"/>
      <c r="CC502" s="26"/>
    </row>
    <row r="503" spans="1:81" ht="15.75" customHeight="1" x14ac:dyDescent="0.2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  <c r="AX503" s="26"/>
      <c r="AY503" s="26"/>
      <c r="AZ503" s="26"/>
      <c r="BA503" s="26"/>
      <c r="BB503" s="26"/>
      <c r="BC503" s="26"/>
      <c r="BD503" s="26"/>
      <c r="BE503" s="26"/>
      <c r="BF503" s="26"/>
      <c r="BG503" s="26"/>
      <c r="BH503" s="26"/>
      <c r="BI503" s="26"/>
      <c r="BJ503" s="26"/>
      <c r="BK503" s="26"/>
      <c r="BL503" s="26"/>
      <c r="BM503" s="26"/>
      <c r="BN503" s="26"/>
      <c r="BO503" s="26"/>
      <c r="BP503" s="26"/>
      <c r="BQ503" s="26"/>
      <c r="BR503" s="26"/>
      <c r="BS503" s="26"/>
      <c r="BT503" s="26"/>
      <c r="BU503" s="26"/>
      <c r="BV503" s="26"/>
      <c r="BW503" s="26"/>
      <c r="BX503" s="26"/>
      <c r="BY503" s="26"/>
      <c r="BZ503" s="26"/>
      <c r="CA503" s="26"/>
      <c r="CB503" s="26"/>
      <c r="CC503" s="26"/>
    </row>
    <row r="504" spans="1:81" ht="15.75" customHeight="1" x14ac:dyDescent="0.2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  <c r="BA504" s="26"/>
      <c r="BB504" s="26"/>
      <c r="BC504" s="26"/>
      <c r="BD504" s="26"/>
      <c r="BE504" s="26"/>
      <c r="BF504" s="26"/>
      <c r="BG504" s="26"/>
      <c r="BH504" s="26"/>
      <c r="BI504" s="26"/>
      <c r="BJ504" s="26"/>
      <c r="BK504" s="26"/>
      <c r="BL504" s="26"/>
      <c r="BM504" s="26"/>
      <c r="BN504" s="26"/>
      <c r="BO504" s="26"/>
      <c r="BP504" s="26"/>
      <c r="BQ504" s="26"/>
      <c r="BR504" s="26"/>
      <c r="BS504" s="26"/>
      <c r="BT504" s="26"/>
      <c r="BU504" s="26"/>
      <c r="BV504" s="26"/>
      <c r="BW504" s="26"/>
      <c r="BX504" s="26"/>
      <c r="BY504" s="26"/>
      <c r="BZ504" s="26"/>
      <c r="CA504" s="26"/>
      <c r="CB504" s="26"/>
      <c r="CC504" s="26"/>
    </row>
    <row r="505" spans="1:81" ht="15.75" customHeight="1" x14ac:dyDescent="0.2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  <c r="BB505" s="26"/>
      <c r="BC505" s="26"/>
      <c r="BD505" s="26"/>
      <c r="BE505" s="26"/>
      <c r="BF505" s="26"/>
      <c r="BG505" s="26"/>
      <c r="BH505" s="26"/>
      <c r="BI505" s="26"/>
      <c r="BJ505" s="26"/>
      <c r="BK505" s="26"/>
      <c r="BL505" s="26"/>
      <c r="BM505" s="26"/>
      <c r="BN505" s="26"/>
      <c r="BO505" s="26"/>
      <c r="BP505" s="26"/>
      <c r="BQ505" s="26"/>
      <c r="BR505" s="26"/>
      <c r="BS505" s="26"/>
      <c r="BT505" s="26"/>
      <c r="BU505" s="26"/>
      <c r="BV505" s="26"/>
      <c r="BW505" s="26"/>
      <c r="BX505" s="26"/>
      <c r="BY505" s="26"/>
      <c r="BZ505" s="26"/>
      <c r="CA505" s="26"/>
      <c r="CB505" s="26"/>
      <c r="CC505" s="26"/>
    </row>
    <row r="506" spans="1:81" ht="15.75" customHeight="1" x14ac:dyDescent="0.2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  <c r="BB506" s="26"/>
      <c r="BC506" s="26"/>
      <c r="BD506" s="26"/>
      <c r="BE506" s="26"/>
      <c r="BF506" s="26"/>
      <c r="BG506" s="26"/>
      <c r="BH506" s="26"/>
      <c r="BI506" s="26"/>
      <c r="BJ506" s="26"/>
      <c r="BK506" s="26"/>
      <c r="BL506" s="26"/>
      <c r="BM506" s="26"/>
      <c r="BN506" s="26"/>
      <c r="BO506" s="26"/>
      <c r="BP506" s="26"/>
      <c r="BQ506" s="26"/>
      <c r="BR506" s="26"/>
      <c r="BS506" s="26"/>
      <c r="BT506" s="26"/>
      <c r="BU506" s="26"/>
      <c r="BV506" s="26"/>
      <c r="BW506" s="26"/>
      <c r="BX506" s="26"/>
      <c r="BY506" s="26"/>
      <c r="BZ506" s="26"/>
      <c r="CA506" s="26"/>
      <c r="CB506" s="26"/>
      <c r="CC506" s="26"/>
    </row>
    <row r="507" spans="1:81" ht="15.75" customHeight="1" x14ac:dyDescent="0.2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  <c r="BB507" s="26"/>
      <c r="BC507" s="26"/>
      <c r="BD507" s="26"/>
      <c r="BE507" s="26"/>
      <c r="BF507" s="26"/>
      <c r="BG507" s="26"/>
      <c r="BH507" s="26"/>
      <c r="BI507" s="26"/>
      <c r="BJ507" s="26"/>
      <c r="BK507" s="26"/>
      <c r="BL507" s="26"/>
      <c r="BM507" s="26"/>
      <c r="BN507" s="26"/>
      <c r="BO507" s="26"/>
      <c r="BP507" s="26"/>
      <c r="BQ507" s="26"/>
      <c r="BR507" s="26"/>
      <c r="BS507" s="26"/>
      <c r="BT507" s="26"/>
      <c r="BU507" s="26"/>
      <c r="BV507" s="26"/>
      <c r="BW507" s="26"/>
      <c r="BX507" s="26"/>
      <c r="BY507" s="26"/>
      <c r="BZ507" s="26"/>
      <c r="CA507" s="26"/>
      <c r="CB507" s="26"/>
      <c r="CC507" s="26"/>
    </row>
    <row r="508" spans="1:81" ht="15.75" customHeight="1" x14ac:dyDescent="0.2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  <c r="BB508" s="26"/>
      <c r="BC508" s="26"/>
      <c r="BD508" s="26"/>
      <c r="BE508" s="26"/>
      <c r="BF508" s="26"/>
      <c r="BG508" s="26"/>
      <c r="BH508" s="26"/>
      <c r="BI508" s="26"/>
      <c r="BJ508" s="26"/>
      <c r="BK508" s="26"/>
      <c r="BL508" s="26"/>
      <c r="BM508" s="26"/>
      <c r="BN508" s="26"/>
      <c r="BO508" s="26"/>
      <c r="BP508" s="26"/>
      <c r="BQ508" s="26"/>
      <c r="BR508" s="26"/>
      <c r="BS508" s="26"/>
      <c r="BT508" s="26"/>
      <c r="BU508" s="26"/>
      <c r="BV508" s="26"/>
      <c r="BW508" s="26"/>
      <c r="BX508" s="26"/>
      <c r="BY508" s="26"/>
      <c r="BZ508" s="26"/>
      <c r="CA508" s="26"/>
      <c r="CB508" s="26"/>
      <c r="CC508" s="26"/>
    </row>
    <row r="509" spans="1:81" ht="15.75" customHeight="1" x14ac:dyDescent="0.2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  <c r="AY509" s="26"/>
      <c r="AZ509" s="26"/>
      <c r="BA509" s="26"/>
      <c r="BB509" s="26"/>
      <c r="BC509" s="26"/>
      <c r="BD509" s="26"/>
      <c r="BE509" s="26"/>
      <c r="BF509" s="26"/>
      <c r="BG509" s="26"/>
      <c r="BH509" s="26"/>
      <c r="BI509" s="26"/>
      <c r="BJ509" s="26"/>
      <c r="BK509" s="26"/>
      <c r="BL509" s="26"/>
      <c r="BM509" s="26"/>
      <c r="BN509" s="26"/>
      <c r="BO509" s="26"/>
      <c r="BP509" s="26"/>
      <c r="BQ509" s="26"/>
      <c r="BR509" s="26"/>
      <c r="BS509" s="26"/>
      <c r="BT509" s="26"/>
      <c r="BU509" s="26"/>
      <c r="BV509" s="26"/>
      <c r="BW509" s="26"/>
      <c r="BX509" s="26"/>
      <c r="BY509" s="26"/>
      <c r="BZ509" s="26"/>
      <c r="CA509" s="26"/>
      <c r="CB509" s="26"/>
      <c r="CC509" s="26"/>
    </row>
    <row r="510" spans="1:81" ht="15.75" customHeight="1" x14ac:dyDescent="0.2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  <c r="AX510" s="26"/>
      <c r="AY510" s="26"/>
      <c r="AZ510" s="26"/>
      <c r="BA510" s="26"/>
      <c r="BB510" s="26"/>
      <c r="BC510" s="26"/>
      <c r="BD510" s="26"/>
      <c r="BE510" s="26"/>
      <c r="BF510" s="26"/>
      <c r="BG510" s="26"/>
      <c r="BH510" s="26"/>
      <c r="BI510" s="26"/>
      <c r="BJ510" s="26"/>
      <c r="BK510" s="26"/>
      <c r="BL510" s="26"/>
      <c r="BM510" s="26"/>
      <c r="BN510" s="26"/>
      <c r="BO510" s="26"/>
      <c r="BP510" s="26"/>
      <c r="BQ510" s="26"/>
      <c r="BR510" s="26"/>
      <c r="BS510" s="26"/>
      <c r="BT510" s="26"/>
      <c r="BU510" s="26"/>
      <c r="BV510" s="26"/>
      <c r="BW510" s="26"/>
      <c r="BX510" s="26"/>
      <c r="BY510" s="26"/>
      <c r="BZ510" s="26"/>
      <c r="CA510" s="26"/>
      <c r="CB510" s="26"/>
      <c r="CC510" s="26"/>
    </row>
    <row r="511" spans="1:81" ht="15.75" customHeight="1" x14ac:dyDescent="0.2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  <c r="AY511" s="26"/>
      <c r="AZ511" s="26"/>
      <c r="BA511" s="26"/>
      <c r="BB511" s="26"/>
      <c r="BC511" s="26"/>
      <c r="BD511" s="26"/>
      <c r="BE511" s="26"/>
      <c r="BF511" s="26"/>
      <c r="BG511" s="26"/>
      <c r="BH511" s="26"/>
      <c r="BI511" s="26"/>
      <c r="BJ511" s="26"/>
      <c r="BK511" s="26"/>
      <c r="BL511" s="26"/>
      <c r="BM511" s="26"/>
      <c r="BN511" s="26"/>
      <c r="BO511" s="26"/>
      <c r="BP511" s="26"/>
      <c r="BQ511" s="26"/>
      <c r="BR511" s="26"/>
      <c r="BS511" s="26"/>
      <c r="BT511" s="26"/>
      <c r="BU511" s="26"/>
      <c r="BV511" s="26"/>
      <c r="BW511" s="26"/>
      <c r="BX511" s="26"/>
      <c r="BY511" s="26"/>
      <c r="BZ511" s="26"/>
      <c r="CA511" s="26"/>
      <c r="CB511" s="26"/>
      <c r="CC511" s="26"/>
    </row>
    <row r="512" spans="1:81" ht="15.75" customHeight="1" x14ac:dyDescent="0.2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  <c r="AY512" s="26"/>
      <c r="AZ512" s="26"/>
      <c r="BA512" s="26"/>
      <c r="BB512" s="26"/>
      <c r="BC512" s="26"/>
      <c r="BD512" s="26"/>
      <c r="BE512" s="26"/>
      <c r="BF512" s="26"/>
      <c r="BG512" s="26"/>
      <c r="BH512" s="26"/>
      <c r="BI512" s="26"/>
      <c r="BJ512" s="26"/>
      <c r="BK512" s="26"/>
      <c r="BL512" s="26"/>
      <c r="BM512" s="26"/>
      <c r="BN512" s="26"/>
      <c r="BO512" s="26"/>
      <c r="BP512" s="26"/>
      <c r="BQ512" s="26"/>
      <c r="BR512" s="26"/>
      <c r="BS512" s="26"/>
      <c r="BT512" s="26"/>
      <c r="BU512" s="26"/>
      <c r="BV512" s="26"/>
      <c r="BW512" s="26"/>
      <c r="BX512" s="26"/>
      <c r="BY512" s="26"/>
      <c r="BZ512" s="26"/>
      <c r="CA512" s="26"/>
      <c r="CB512" s="26"/>
      <c r="CC512" s="26"/>
    </row>
    <row r="513" spans="1:81" ht="15.75" customHeight="1" x14ac:dyDescent="0.2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  <c r="BB513" s="26"/>
      <c r="BC513" s="26"/>
      <c r="BD513" s="26"/>
      <c r="BE513" s="26"/>
      <c r="BF513" s="26"/>
      <c r="BG513" s="26"/>
      <c r="BH513" s="26"/>
      <c r="BI513" s="26"/>
      <c r="BJ513" s="26"/>
      <c r="BK513" s="26"/>
      <c r="BL513" s="26"/>
      <c r="BM513" s="26"/>
      <c r="BN513" s="26"/>
      <c r="BO513" s="26"/>
      <c r="BP513" s="26"/>
      <c r="BQ513" s="26"/>
      <c r="BR513" s="26"/>
      <c r="BS513" s="26"/>
      <c r="BT513" s="26"/>
      <c r="BU513" s="26"/>
      <c r="BV513" s="26"/>
      <c r="BW513" s="26"/>
      <c r="BX513" s="26"/>
      <c r="BY513" s="26"/>
      <c r="BZ513" s="26"/>
      <c r="CA513" s="26"/>
      <c r="CB513" s="26"/>
      <c r="CC513" s="26"/>
    </row>
    <row r="514" spans="1:81" ht="15.75" customHeight="1" x14ac:dyDescent="0.2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  <c r="BB514" s="26"/>
      <c r="BC514" s="26"/>
      <c r="BD514" s="26"/>
      <c r="BE514" s="26"/>
      <c r="BF514" s="26"/>
      <c r="BG514" s="26"/>
      <c r="BH514" s="26"/>
      <c r="BI514" s="26"/>
      <c r="BJ514" s="26"/>
      <c r="BK514" s="26"/>
      <c r="BL514" s="26"/>
      <c r="BM514" s="26"/>
      <c r="BN514" s="26"/>
      <c r="BO514" s="26"/>
      <c r="BP514" s="26"/>
      <c r="BQ514" s="26"/>
      <c r="BR514" s="26"/>
      <c r="BS514" s="26"/>
      <c r="BT514" s="26"/>
      <c r="BU514" s="26"/>
      <c r="BV514" s="26"/>
      <c r="BW514" s="26"/>
      <c r="BX514" s="26"/>
      <c r="BY514" s="26"/>
      <c r="BZ514" s="26"/>
      <c r="CA514" s="26"/>
      <c r="CB514" s="26"/>
      <c r="CC514" s="26"/>
    </row>
    <row r="515" spans="1:81" ht="15.75" customHeight="1" x14ac:dyDescent="0.2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/>
      <c r="AX515" s="26"/>
      <c r="AY515" s="26"/>
      <c r="AZ515" s="26"/>
      <c r="BA515" s="26"/>
      <c r="BB515" s="26"/>
      <c r="BC515" s="26"/>
      <c r="BD515" s="26"/>
      <c r="BE515" s="26"/>
      <c r="BF515" s="26"/>
      <c r="BG515" s="26"/>
      <c r="BH515" s="26"/>
      <c r="BI515" s="26"/>
      <c r="BJ515" s="26"/>
      <c r="BK515" s="26"/>
      <c r="BL515" s="26"/>
      <c r="BM515" s="26"/>
      <c r="BN515" s="26"/>
      <c r="BO515" s="26"/>
      <c r="BP515" s="26"/>
      <c r="BQ515" s="26"/>
      <c r="BR515" s="26"/>
      <c r="BS515" s="26"/>
      <c r="BT515" s="26"/>
      <c r="BU515" s="26"/>
      <c r="BV515" s="26"/>
      <c r="BW515" s="26"/>
      <c r="BX515" s="26"/>
      <c r="BY515" s="26"/>
      <c r="BZ515" s="26"/>
      <c r="CA515" s="26"/>
      <c r="CB515" s="26"/>
      <c r="CC515" s="26"/>
    </row>
    <row r="516" spans="1:81" ht="15.75" customHeight="1" x14ac:dyDescent="0.2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  <c r="AW516" s="26"/>
      <c r="AX516" s="26"/>
      <c r="AY516" s="26"/>
      <c r="AZ516" s="26"/>
      <c r="BA516" s="26"/>
      <c r="BB516" s="26"/>
      <c r="BC516" s="26"/>
      <c r="BD516" s="26"/>
      <c r="BE516" s="26"/>
      <c r="BF516" s="26"/>
      <c r="BG516" s="26"/>
      <c r="BH516" s="26"/>
      <c r="BI516" s="26"/>
      <c r="BJ516" s="26"/>
      <c r="BK516" s="26"/>
      <c r="BL516" s="26"/>
      <c r="BM516" s="26"/>
      <c r="BN516" s="26"/>
      <c r="BO516" s="26"/>
      <c r="BP516" s="26"/>
      <c r="BQ516" s="26"/>
      <c r="BR516" s="26"/>
      <c r="BS516" s="26"/>
      <c r="BT516" s="26"/>
      <c r="BU516" s="26"/>
      <c r="BV516" s="26"/>
      <c r="BW516" s="26"/>
      <c r="BX516" s="26"/>
      <c r="BY516" s="26"/>
      <c r="BZ516" s="26"/>
      <c r="CA516" s="26"/>
      <c r="CB516" s="26"/>
      <c r="CC516" s="26"/>
    </row>
    <row r="517" spans="1:81" ht="15.75" customHeight="1" x14ac:dyDescent="0.2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  <c r="AW517" s="26"/>
      <c r="AX517" s="26"/>
      <c r="AY517" s="26"/>
      <c r="AZ517" s="26"/>
      <c r="BA517" s="26"/>
      <c r="BB517" s="26"/>
      <c r="BC517" s="26"/>
      <c r="BD517" s="26"/>
      <c r="BE517" s="26"/>
      <c r="BF517" s="26"/>
      <c r="BG517" s="26"/>
      <c r="BH517" s="26"/>
      <c r="BI517" s="26"/>
      <c r="BJ517" s="26"/>
      <c r="BK517" s="26"/>
      <c r="BL517" s="26"/>
      <c r="BM517" s="26"/>
      <c r="BN517" s="26"/>
      <c r="BO517" s="26"/>
      <c r="BP517" s="26"/>
      <c r="BQ517" s="26"/>
      <c r="BR517" s="26"/>
      <c r="BS517" s="26"/>
      <c r="BT517" s="26"/>
      <c r="BU517" s="26"/>
      <c r="BV517" s="26"/>
      <c r="BW517" s="26"/>
      <c r="BX517" s="26"/>
      <c r="BY517" s="26"/>
      <c r="BZ517" s="26"/>
      <c r="CA517" s="26"/>
      <c r="CB517" s="26"/>
      <c r="CC517" s="26"/>
    </row>
    <row r="518" spans="1:81" ht="15.75" customHeight="1" x14ac:dyDescent="0.2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/>
      <c r="AW518" s="26"/>
      <c r="AX518" s="26"/>
      <c r="AY518" s="26"/>
      <c r="AZ518" s="26"/>
      <c r="BA518" s="26"/>
      <c r="BB518" s="26"/>
      <c r="BC518" s="26"/>
      <c r="BD518" s="26"/>
      <c r="BE518" s="26"/>
      <c r="BF518" s="26"/>
      <c r="BG518" s="26"/>
      <c r="BH518" s="26"/>
      <c r="BI518" s="26"/>
      <c r="BJ518" s="26"/>
      <c r="BK518" s="26"/>
      <c r="BL518" s="26"/>
      <c r="BM518" s="26"/>
      <c r="BN518" s="26"/>
      <c r="BO518" s="26"/>
      <c r="BP518" s="26"/>
      <c r="BQ518" s="26"/>
      <c r="BR518" s="26"/>
      <c r="BS518" s="26"/>
      <c r="BT518" s="26"/>
      <c r="BU518" s="26"/>
      <c r="BV518" s="26"/>
      <c r="BW518" s="26"/>
      <c r="BX518" s="26"/>
      <c r="BY518" s="26"/>
      <c r="BZ518" s="26"/>
      <c r="CA518" s="26"/>
      <c r="CB518" s="26"/>
      <c r="CC518" s="26"/>
    </row>
    <row r="519" spans="1:81" ht="15.75" customHeight="1" x14ac:dyDescent="0.2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  <c r="AY519" s="26"/>
      <c r="AZ519" s="26"/>
      <c r="BA519" s="26"/>
      <c r="BB519" s="26"/>
      <c r="BC519" s="26"/>
      <c r="BD519" s="26"/>
      <c r="BE519" s="26"/>
      <c r="BF519" s="26"/>
      <c r="BG519" s="26"/>
      <c r="BH519" s="26"/>
      <c r="BI519" s="26"/>
      <c r="BJ519" s="26"/>
      <c r="BK519" s="26"/>
      <c r="BL519" s="26"/>
      <c r="BM519" s="26"/>
      <c r="BN519" s="26"/>
      <c r="BO519" s="26"/>
      <c r="BP519" s="26"/>
      <c r="BQ519" s="26"/>
      <c r="BR519" s="26"/>
      <c r="BS519" s="26"/>
      <c r="BT519" s="26"/>
      <c r="BU519" s="26"/>
      <c r="BV519" s="26"/>
      <c r="BW519" s="26"/>
      <c r="BX519" s="26"/>
      <c r="BY519" s="26"/>
      <c r="BZ519" s="26"/>
      <c r="CA519" s="26"/>
      <c r="CB519" s="26"/>
      <c r="CC519" s="26"/>
    </row>
    <row r="520" spans="1:81" ht="15.75" customHeight="1" x14ac:dyDescent="0.2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  <c r="BA520" s="26"/>
      <c r="BB520" s="26"/>
      <c r="BC520" s="26"/>
      <c r="BD520" s="26"/>
      <c r="BE520" s="26"/>
      <c r="BF520" s="26"/>
      <c r="BG520" s="26"/>
      <c r="BH520" s="26"/>
      <c r="BI520" s="26"/>
      <c r="BJ520" s="26"/>
      <c r="BK520" s="26"/>
      <c r="BL520" s="26"/>
      <c r="BM520" s="26"/>
      <c r="BN520" s="26"/>
      <c r="BO520" s="26"/>
      <c r="BP520" s="26"/>
      <c r="BQ520" s="26"/>
      <c r="BR520" s="26"/>
      <c r="BS520" s="26"/>
      <c r="BT520" s="26"/>
      <c r="BU520" s="26"/>
      <c r="BV520" s="26"/>
      <c r="BW520" s="26"/>
      <c r="BX520" s="26"/>
      <c r="BY520" s="26"/>
      <c r="BZ520" s="26"/>
      <c r="CA520" s="26"/>
      <c r="CB520" s="26"/>
      <c r="CC520" s="26"/>
    </row>
    <row r="521" spans="1:81" ht="15.75" customHeight="1" x14ac:dyDescent="0.2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  <c r="BA521" s="26"/>
      <c r="BB521" s="26"/>
      <c r="BC521" s="26"/>
      <c r="BD521" s="26"/>
      <c r="BE521" s="26"/>
      <c r="BF521" s="26"/>
      <c r="BG521" s="26"/>
      <c r="BH521" s="26"/>
      <c r="BI521" s="26"/>
      <c r="BJ521" s="26"/>
      <c r="BK521" s="26"/>
      <c r="BL521" s="26"/>
      <c r="BM521" s="26"/>
      <c r="BN521" s="26"/>
      <c r="BO521" s="26"/>
      <c r="BP521" s="26"/>
      <c r="BQ521" s="26"/>
      <c r="BR521" s="26"/>
      <c r="BS521" s="26"/>
      <c r="BT521" s="26"/>
      <c r="BU521" s="26"/>
      <c r="BV521" s="26"/>
      <c r="BW521" s="26"/>
      <c r="BX521" s="26"/>
      <c r="BY521" s="26"/>
      <c r="BZ521" s="26"/>
      <c r="CA521" s="26"/>
      <c r="CB521" s="26"/>
      <c r="CC521" s="26"/>
    </row>
    <row r="522" spans="1:81" ht="15.75" customHeight="1" x14ac:dyDescent="0.2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  <c r="BB522" s="26"/>
      <c r="BC522" s="26"/>
      <c r="BD522" s="26"/>
      <c r="BE522" s="26"/>
      <c r="BF522" s="26"/>
      <c r="BG522" s="26"/>
      <c r="BH522" s="26"/>
      <c r="BI522" s="26"/>
      <c r="BJ522" s="26"/>
      <c r="BK522" s="26"/>
      <c r="BL522" s="26"/>
      <c r="BM522" s="26"/>
      <c r="BN522" s="26"/>
      <c r="BO522" s="26"/>
      <c r="BP522" s="26"/>
      <c r="BQ522" s="26"/>
      <c r="BR522" s="26"/>
      <c r="BS522" s="26"/>
      <c r="BT522" s="26"/>
      <c r="BU522" s="26"/>
      <c r="BV522" s="26"/>
      <c r="BW522" s="26"/>
      <c r="BX522" s="26"/>
      <c r="BY522" s="26"/>
      <c r="BZ522" s="26"/>
      <c r="CA522" s="26"/>
      <c r="CB522" s="26"/>
      <c r="CC522" s="26"/>
    </row>
    <row r="523" spans="1:81" ht="15.75" customHeight="1" x14ac:dyDescent="0.2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6"/>
      <c r="AZ523" s="26"/>
      <c r="BA523" s="26"/>
      <c r="BB523" s="26"/>
      <c r="BC523" s="26"/>
      <c r="BD523" s="26"/>
      <c r="BE523" s="26"/>
      <c r="BF523" s="26"/>
      <c r="BG523" s="26"/>
      <c r="BH523" s="26"/>
      <c r="BI523" s="26"/>
      <c r="BJ523" s="26"/>
      <c r="BK523" s="26"/>
      <c r="BL523" s="26"/>
      <c r="BM523" s="26"/>
      <c r="BN523" s="26"/>
      <c r="BO523" s="26"/>
      <c r="BP523" s="26"/>
      <c r="BQ523" s="26"/>
      <c r="BR523" s="26"/>
      <c r="BS523" s="26"/>
      <c r="BT523" s="26"/>
      <c r="BU523" s="26"/>
      <c r="BV523" s="26"/>
      <c r="BW523" s="26"/>
      <c r="BX523" s="26"/>
      <c r="BY523" s="26"/>
      <c r="BZ523" s="26"/>
      <c r="CA523" s="26"/>
      <c r="CB523" s="26"/>
      <c r="CC523" s="26"/>
    </row>
    <row r="524" spans="1:81" ht="15.75" customHeight="1" x14ac:dyDescent="0.2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  <c r="AW524" s="26"/>
      <c r="AX524" s="26"/>
      <c r="AY524" s="26"/>
      <c r="AZ524" s="26"/>
      <c r="BA524" s="26"/>
      <c r="BB524" s="26"/>
      <c r="BC524" s="26"/>
      <c r="BD524" s="26"/>
      <c r="BE524" s="26"/>
      <c r="BF524" s="26"/>
      <c r="BG524" s="26"/>
      <c r="BH524" s="26"/>
      <c r="BI524" s="26"/>
      <c r="BJ524" s="26"/>
      <c r="BK524" s="26"/>
      <c r="BL524" s="26"/>
      <c r="BM524" s="26"/>
      <c r="BN524" s="26"/>
      <c r="BO524" s="26"/>
      <c r="BP524" s="26"/>
      <c r="BQ524" s="26"/>
      <c r="BR524" s="26"/>
      <c r="BS524" s="26"/>
      <c r="BT524" s="26"/>
      <c r="BU524" s="26"/>
      <c r="BV524" s="26"/>
      <c r="BW524" s="26"/>
      <c r="BX524" s="26"/>
      <c r="BY524" s="26"/>
      <c r="BZ524" s="26"/>
      <c r="CA524" s="26"/>
      <c r="CB524" s="26"/>
      <c r="CC524" s="26"/>
    </row>
    <row r="525" spans="1:81" ht="15.75" customHeight="1" x14ac:dyDescent="0.2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  <c r="BA525" s="26"/>
      <c r="BB525" s="26"/>
      <c r="BC525" s="26"/>
      <c r="BD525" s="26"/>
      <c r="BE525" s="26"/>
      <c r="BF525" s="26"/>
      <c r="BG525" s="26"/>
      <c r="BH525" s="26"/>
      <c r="BI525" s="26"/>
      <c r="BJ525" s="26"/>
      <c r="BK525" s="26"/>
      <c r="BL525" s="26"/>
      <c r="BM525" s="26"/>
      <c r="BN525" s="26"/>
      <c r="BO525" s="26"/>
      <c r="BP525" s="26"/>
      <c r="BQ525" s="26"/>
      <c r="BR525" s="26"/>
      <c r="BS525" s="26"/>
      <c r="BT525" s="26"/>
      <c r="BU525" s="26"/>
      <c r="BV525" s="26"/>
      <c r="BW525" s="26"/>
      <c r="BX525" s="26"/>
      <c r="BY525" s="26"/>
      <c r="BZ525" s="26"/>
      <c r="CA525" s="26"/>
      <c r="CB525" s="26"/>
      <c r="CC525" s="26"/>
    </row>
    <row r="526" spans="1:81" ht="15.75" customHeight="1" x14ac:dyDescent="0.2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  <c r="AW526" s="26"/>
      <c r="AX526" s="26"/>
      <c r="AY526" s="26"/>
      <c r="AZ526" s="26"/>
      <c r="BA526" s="26"/>
      <c r="BB526" s="26"/>
      <c r="BC526" s="26"/>
      <c r="BD526" s="26"/>
      <c r="BE526" s="26"/>
      <c r="BF526" s="26"/>
      <c r="BG526" s="26"/>
      <c r="BH526" s="26"/>
      <c r="BI526" s="26"/>
      <c r="BJ526" s="26"/>
      <c r="BK526" s="26"/>
      <c r="BL526" s="26"/>
      <c r="BM526" s="26"/>
      <c r="BN526" s="26"/>
      <c r="BO526" s="26"/>
      <c r="BP526" s="26"/>
      <c r="BQ526" s="26"/>
      <c r="BR526" s="26"/>
      <c r="BS526" s="26"/>
      <c r="BT526" s="26"/>
      <c r="BU526" s="26"/>
      <c r="BV526" s="26"/>
      <c r="BW526" s="26"/>
      <c r="BX526" s="26"/>
      <c r="BY526" s="26"/>
      <c r="BZ526" s="26"/>
      <c r="CA526" s="26"/>
      <c r="CB526" s="26"/>
      <c r="CC526" s="26"/>
    </row>
    <row r="527" spans="1:81" ht="15.75" customHeight="1" x14ac:dyDescent="0.2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  <c r="AY527" s="26"/>
      <c r="AZ527" s="26"/>
      <c r="BA527" s="26"/>
      <c r="BB527" s="26"/>
      <c r="BC527" s="26"/>
      <c r="BD527" s="26"/>
      <c r="BE527" s="26"/>
      <c r="BF527" s="26"/>
      <c r="BG527" s="26"/>
      <c r="BH527" s="26"/>
      <c r="BI527" s="26"/>
      <c r="BJ527" s="26"/>
      <c r="BK527" s="26"/>
      <c r="BL527" s="26"/>
      <c r="BM527" s="26"/>
      <c r="BN527" s="26"/>
      <c r="BO527" s="26"/>
      <c r="BP527" s="26"/>
      <c r="BQ527" s="26"/>
      <c r="BR527" s="26"/>
      <c r="BS527" s="26"/>
      <c r="BT527" s="26"/>
      <c r="BU527" s="26"/>
      <c r="BV527" s="26"/>
      <c r="BW527" s="26"/>
      <c r="BX527" s="26"/>
      <c r="BY527" s="26"/>
      <c r="BZ527" s="26"/>
      <c r="CA527" s="26"/>
      <c r="CB527" s="26"/>
      <c r="CC527" s="26"/>
    </row>
    <row r="528" spans="1:81" ht="15.75" customHeight="1" x14ac:dyDescent="0.2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  <c r="AY528" s="26"/>
      <c r="AZ528" s="26"/>
      <c r="BA528" s="26"/>
      <c r="BB528" s="26"/>
      <c r="BC528" s="26"/>
      <c r="BD528" s="26"/>
      <c r="BE528" s="26"/>
      <c r="BF528" s="26"/>
      <c r="BG528" s="26"/>
      <c r="BH528" s="26"/>
      <c r="BI528" s="26"/>
      <c r="BJ528" s="26"/>
      <c r="BK528" s="26"/>
      <c r="BL528" s="26"/>
      <c r="BM528" s="26"/>
      <c r="BN528" s="26"/>
      <c r="BO528" s="26"/>
      <c r="BP528" s="26"/>
      <c r="BQ528" s="26"/>
      <c r="BR528" s="26"/>
      <c r="BS528" s="26"/>
      <c r="BT528" s="26"/>
      <c r="BU528" s="26"/>
      <c r="BV528" s="26"/>
      <c r="BW528" s="26"/>
      <c r="BX528" s="26"/>
      <c r="BY528" s="26"/>
      <c r="BZ528" s="26"/>
      <c r="CA528" s="26"/>
      <c r="CB528" s="26"/>
      <c r="CC528" s="26"/>
    </row>
    <row r="529" spans="1:81" ht="15.75" customHeight="1" x14ac:dyDescent="0.2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  <c r="AW529" s="26"/>
      <c r="AX529" s="26"/>
      <c r="AY529" s="26"/>
      <c r="AZ529" s="26"/>
      <c r="BA529" s="26"/>
      <c r="BB529" s="26"/>
      <c r="BC529" s="26"/>
      <c r="BD529" s="26"/>
      <c r="BE529" s="26"/>
      <c r="BF529" s="26"/>
      <c r="BG529" s="26"/>
      <c r="BH529" s="26"/>
      <c r="BI529" s="26"/>
      <c r="BJ529" s="26"/>
      <c r="BK529" s="26"/>
      <c r="BL529" s="26"/>
      <c r="BM529" s="26"/>
      <c r="BN529" s="26"/>
      <c r="BO529" s="26"/>
      <c r="BP529" s="26"/>
      <c r="BQ529" s="26"/>
      <c r="BR529" s="26"/>
      <c r="BS529" s="26"/>
      <c r="BT529" s="26"/>
      <c r="BU529" s="26"/>
      <c r="BV529" s="26"/>
      <c r="BW529" s="26"/>
      <c r="BX529" s="26"/>
      <c r="BY529" s="26"/>
      <c r="BZ529" s="26"/>
      <c r="CA529" s="26"/>
      <c r="CB529" s="26"/>
      <c r="CC529" s="26"/>
    </row>
    <row r="530" spans="1:81" ht="15.75" customHeight="1" x14ac:dyDescent="0.2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  <c r="BB530" s="26"/>
      <c r="BC530" s="26"/>
      <c r="BD530" s="26"/>
      <c r="BE530" s="26"/>
      <c r="BF530" s="26"/>
      <c r="BG530" s="26"/>
      <c r="BH530" s="26"/>
      <c r="BI530" s="26"/>
      <c r="BJ530" s="26"/>
      <c r="BK530" s="26"/>
      <c r="BL530" s="26"/>
      <c r="BM530" s="26"/>
      <c r="BN530" s="26"/>
      <c r="BO530" s="26"/>
      <c r="BP530" s="26"/>
      <c r="BQ530" s="26"/>
      <c r="BR530" s="26"/>
      <c r="BS530" s="26"/>
      <c r="BT530" s="26"/>
      <c r="BU530" s="26"/>
      <c r="BV530" s="26"/>
      <c r="BW530" s="26"/>
      <c r="BX530" s="26"/>
      <c r="BY530" s="26"/>
      <c r="BZ530" s="26"/>
      <c r="CA530" s="26"/>
      <c r="CB530" s="26"/>
      <c r="CC530" s="26"/>
    </row>
    <row r="531" spans="1:81" ht="15.75" customHeight="1" x14ac:dyDescent="0.2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  <c r="BA531" s="26"/>
      <c r="BB531" s="26"/>
      <c r="BC531" s="26"/>
      <c r="BD531" s="26"/>
      <c r="BE531" s="26"/>
      <c r="BF531" s="26"/>
      <c r="BG531" s="26"/>
      <c r="BH531" s="26"/>
      <c r="BI531" s="26"/>
      <c r="BJ531" s="26"/>
      <c r="BK531" s="26"/>
      <c r="BL531" s="26"/>
      <c r="BM531" s="26"/>
      <c r="BN531" s="26"/>
      <c r="BO531" s="26"/>
      <c r="BP531" s="26"/>
      <c r="BQ531" s="26"/>
      <c r="BR531" s="26"/>
      <c r="BS531" s="26"/>
      <c r="BT531" s="26"/>
      <c r="BU531" s="26"/>
      <c r="BV531" s="26"/>
      <c r="BW531" s="26"/>
      <c r="BX531" s="26"/>
      <c r="BY531" s="26"/>
      <c r="BZ531" s="26"/>
      <c r="CA531" s="26"/>
      <c r="CB531" s="26"/>
      <c r="CC531" s="26"/>
    </row>
    <row r="532" spans="1:81" ht="15.75" customHeight="1" x14ac:dyDescent="0.2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  <c r="BE532" s="26"/>
      <c r="BF532" s="26"/>
      <c r="BG532" s="26"/>
      <c r="BH532" s="26"/>
      <c r="BI532" s="26"/>
      <c r="BJ532" s="26"/>
      <c r="BK532" s="26"/>
      <c r="BL532" s="26"/>
      <c r="BM532" s="26"/>
      <c r="BN532" s="26"/>
      <c r="BO532" s="26"/>
      <c r="BP532" s="26"/>
      <c r="BQ532" s="26"/>
      <c r="BR532" s="26"/>
      <c r="BS532" s="26"/>
      <c r="BT532" s="26"/>
      <c r="BU532" s="26"/>
      <c r="BV532" s="26"/>
      <c r="BW532" s="26"/>
      <c r="BX532" s="26"/>
      <c r="BY532" s="26"/>
      <c r="BZ532" s="26"/>
      <c r="CA532" s="26"/>
      <c r="CB532" s="26"/>
      <c r="CC532" s="26"/>
    </row>
    <row r="533" spans="1:81" ht="15.75" customHeight="1" x14ac:dyDescent="0.2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  <c r="BH533" s="26"/>
      <c r="BI533" s="26"/>
      <c r="BJ533" s="26"/>
      <c r="BK533" s="26"/>
      <c r="BL533" s="26"/>
      <c r="BM533" s="26"/>
      <c r="BN533" s="26"/>
      <c r="BO533" s="26"/>
      <c r="BP533" s="26"/>
      <c r="BQ533" s="26"/>
      <c r="BR533" s="26"/>
      <c r="BS533" s="26"/>
      <c r="BT533" s="26"/>
      <c r="BU533" s="26"/>
      <c r="BV533" s="26"/>
      <c r="BW533" s="26"/>
      <c r="BX533" s="26"/>
      <c r="BY533" s="26"/>
      <c r="BZ533" s="26"/>
      <c r="CA533" s="26"/>
      <c r="CB533" s="26"/>
      <c r="CC533" s="26"/>
    </row>
    <row r="534" spans="1:81" ht="15.75" customHeight="1" x14ac:dyDescent="0.2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  <c r="BH534" s="26"/>
      <c r="BI534" s="26"/>
      <c r="BJ534" s="26"/>
      <c r="BK534" s="26"/>
      <c r="BL534" s="26"/>
      <c r="BM534" s="26"/>
      <c r="BN534" s="26"/>
      <c r="BO534" s="26"/>
      <c r="BP534" s="26"/>
      <c r="BQ534" s="26"/>
      <c r="BR534" s="26"/>
      <c r="BS534" s="26"/>
      <c r="BT534" s="26"/>
      <c r="BU534" s="26"/>
      <c r="BV534" s="26"/>
      <c r="BW534" s="26"/>
      <c r="BX534" s="26"/>
      <c r="BY534" s="26"/>
      <c r="BZ534" s="26"/>
      <c r="CA534" s="26"/>
      <c r="CB534" s="26"/>
      <c r="CC534" s="26"/>
    </row>
    <row r="535" spans="1:81" ht="15.75" customHeight="1" x14ac:dyDescent="0.2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6"/>
      <c r="BL535" s="26"/>
      <c r="BM535" s="26"/>
      <c r="BN535" s="26"/>
      <c r="BO535" s="26"/>
      <c r="BP535" s="26"/>
      <c r="BQ535" s="26"/>
      <c r="BR535" s="26"/>
      <c r="BS535" s="26"/>
      <c r="BT535" s="26"/>
      <c r="BU535" s="26"/>
      <c r="BV535" s="26"/>
      <c r="BW535" s="26"/>
      <c r="BX535" s="26"/>
      <c r="BY535" s="26"/>
      <c r="BZ535" s="26"/>
      <c r="CA535" s="26"/>
      <c r="CB535" s="26"/>
      <c r="CC535" s="26"/>
    </row>
    <row r="536" spans="1:81" ht="15.75" customHeight="1" x14ac:dyDescent="0.2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  <c r="BB536" s="26"/>
      <c r="BC536" s="26"/>
      <c r="BD536" s="26"/>
      <c r="BE536" s="26"/>
      <c r="BF536" s="26"/>
      <c r="BG536" s="26"/>
      <c r="BH536" s="26"/>
      <c r="BI536" s="26"/>
      <c r="BJ536" s="26"/>
      <c r="BK536" s="26"/>
      <c r="BL536" s="26"/>
      <c r="BM536" s="26"/>
      <c r="BN536" s="26"/>
      <c r="BO536" s="26"/>
      <c r="BP536" s="26"/>
      <c r="BQ536" s="26"/>
      <c r="BR536" s="26"/>
      <c r="BS536" s="26"/>
      <c r="BT536" s="26"/>
      <c r="BU536" s="26"/>
      <c r="BV536" s="26"/>
      <c r="BW536" s="26"/>
      <c r="BX536" s="26"/>
      <c r="BY536" s="26"/>
      <c r="BZ536" s="26"/>
      <c r="CA536" s="26"/>
      <c r="CB536" s="26"/>
      <c r="CC536" s="26"/>
    </row>
    <row r="537" spans="1:81" ht="15.75" customHeight="1" x14ac:dyDescent="0.2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  <c r="BH537" s="26"/>
      <c r="BI537" s="26"/>
      <c r="BJ537" s="26"/>
      <c r="BK537" s="26"/>
      <c r="BL537" s="26"/>
      <c r="BM537" s="26"/>
      <c r="BN537" s="26"/>
      <c r="BO537" s="26"/>
      <c r="BP537" s="26"/>
      <c r="BQ537" s="26"/>
      <c r="BR537" s="26"/>
      <c r="BS537" s="26"/>
      <c r="BT537" s="26"/>
      <c r="BU537" s="26"/>
      <c r="BV537" s="26"/>
      <c r="BW537" s="26"/>
      <c r="BX537" s="26"/>
      <c r="BY537" s="26"/>
      <c r="BZ537" s="26"/>
      <c r="CA537" s="26"/>
      <c r="CB537" s="26"/>
      <c r="CC537" s="26"/>
    </row>
    <row r="538" spans="1:81" ht="15.75" customHeight="1" x14ac:dyDescent="0.2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  <c r="BJ538" s="26"/>
      <c r="BK538" s="26"/>
      <c r="BL538" s="26"/>
      <c r="BM538" s="26"/>
      <c r="BN538" s="26"/>
      <c r="BO538" s="26"/>
      <c r="BP538" s="26"/>
      <c r="BQ538" s="26"/>
      <c r="BR538" s="26"/>
      <c r="BS538" s="26"/>
      <c r="BT538" s="26"/>
      <c r="BU538" s="26"/>
      <c r="BV538" s="26"/>
      <c r="BW538" s="26"/>
      <c r="BX538" s="26"/>
      <c r="BY538" s="26"/>
      <c r="BZ538" s="26"/>
      <c r="CA538" s="26"/>
      <c r="CB538" s="26"/>
      <c r="CC538" s="26"/>
    </row>
    <row r="539" spans="1:81" ht="15.75" customHeight="1" x14ac:dyDescent="0.2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  <c r="BB539" s="26"/>
      <c r="BC539" s="26"/>
      <c r="BD539" s="26"/>
      <c r="BE539" s="26"/>
      <c r="BF539" s="26"/>
      <c r="BG539" s="26"/>
      <c r="BH539" s="26"/>
      <c r="BI539" s="26"/>
      <c r="BJ539" s="26"/>
      <c r="BK539" s="26"/>
      <c r="BL539" s="26"/>
      <c r="BM539" s="26"/>
      <c r="BN539" s="26"/>
      <c r="BO539" s="26"/>
      <c r="BP539" s="26"/>
      <c r="BQ539" s="26"/>
      <c r="BR539" s="26"/>
      <c r="BS539" s="26"/>
      <c r="BT539" s="26"/>
      <c r="BU539" s="26"/>
      <c r="BV539" s="26"/>
      <c r="BW539" s="26"/>
      <c r="BX539" s="26"/>
      <c r="BY539" s="26"/>
      <c r="BZ539" s="26"/>
      <c r="CA539" s="26"/>
      <c r="CB539" s="26"/>
      <c r="CC539" s="26"/>
    </row>
    <row r="540" spans="1:81" ht="15.75" customHeight="1" x14ac:dyDescent="0.2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  <c r="BH540" s="26"/>
      <c r="BI540" s="26"/>
      <c r="BJ540" s="26"/>
      <c r="BK540" s="26"/>
      <c r="BL540" s="26"/>
      <c r="BM540" s="26"/>
      <c r="BN540" s="26"/>
      <c r="BO540" s="26"/>
      <c r="BP540" s="26"/>
      <c r="BQ540" s="26"/>
      <c r="BR540" s="26"/>
      <c r="BS540" s="26"/>
      <c r="BT540" s="26"/>
      <c r="BU540" s="26"/>
      <c r="BV540" s="26"/>
      <c r="BW540" s="26"/>
      <c r="BX540" s="26"/>
      <c r="BY540" s="26"/>
      <c r="BZ540" s="26"/>
      <c r="CA540" s="26"/>
      <c r="CB540" s="26"/>
      <c r="CC540" s="26"/>
    </row>
    <row r="541" spans="1:81" ht="15.75" customHeight="1" x14ac:dyDescent="0.2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  <c r="BE541" s="26"/>
      <c r="BF541" s="26"/>
      <c r="BG541" s="26"/>
      <c r="BH541" s="26"/>
      <c r="BI541" s="26"/>
      <c r="BJ541" s="26"/>
      <c r="BK541" s="26"/>
      <c r="BL541" s="26"/>
      <c r="BM541" s="26"/>
      <c r="BN541" s="26"/>
      <c r="BO541" s="26"/>
      <c r="BP541" s="26"/>
      <c r="BQ541" s="26"/>
      <c r="BR541" s="26"/>
      <c r="BS541" s="26"/>
      <c r="BT541" s="26"/>
      <c r="BU541" s="26"/>
      <c r="BV541" s="26"/>
      <c r="BW541" s="26"/>
      <c r="BX541" s="26"/>
      <c r="BY541" s="26"/>
      <c r="BZ541" s="26"/>
      <c r="CA541" s="26"/>
      <c r="CB541" s="26"/>
      <c r="CC541" s="26"/>
    </row>
    <row r="542" spans="1:81" ht="15.75" customHeight="1" x14ac:dyDescent="0.2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  <c r="BE542" s="26"/>
      <c r="BF542" s="26"/>
      <c r="BG542" s="26"/>
      <c r="BH542" s="26"/>
      <c r="BI542" s="26"/>
      <c r="BJ542" s="26"/>
      <c r="BK542" s="26"/>
      <c r="BL542" s="26"/>
      <c r="BM542" s="26"/>
      <c r="BN542" s="26"/>
      <c r="BO542" s="26"/>
      <c r="BP542" s="26"/>
      <c r="BQ542" s="26"/>
      <c r="BR542" s="26"/>
      <c r="BS542" s="26"/>
      <c r="BT542" s="26"/>
      <c r="BU542" s="26"/>
      <c r="BV542" s="26"/>
      <c r="BW542" s="26"/>
      <c r="BX542" s="26"/>
      <c r="BY542" s="26"/>
      <c r="BZ542" s="26"/>
      <c r="CA542" s="26"/>
      <c r="CB542" s="26"/>
      <c r="CC542" s="26"/>
    </row>
    <row r="543" spans="1:81" ht="15.75" customHeight="1" x14ac:dyDescent="0.2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  <c r="BJ543" s="26"/>
      <c r="BK543" s="26"/>
      <c r="BL543" s="26"/>
      <c r="BM543" s="26"/>
      <c r="BN543" s="26"/>
      <c r="BO543" s="26"/>
      <c r="BP543" s="26"/>
      <c r="BQ543" s="26"/>
      <c r="BR543" s="26"/>
      <c r="BS543" s="26"/>
      <c r="BT543" s="26"/>
      <c r="BU543" s="26"/>
      <c r="BV543" s="26"/>
      <c r="BW543" s="26"/>
      <c r="BX543" s="26"/>
      <c r="BY543" s="26"/>
      <c r="BZ543" s="26"/>
      <c r="CA543" s="26"/>
      <c r="CB543" s="26"/>
      <c r="CC543" s="26"/>
    </row>
    <row r="544" spans="1:81" ht="15.75" customHeight="1" x14ac:dyDescent="0.2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  <c r="BE544" s="26"/>
      <c r="BF544" s="26"/>
      <c r="BG544" s="26"/>
      <c r="BH544" s="26"/>
      <c r="BI544" s="26"/>
      <c r="BJ544" s="26"/>
      <c r="BK544" s="26"/>
      <c r="BL544" s="26"/>
      <c r="BM544" s="26"/>
      <c r="BN544" s="26"/>
      <c r="BO544" s="26"/>
      <c r="BP544" s="26"/>
      <c r="BQ544" s="26"/>
      <c r="BR544" s="26"/>
      <c r="BS544" s="26"/>
      <c r="BT544" s="26"/>
      <c r="BU544" s="26"/>
      <c r="BV544" s="26"/>
      <c r="BW544" s="26"/>
      <c r="BX544" s="26"/>
      <c r="BY544" s="26"/>
      <c r="BZ544" s="26"/>
      <c r="CA544" s="26"/>
      <c r="CB544" s="26"/>
      <c r="CC544" s="26"/>
    </row>
    <row r="545" spans="1:81" ht="15.75" customHeight="1" x14ac:dyDescent="0.2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  <c r="BB545" s="26"/>
      <c r="BC545" s="26"/>
      <c r="BD545" s="26"/>
      <c r="BE545" s="26"/>
      <c r="BF545" s="26"/>
      <c r="BG545" s="26"/>
      <c r="BH545" s="26"/>
      <c r="BI545" s="26"/>
      <c r="BJ545" s="26"/>
      <c r="BK545" s="26"/>
      <c r="BL545" s="26"/>
      <c r="BM545" s="26"/>
      <c r="BN545" s="26"/>
      <c r="BO545" s="26"/>
      <c r="BP545" s="26"/>
      <c r="BQ545" s="26"/>
      <c r="BR545" s="26"/>
      <c r="BS545" s="26"/>
      <c r="BT545" s="26"/>
      <c r="BU545" s="26"/>
      <c r="BV545" s="26"/>
      <c r="BW545" s="26"/>
      <c r="BX545" s="26"/>
      <c r="BY545" s="26"/>
      <c r="BZ545" s="26"/>
      <c r="CA545" s="26"/>
      <c r="CB545" s="26"/>
      <c r="CC545" s="26"/>
    </row>
    <row r="546" spans="1:81" ht="15.75" customHeight="1" x14ac:dyDescent="0.2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  <c r="BA546" s="26"/>
      <c r="BB546" s="26"/>
      <c r="BC546" s="26"/>
      <c r="BD546" s="26"/>
      <c r="BE546" s="26"/>
      <c r="BF546" s="26"/>
      <c r="BG546" s="26"/>
      <c r="BH546" s="26"/>
      <c r="BI546" s="26"/>
      <c r="BJ546" s="26"/>
      <c r="BK546" s="26"/>
      <c r="BL546" s="26"/>
      <c r="BM546" s="26"/>
      <c r="BN546" s="26"/>
      <c r="BO546" s="26"/>
      <c r="BP546" s="26"/>
      <c r="BQ546" s="26"/>
      <c r="BR546" s="26"/>
      <c r="BS546" s="26"/>
      <c r="BT546" s="26"/>
      <c r="BU546" s="26"/>
      <c r="BV546" s="26"/>
      <c r="BW546" s="26"/>
      <c r="BX546" s="26"/>
      <c r="BY546" s="26"/>
      <c r="BZ546" s="26"/>
      <c r="CA546" s="26"/>
      <c r="CB546" s="26"/>
      <c r="CC546" s="26"/>
    </row>
    <row r="547" spans="1:81" ht="15.75" customHeight="1" x14ac:dyDescent="0.2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  <c r="BB547" s="26"/>
      <c r="BC547" s="26"/>
      <c r="BD547" s="26"/>
      <c r="BE547" s="26"/>
      <c r="BF547" s="26"/>
      <c r="BG547" s="26"/>
      <c r="BH547" s="26"/>
      <c r="BI547" s="26"/>
      <c r="BJ547" s="26"/>
      <c r="BK547" s="26"/>
      <c r="BL547" s="26"/>
      <c r="BM547" s="26"/>
      <c r="BN547" s="26"/>
      <c r="BO547" s="26"/>
      <c r="BP547" s="26"/>
      <c r="BQ547" s="26"/>
      <c r="BR547" s="26"/>
      <c r="BS547" s="26"/>
      <c r="BT547" s="26"/>
      <c r="BU547" s="26"/>
      <c r="BV547" s="26"/>
      <c r="BW547" s="26"/>
      <c r="BX547" s="26"/>
      <c r="BY547" s="26"/>
      <c r="BZ547" s="26"/>
      <c r="CA547" s="26"/>
      <c r="CB547" s="26"/>
      <c r="CC547" s="26"/>
    </row>
    <row r="548" spans="1:81" ht="15.75" customHeight="1" x14ac:dyDescent="0.2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  <c r="BB548" s="26"/>
      <c r="BC548" s="26"/>
      <c r="BD548" s="26"/>
      <c r="BE548" s="26"/>
      <c r="BF548" s="26"/>
      <c r="BG548" s="26"/>
      <c r="BH548" s="26"/>
      <c r="BI548" s="26"/>
      <c r="BJ548" s="26"/>
      <c r="BK548" s="26"/>
      <c r="BL548" s="26"/>
      <c r="BM548" s="26"/>
      <c r="BN548" s="26"/>
      <c r="BO548" s="26"/>
      <c r="BP548" s="26"/>
      <c r="BQ548" s="26"/>
      <c r="BR548" s="26"/>
      <c r="BS548" s="26"/>
      <c r="BT548" s="26"/>
      <c r="BU548" s="26"/>
      <c r="BV548" s="26"/>
      <c r="BW548" s="26"/>
      <c r="BX548" s="26"/>
      <c r="BY548" s="26"/>
      <c r="BZ548" s="26"/>
      <c r="CA548" s="26"/>
      <c r="CB548" s="26"/>
      <c r="CC548" s="26"/>
    </row>
    <row r="549" spans="1:81" ht="15.75" customHeight="1" x14ac:dyDescent="0.2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  <c r="BB549" s="26"/>
      <c r="BC549" s="26"/>
      <c r="BD549" s="26"/>
      <c r="BE549" s="26"/>
      <c r="BF549" s="26"/>
      <c r="BG549" s="26"/>
      <c r="BH549" s="26"/>
      <c r="BI549" s="26"/>
      <c r="BJ549" s="26"/>
      <c r="BK549" s="26"/>
      <c r="BL549" s="26"/>
      <c r="BM549" s="26"/>
      <c r="BN549" s="26"/>
      <c r="BO549" s="26"/>
      <c r="BP549" s="26"/>
      <c r="BQ549" s="26"/>
      <c r="BR549" s="26"/>
      <c r="BS549" s="26"/>
      <c r="BT549" s="26"/>
      <c r="BU549" s="26"/>
      <c r="BV549" s="26"/>
      <c r="BW549" s="26"/>
      <c r="BX549" s="26"/>
      <c r="BY549" s="26"/>
      <c r="BZ549" s="26"/>
      <c r="CA549" s="26"/>
      <c r="CB549" s="26"/>
      <c r="CC549" s="26"/>
    </row>
    <row r="550" spans="1:81" ht="15.75" customHeight="1" x14ac:dyDescent="0.2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  <c r="BJ550" s="26"/>
      <c r="BK550" s="26"/>
      <c r="BL550" s="26"/>
      <c r="BM550" s="26"/>
      <c r="BN550" s="26"/>
      <c r="BO550" s="26"/>
      <c r="BP550" s="26"/>
      <c r="BQ550" s="26"/>
      <c r="BR550" s="26"/>
      <c r="BS550" s="26"/>
      <c r="BT550" s="26"/>
      <c r="BU550" s="26"/>
      <c r="BV550" s="26"/>
      <c r="BW550" s="26"/>
      <c r="BX550" s="26"/>
      <c r="BY550" s="26"/>
      <c r="BZ550" s="26"/>
      <c r="CA550" s="26"/>
      <c r="CB550" s="26"/>
      <c r="CC550" s="26"/>
    </row>
    <row r="551" spans="1:81" ht="15.75" customHeight="1" x14ac:dyDescent="0.2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  <c r="BE551" s="26"/>
      <c r="BF551" s="26"/>
      <c r="BG551" s="26"/>
      <c r="BH551" s="26"/>
      <c r="BI551" s="26"/>
      <c r="BJ551" s="26"/>
      <c r="BK551" s="26"/>
      <c r="BL551" s="26"/>
      <c r="BM551" s="26"/>
      <c r="BN551" s="26"/>
      <c r="BO551" s="26"/>
      <c r="BP551" s="26"/>
      <c r="BQ551" s="26"/>
      <c r="BR551" s="26"/>
      <c r="BS551" s="26"/>
      <c r="BT551" s="26"/>
      <c r="BU551" s="26"/>
      <c r="BV551" s="26"/>
      <c r="BW551" s="26"/>
      <c r="BX551" s="26"/>
      <c r="BY551" s="26"/>
      <c r="BZ551" s="26"/>
      <c r="CA551" s="26"/>
      <c r="CB551" s="26"/>
      <c r="CC551" s="26"/>
    </row>
    <row r="552" spans="1:81" ht="15.75" customHeight="1" x14ac:dyDescent="0.2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  <c r="BJ552" s="26"/>
      <c r="BK552" s="26"/>
      <c r="BL552" s="26"/>
      <c r="BM552" s="26"/>
      <c r="BN552" s="26"/>
      <c r="BO552" s="26"/>
      <c r="BP552" s="26"/>
      <c r="BQ552" s="26"/>
      <c r="BR552" s="26"/>
      <c r="BS552" s="26"/>
      <c r="BT552" s="26"/>
      <c r="BU552" s="26"/>
      <c r="BV552" s="26"/>
      <c r="BW552" s="26"/>
      <c r="BX552" s="26"/>
      <c r="BY552" s="26"/>
      <c r="BZ552" s="26"/>
      <c r="CA552" s="26"/>
      <c r="CB552" s="26"/>
      <c r="CC552" s="26"/>
    </row>
    <row r="553" spans="1:81" ht="15.75" customHeight="1" x14ac:dyDescent="0.2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  <c r="BE553" s="26"/>
      <c r="BF553" s="26"/>
      <c r="BG553" s="26"/>
      <c r="BH553" s="26"/>
      <c r="BI553" s="26"/>
      <c r="BJ553" s="26"/>
      <c r="BK553" s="26"/>
      <c r="BL553" s="26"/>
      <c r="BM553" s="26"/>
      <c r="BN553" s="26"/>
      <c r="BO553" s="26"/>
      <c r="BP553" s="26"/>
      <c r="BQ553" s="26"/>
      <c r="BR553" s="26"/>
      <c r="BS553" s="26"/>
      <c r="BT553" s="26"/>
      <c r="BU553" s="26"/>
      <c r="BV553" s="26"/>
      <c r="BW553" s="26"/>
      <c r="BX553" s="26"/>
      <c r="BY553" s="26"/>
      <c r="BZ553" s="26"/>
      <c r="CA553" s="26"/>
      <c r="CB553" s="26"/>
      <c r="CC553" s="26"/>
    </row>
    <row r="554" spans="1:81" ht="15.75" customHeight="1" x14ac:dyDescent="0.2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  <c r="BJ554" s="26"/>
      <c r="BK554" s="26"/>
      <c r="BL554" s="26"/>
      <c r="BM554" s="26"/>
      <c r="BN554" s="26"/>
      <c r="BO554" s="26"/>
      <c r="BP554" s="26"/>
      <c r="BQ554" s="26"/>
      <c r="BR554" s="26"/>
      <c r="BS554" s="26"/>
      <c r="BT554" s="26"/>
      <c r="BU554" s="26"/>
      <c r="BV554" s="26"/>
      <c r="BW554" s="26"/>
      <c r="BX554" s="26"/>
      <c r="BY554" s="26"/>
      <c r="BZ554" s="26"/>
      <c r="CA554" s="26"/>
      <c r="CB554" s="26"/>
      <c r="CC554" s="26"/>
    </row>
    <row r="555" spans="1:81" ht="15.75" customHeight="1" x14ac:dyDescent="0.2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  <c r="BH555" s="26"/>
      <c r="BI555" s="26"/>
      <c r="BJ555" s="26"/>
      <c r="BK555" s="26"/>
      <c r="BL555" s="26"/>
      <c r="BM555" s="26"/>
      <c r="BN555" s="26"/>
      <c r="BO555" s="26"/>
      <c r="BP555" s="26"/>
      <c r="BQ555" s="26"/>
      <c r="BR555" s="26"/>
      <c r="BS555" s="26"/>
      <c r="BT555" s="26"/>
      <c r="BU555" s="26"/>
      <c r="BV555" s="26"/>
      <c r="BW555" s="26"/>
      <c r="BX555" s="26"/>
      <c r="BY555" s="26"/>
      <c r="BZ555" s="26"/>
      <c r="CA555" s="26"/>
      <c r="CB555" s="26"/>
      <c r="CC555" s="26"/>
    </row>
    <row r="556" spans="1:81" ht="15.75" customHeight="1" x14ac:dyDescent="0.2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/>
      <c r="BC556" s="26"/>
      <c r="BD556" s="26"/>
      <c r="BE556" s="26"/>
      <c r="BF556" s="26"/>
      <c r="BG556" s="26"/>
      <c r="BH556" s="26"/>
      <c r="BI556" s="26"/>
      <c r="BJ556" s="26"/>
      <c r="BK556" s="26"/>
      <c r="BL556" s="26"/>
      <c r="BM556" s="26"/>
      <c r="BN556" s="26"/>
      <c r="BO556" s="26"/>
      <c r="BP556" s="26"/>
      <c r="BQ556" s="26"/>
      <c r="BR556" s="26"/>
      <c r="BS556" s="26"/>
      <c r="BT556" s="26"/>
      <c r="BU556" s="26"/>
      <c r="BV556" s="26"/>
      <c r="BW556" s="26"/>
      <c r="BX556" s="26"/>
      <c r="BY556" s="26"/>
      <c r="BZ556" s="26"/>
      <c r="CA556" s="26"/>
      <c r="CB556" s="26"/>
      <c r="CC556" s="26"/>
    </row>
    <row r="557" spans="1:81" ht="15.75" customHeight="1" x14ac:dyDescent="0.2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  <c r="BH557" s="26"/>
      <c r="BI557" s="26"/>
      <c r="BJ557" s="26"/>
      <c r="BK557" s="26"/>
      <c r="BL557" s="26"/>
      <c r="BM557" s="26"/>
      <c r="BN557" s="26"/>
      <c r="BO557" s="26"/>
      <c r="BP557" s="26"/>
      <c r="BQ557" s="26"/>
      <c r="BR557" s="26"/>
      <c r="BS557" s="26"/>
      <c r="BT557" s="26"/>
      <c r="BU557" s="26"/>
      <c r="BV557" s="26"/>
      <c r="BW557" s="26"/>
      <c r="BX557" s="26"/>
      <c r="BY557" s="26"/>
      <c r="BZ557" s="26"/>
      <c r="CA557" s="26"/>
      <c r="CB557" s="26"/>
      <c r="CC557" s="26"/>
    </row>
    <row r="558" spans="1:81" ht="15.75" customHeight="1" x14ac:dyDescent="0.2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  <c r="BH558" s="26"/>
      <c r="BI558" s="26"/>
      <c r="BJ558" s="26"/>
      <c r="BK558" s="26"/>
      <c r="BL558" s="26"/>
      <c r="BM558" s="26"/>
      <c r="BN558" s="26"/>
      <c r="BO558" s="26"/>
      <c r="BP558" s="26"/>
      <c r="BQ558" s="26"/>
      <c r="BR558" s="26"/>
      <c r="BS558" s="26"/>
      <c r="BT558" s="26"/>
      <c r="BU558" s="26"/>
      <c r="BV558" s="26"/>
      <c r="BW558" s="26"/>
      <c r="BX558" s="26"/>
      <c r="BY558" s="26"/>
      <c r="BZ558" s="26"/>
      <c r="CA558" s="26"/>
      <c r="CB558" s="26"/>
      <c r="CC558" s="26"/>
    </row>
    <row r="559" spans="1:81" ht="15.75" customHeight="1" x14ac:dyDescent="0.2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  <c r="BJ559" s="26"/>
      <c r="BK559" s="26"/>
      <c r="BL559" s="26"/>
      <c r="BM559" s="26"/>
      <c r="BN559" s="26"/>
      <c r="BO559" s="26"/>
      <c r="BP559" s="26"/>
      <c r="BQ559" s="26"/>
      <c r="BR559" s="26"/>
      <c r="BS559" s="26"/>
      <c r="BT559" s="26"/>
      <c r="BU559" s="26"/>
      <c r="BV559" s="26"/>
      <c r="BW559" s="26"/>
      <c r="BX559" s="26"/>
      <c r="BY559" s="26"/>
      <c r="BZ559" s="26"/>
      <c r="CA559" s="26"/>
      <c r="CB559" s="26"/>
      <c r="CC559" s="26"/>
    </row>
    <row r="560" spans="1:81" ht="15.75" customHeight="1" x14ac:dyDescent="0.2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  <c r="BB560" s="26"/>
      <c r="BC560" s="26"/>
      <c r="BD560" s="26"/>
      <c r="BE560" s="26"/>
      <c r="BF560" s="26"/>
      <c r="BG560" s="26"/>
      <c r="BH560" s="26"/>
      <c r="BI560" s="26"/>
      <c r="BJ560" s="26"/>
      <c r="BK560" s="26"/>
      <c r="BL560" s="26"/>
      <c r="BM560" s="26"/>
      <c r="BN560" s="26"/>
      <c r="BO560" s="26"/>
      <c r="BP560" s="26"/>
      <c r="BQ560" s="26"/>
      <c r="BR560" s="26"/>
      <c r="BS560" s="26"/>
      <c r="BT560" s="26"/>
      <c r="BU560" s="26"/>
      <c r="BV560" s="26"/>
      <c r="BW560" s="26"/>
      <c r="BX560" s="26"/>
      <c r="BY560" s="26"/>
      <c r="BZ560" s="26"/>
      <c r="CA560" s="26"/>
      <c r="CB560" s="26"/>
      <c r="CC560" s="26"/>
    </row>
    <row r="561" spans="1:81" ht="15.75" customHeight="1" x14ac:dyDescent="0.2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  <c r="AV561" s="26"/>
      <c r="AW561" s="26"/>
      <c r="AX561" s="26"/>
      <c r="AY561" s="26"/>
      <c r="AZ561" s="26"/>
      <c r="BA561" s="26"/>
      <c r="BB561" s="26"/>
      <c r="BC561" s="26"/>
      <c r="BD561" s="26"/>
      <c r="BE561" s="26"/>
      <c r="BF561" s="26"/>
      <c r="BG561" s="26"/>
      <c r="BH561" s="26"/>
      <c r="BI561" s="26"/>
      <c r="BJ561" s="26"/>
      <c r="BK561" s="26"/>
      <c r="BL561" s="26"/>
      <c r="BM561" s="26"/>
      <c r="BN561" s="26"/>
      <c r="BO561" s="26"/>
      <c r="BP561" s="26"/>
      <c r="BQ561" s="26"/>
      <c r="BR561" s="26"/>
      <c r="BS561" s="26"/>
      <c r="BT561" s="26"/>
      <c r="BU561" s="26"/>
      <c r="BV561" s="26"/>
      <c r="BW561" s="26"/>
      <c r="BX561" s="26"/>
      <c r="BY561" s="26"/>
      <c r="BZ561" s="26"/>
      <c r="CA561" s="26"/>
      <c r="CB561" s="26"/>
      <c r="CC561" s="26"/>
    </row>
    <row r="562" spans="1:81" ht="15.75" customHeight="1" x14ac:dyDescent="0.2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  <c r="AV562" s="26"/>
      <c r="AW562" s="26"/>
      <c r="AX562" s="26"/>
      <c r="AY562" s="26"/>
      <c r="AZ562" s="26"/>
      <c r="BA562" s="26"/>
      <c r="BB562" s="26"/>
      <c r="BC562" s="26"/>
      <c r="BD562" s="26"/>
      <c r="BE562" s="26"/>
      <c r="BF562" s="26"/>
      <c r="BG562" s="26"/>
      <c r="BH562" s="26"/>
      <c r="BI562" s="26"/>
      <c r="BJ562" s="26"/>
      <c r="BK562" s="26"/>
      <c r="BL562" s="26"/>
      <c r="BM562" s="26"/>
      <c r="BN562" s="26"/>
      <c r="BO562" s="26"/>
      <c r="BP562" s="26"/>
      <c r="BQ562" s="26"/>
      <c r="BR562" s="26"/>
      <c r="BS562" s="26"/>
      <c r="BT562" s="26"/>
      <c r="BU562" s="26"/>
      <c r="BV562" s="26"/>
      <c r="BW562" s="26"/>
      <c r="BX562" s="26"/>
      <c r="BY562" s="26"/>
      <c r="BZ562" s="26"/>
      <c r="CA562" s="26"/>
      <c r="CB562" s="26"/>
      <c r="CC562" s="26"/>
    </row>
    <row r="563" spans="1:81" ht="15.75" customHeight="1" x14ac:dyDescent="0.2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  <c r="AY563" s="26"/>
      <c r="AZ563" s="26"/>
      <c r="BA563" s="26"/>
      <c r="BB563" s="26"/>
      <c r="BC563" s="26"/>
      <c r="BD563" s="26"/>
      <c r="BE563" s="26"/>
      <c r="BF563" s="26"/>
      <c r="BG563" s="26"/>
      <c r="BH563" s="26"/>
      <c r="BI563" s="26"/>
      <c r="BJ563" s="26"/>
      <c r="BK563" s="26"/>
      <c r="BL563" s="26"/>
      <c r="BM563" s="26"/>
      <c r="BN563" s="26"/>
      <c r="BO563" s="26"/>
      <c r="BP563" s="26"/>
      <c r="BQ563" s="26"/>
      <c r="BR563" s="26"/>
      <c r="BS563" s="26"/>
      <c r="BT563" s="26"/>
      <c r="BU563" s="26"/>
      <c r="BV563" s="26"/>
      <c r="BW563" s="26"/>
      <c r="BX563" s="26"/>
      <c r="BY563" s="26"/>
      <c r="BZ563" s="26"/>
      <c r="CA563" s="26"/>
      <c r="CB563" s="26"/>
      <c r="CC563" s="26"/>
    </row>
    <row r="564" spans="1:81" ht="15.75" customHeight="1" x14ac:dyDescent="0.2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  <c r="BA564" s="26"/>
      <c r="BB564" s="26"/>
      <c r="BC564" s="26"/>
      <c r="BD564" s="26"/>
      <c r="BE564" s="26"/>
      <c r="BF564" s="26"/>
      <c r="BG564" s="26"/>
      <c r="BH564" s="26"/>
      <c r="BI564" s="26"/>
      <c r="BJ564" s="26"/>
      <c r="BK564" s="26"/>
      <c r="BL564" s="26"/>
      <c r="BM564" s="26"/>
      <c r="BN564" s="26"/>
      <c r="BO564" s="26"/>
      <c r="BP564" s="26"/>
      <c r="BQ564" s="26"/>
      <c r="BR564" s="26"/>
      <c r="BS564" s="26"/>
      <c r="BT564" s="26"/>
      <c r="BU564" s="26"/>
      <c r="BV564" s="26"/>
      <c r="BW564" s="26"/>
      <c r="BX564" s="26"/>
      <c r="BY564" s="26"/>
      <c r="BZ564" s="26"/>
      <c r="CA564" s="26"/>
      <c r="CB564" s="26"/>
      <c r="CC564" s="26"/>
    </row>
    <row r="565" spans="1:81" ht="15.75" customHeight="1" x14ac:dyDescent="0.2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  <c r="BB565" s="26"/>
      <c r="BC565" s="26"/>
      <c r="BD565" s="26"/>
      <c r="BE565" s="26"/>
      <c r="BF565" s="26"/>
      <c r="BG565" s="26"/>
      <c r="BH565" s="26"/>
      <c r="BI565" s="26"/>
      <c r="BJ565" s="26"/>
      <c r="BK565" s="26"/>
      <c r="BL565" s="26"/>
      <c r="BM565" s="26"/>
      <c r="BN565" s="26"/>
      <c r="BO565" s="26"/>
      <c r="BP565" s="26"/>
      <c r="BQ565" s="26"/>
      <c r="BR565" s="26"/>
      <c r="BS565" s="26"/>
      <c r="BT565" s="26"/>
      <c r="BU565" s="26"/>
      <c r="BV565" s="26"/>
      <c r="BW565" s="26"/>
      <c r="BX565" s="26"/>
      <c r="BY565" s="26"/>
      <c r="BZ565" s="26"/>
      <c r="CA565" s="26"/>
      <c r="CB565" s="26"/>
      <c r="CC565" s="26"/>
    </row>
    <row r="566" spans="1:81" ht="15.75" customHeight="1" x14ac:dyDescent="0.2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  <c r="BB566" s="26"/>
      <c r="BC566" s="26"/>
      <c r="BD566" s="26"/>
      <c r="BE566" s="26"/>
      <c r="BF566" s="26"/>
      <c r="BG566" s="26"/>
      <c r="BH566" s="26"/>
      <c r="BI566" s="26"/>
      <c r="BJ566" s="26"/>
      <c r="BK566" s="26"/>
      <c r="BL566" s="26"/>
      <c r="BM566" s="26"/>
      <c r="BN566" s="26"/>
      <c r="BO566" s="26"/>
      <c r="BP566" s="26"/>
      <c r="BQ566" s="26"/>
      <c r="BR566" s="26"/>
      <c r="BS566" s="26"/>
      <c r="BT566" s="26"/>
      <c r="BU566" s="26"/>
      <c r="BV566" s="26"/>
      <c r="BW566" s="26"/>
      <c r="BX566" s="26"/>
      <c r="BY566" s="26"/>
      <c r="BZ566" s="26"/>
      <c r="CA566" s="26"/>
      <c r="CB566" s="26"/>
      <c r="CC566" s="26"/>
    </row>
    <row r="567" spans="1:81" ht="15.75" customHeight="1" x14ac:dyDescent="0.2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  <c r="BE567" s="26"/>
      <c r="BF567" s="26"/>
      <c r="BG567" s="26"/>
      <c r="BH567" s="26"/>
      <c r="BI567" s="26"/>
      <c r="BJ567" s="26"/>
      <c r="BK567" s="26"/>
      <c r="BL567" s="26"/>
      <c r="BM567" s="26"/>
      <c r="BN567" s="26"/>
      <c r="BO567" s="26"/>
      <c r="BP567" s="26"/>
      <c r="BQ567" s="26"/>
      <c r="BR567" s="26"/>
      <c r="BS567" s="26"/>
      <c r="BT567" s="26"/>
      <c r="BU567" s="26"/>
      <c r="BV567" s="26"/>
      <c r="BW567" s="26"/>
      <c r="BX567" s="26"/>
      <c r="BY567" s="26"/>
      <c r="BZ567" s="26"/>
      <c r="CA567" s="26"/>
      <c r="CB567" s="26"/>
      <c r="CC567" s="26"/>
    </row>
    <row r="568" spans="1:81" ht="15.75" customHeight="1" x14ac:dyDescent="0.2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  <c r="BA568" s="26"/>
      <c r="BB568" s="26"/>
      <c r="BC568" s="26"/>
      <c r="BD568" s="26"/>
      <c r="BE568" s="26"/>
      <c r="BF568" s="26"/>
      <c r="BG568" s="26"/>
      <c r="BH568" s="26"/>
      <c r="BI568" s="26"/>
      <c r="BJ568" s="26"/>
      <c r="BK568" s="26"/>
      <c r="BL568" s="26"/>
      <c r="BM568" s="26"/>
      <c r="BN568" s="26"/>
      <c r="BO568" s="26"/>
      <c r="BP568" s="26"/>
      <c r="BQ568" s="26"/>
      <c r="BR568" s="26"/>
      <c r="BS568" s="26"/>
      <c r="BT568" s="26"/>
      <c r="BU568" s="26"/>
      <c r="BV568" s="26"/>
      <c r="BW568" s="26"/>
      <c r="BX568" s="26"/>
      <c r="BY568" s="26"/>
      <c r="BZ568" s="26"/>
      <c r="CA568" s="26"/>
      <c r="CB568" s="26"/>
      <c r="CC568" s="26"/>
    </row>
    <row r="569" spans="1:81" ht="15.75" customHeight="1" x14ac:dyDescent="0.2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  <c r="BJ569" s="26"/>
      <c r="BK569" s="26"/>
      <c r="BL569" s="26"/>
      <c r="BM569" s="26"/>
      <c r="BN569" s="26"/>
      <c r="BO569" s="26"/>
      <c r="BP569" s="26"/>
      <c r="BQ569" s="26"/>
      <c r="BR569" s="26"/>
      <c r="BS569" s="26"/>
      <c r="BT569" s="26"/>
      <c r="BU569" s="26"/>
      <c r="BV569" s="26"/>
      <c r="BW569" s="26"/>
      <c r="BX569" s="26"/>
      <c r="BY569" s="26"/>
      <c r="BZ569" s="26"/>
      <c r="CA569" s="26"/>
      <c r="CB569" s="26"/>
      <c r="CC569" s="26"/>
    </row>
    <row r="570" spans="1:81" ht="15.75" customHeight="1" x14ac:dyDescent="0.2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  <c r="BJ570" s="26"/>
      <c r="BK570" s="26"/>
      <c r="BL570" s="26"/>
      <c r="BM570" s="26"/>
      <c r="BN570" s="26"/>
      <c r="BO570" s="26"/>
      <c r="BP570" s="26"/>
      <c r="BQ570" s="26"/>
      <c r="BR570" s="26"/>
      <c r="BS570" s="26"/>
      <c r="BT570" s="26"/>
      <c r="BU570" s="26"/>
      <c r="BV570" s="26"/>
      <c r="BW570" s="26"/>
      <c r="BX570" s="26"/>
      <c r="BY570" s="26"/>
      <c r="BZ570" s="26"/>
      <c r="CA570" s="26"/>
      <c r="CB570" s="26"/>
      <c r="CC570" s="26"/>
    </row>
    <row r="571" spans="1:81" ht="15.75" customHeight="1" x14ac:dyDescent="0.2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  <c r="BE571" s="26"/>
      <c r="BF571" s="26"/>
      <c r="BG571" s="26"/>
      <c r="BH571" s="26"/>
      <c r="BI571" s="26"/>
      <c r="BJ571" s="26"/>
      <c r="BK571" s="26"/>
      <c r="BL571" s="26"/>
      <c r="BM571" s="26"/>
      <c r="BN571" s="26"/>
      <c r="BO571" s="26"/>
      <c r="BP571" s="26"/>
      <c r="BQ571" s="26"/>
      <c r="BR571" s="26"/>
      <c r="BS571" s="26"/>
      <c r="BT571" s="26"/>
      <c r="BU571" s="26"/>
      <c r="BV571" s="26"/>
      <c r="BW571" s="26"/>
      <c r="BX571" s="26"/>
      <c r="BY571" s="26"/>
      <c r="BZ571" s="26"/>
      <c r="CA571" s="26"/>
      <c r="CB571" s="26"/>
      <c r="CC571" s="26"/>
    </row>
    <row r="572" spans="1:81" ht="15.75" customHeight="1" x14ac:dyDescent="0.2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  <c r="BJ572" s="26"/>
      <c r="BK572" s="26"/>
      <c r="BL572" s="26"/>
      <c r="BM572" s="26"/>
      <c r="BN572" s="26"/>
      <c r="BO572" s="26"/>
      <c r="BP572" s="26"/>
      <c r="BQ572" s="26"/>
      <c r="BR572" s="26"/>
      <c r="BS572" s="26"/>
      <c r="BT572" s="26"/>
      <c r="BU572" s="26"/>
      <c r="BV572" s="26"/>
      <c r="BW572" s="26"/>
      <c r="BX572" s="26"/>
      <c r="BY572" s="26"/>
      <c r="BZ572" s="26"/>
      <c r="CA572" s="26"/>
      <c r="CB572" s="26"/>
      <c r="CC572" s="26"/>
    </row>
    <row r="573" spans="1:81" ht="15.75" customHeight="1" x14ac:dyDescent="0.2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  <c r="BB573" s="26"/>
      <c r="BC573" s="26"/>
      <c r="BD573" s="26"/>
      <c r="BE573" s="26"/>
      <c r="BF573" s="26"/>
      <c r="BG573" s="26"/>
      <c r="BH573" s="26"/>
      <c r="BI573" s="26"/>
      <c r="BJ573" s="26"/>
      <c r="BK573" s="26"/>
      <c r="BL573" s="26"/>
      <c r="BM573" s="26"/>
      <c r="BN573" s="26"/>
      <c r="BO573" s="26"/>
      <c r="BP573" s="26"/>
      <c r="BQ573" s="26"/>
      <c r="BR573" s="26"/>
      <c r="BS573" s="26"/>
      <c r="BT573" s="26"/>
      <c r="BU573" s="26"/>
      <c r="BV573" s="26"/>
      <c r="BW573" s="26"/>
      <c r="BX573" s="26"/>
      <c r="BY573" s="26"/>
      <c r="BZ573" s="26"/>
      <c r="CA573" s="26"/>
      <c r="CB573" s="26"/>
      <c r="CC573" s="26"/>
    </row>
    <row r="574" spans="1:81" ht="15.75" customHeight="1" x14ac:dyDescent="0.2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6"/>
      <c r="BD574" s="26"/>
      <c r="BE574" s="26"/>
      <c r="BF574" s="26"/>
      <c r="BG574" s="26"/>
      <c r="BH574" s="26"/>
      <c r="BI574" s="26"/>
      <c r="BJ574" s="26"/>
      <c r="BK574" s="26"/>
      <c r="BL574" s="26"/>
      <c r="BM574" s="26"/>
      <c r="BN574" s="26"/>
      <c r="BO574" s="26"/>
      <c r="BP574" s="26"/>
      <c r="BQ574" s="26"/>
      <c r="BR574" s="26"/>
      <c r="BS574" s="26"/>
      <c r="BT574" s="26"/>
      <c r="BU574" s="26"/>
      <c r="BV574" s="26"/>
      <c r="BW574" s="26"/>
      <c r="BX574" s="26"/>
      <c r="BY574" s="26"/>
      <c r="BZ574" s="26"/>
      <c r="CA574" s="26"/>
      <c r="CB574" s="26"/>
      <c r="CC574" s="26"/>
    </row>
    <row r="575" spans="1:81" ht="15.75" customHeight="1" x14ac:dyDescent="0.2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6"/>
      <c r="BL575" s="26"/>
      <c r="BM575" s="26"/>
      <c r="BN575" s="26"/>
      <c r="BO575" s="26"/>
      <c r="BP575" s="26"/>
      <c r="BQ575" s="26"/>
      <c r="BR575" s="26"/>
      <c r="BS575" s="26"/>
      <c r="BT575" s="26"/>
      <c r="BU575" s="26"/>
      <c r="BV575" s="26"/>
      <c r="BW575" s="26"/>
      <c r="BX575" s="26"/>
      <c r="BY575" s="26"/>
      <c r="BZ575" s="26"/>
      <c r="CA575" s="26"/>
      <c r="CB575" s="26"/>
      <c r="CC575" s="26"/>
    </row>
    <row r="576" spans="1:81" ht="15.75" customHeight="1" x14ac:dyDescent="0.2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  <c r="BJ576" s="26"/>
      <c r="BK576" s="26"/>
      <c r="BL576" s="26"/>
      <c r="BM576" s="26"/>
      <c r="BN576" s="26"/>
      <c r="BO576" s="26"/>
      <c r="BP576" s="26"/>
      <c r="BQ576" s="26"/>
      <c r="BR576" s="26"/>
      <c r="BS576" s="26"/>
      <c r="BT576" s="26"/>
      <c r="BU576" s="26"/>
      <c r="BV576" s="26"/>
      <c r="BW576" s="26"/>
      <c r="BX576" s="26"/>
      <c r="BY576" s="26"/>
      <c r="BZ576" s="26"/>
      <c r="CA576" s="26"/>
      <c r="CB576" s="26"/>
      <c r="CC576" s="26"/>
    </row>
    <row r="577" spans="1:81" ht="15.75" customHeight="1" x14ac:dyDescent="0.2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  <c r="BJ577" s="26"/>
      <c r="BK577" s="26"/>
      <c r="BL577" s="26"/>
      <c r="BM577" s="26"/>
      <c r="BN577" s="26"/>
      <c r="BO577" s="26"/>
      <c r="BP577" s="26"/>
      <c r="BQ577" s="26"/>
      <c r="BR577" s="26"/>
      <c r="BS577" s="26"/>
      <c r="BT577" s="26"/>
      <c r="BU577" s="26"/>
      <c r="BV577" s="26"/>
      <c r="BW577" s="26"/>
      <c r="BX577" s="26"/>
      <c r="BY577" s="26"/>
      <c r="BZ577" s="26"/>
      <c r="CA577" s="26"/>
      <c r="CB577" s="26"/>
      <c r="CC577" s="26"/>
    </row>
    <row r="578" spans="1:81" ht="15.75" customHeight="1" x14ac:dyDescent="0.2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/>
      <c r="BG578" s="26"/>
      <c r="BH578" s="26"/>
      <c r="BI578" s="26"/>
      <c r="BJ578" s="26"/>
      <c r="BK578" s="26"/>
      <c r="BL578" s="26"/>
      <c r="BM578" s="26"/>
      <c r="BN578" s="26"/>
      <c r="BO578" s="26"/>
      <c r="BP578" s="26"/>
      <c r="BQ578" s="26"/>
      <c r="BR578" s="26"/>
      <c r="BS578" s="26"/>
      <c r="BT578" s="26"/>
      <c r="BU578" s="26"/>
      <c r="BV578" s="26"/>
      <c r="BW578" s="26"/>
      <c r="BX578" s="26"/>
      <c r="BY578" s="26"/>
      <c r="BZ578" s="26"/>
      <c r="CA578" s="26"/>
      <c r="CB578" s="26"/>
      <c r="CC578" s="26"/>
    </row>
    <row r="579" spans="1:81" ht="15.75" customHeight="1" x14ac:dyDescent="0.2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  <c r="BJ579" s="26"/>
      <c r="BK579" s="26"/>
      <c r="BL579" s="26"/>
      <c r="BM579" s="26"/>
      <c r="BN579" s="26"/>
      <c r="BO579" s="26"/>
      <c r="BP579" s="26"/>
      <c r="BQ579" s="26"/>
      <c r="BR579" s="26"/>
      <c r="BS579" s="26"/>
      <c r="BT579" s="26"/>
      <c r="BU579" s="26"/>
      <c r="BV579" s="26"/>
      <c r="BW579" s="26"/>
      <c r="BX579" s="26"/>
      <c r="BY579" s="26"/>
      <c r="BZ579" s="26"/>
      <c r="CA579" s="26"/>
      <c r="CB579" s="26"/>
      <c r="CC579" s="26"/>
    </row>
    <row r="580" spans="1:81" ht="15.75" customHeight="1" x14ac:dyDescent="0.2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  <c r="BM580" s="26"/>
      <c r="BN580" s="26"/>
      <c r="BO580" s="26"/>
      <c r="BP580" s="26"/>
      <c r="BQ580" s="26"/>
      <c r="BR580" s="26"/>
      <c r="BS580" s="26"/>
      <c r="BT580" s="26"/>
      <c r="BU580" s="26"/>
      <c r="BV580" s="26"/>
      <c r="BW580" s="26"/>
      <c r="BX580" s="26"/>
      <c r="BY580" s="26"/>
      <c r="BZ580" s="26"/>
      <c r="CA580" s="26"/>
      <c r="CB580" s="26"/>
      <c r="CC580" s="26"/>
    </row>
    <row r="581" spans="1:81" ht="15.75" customHeight="1" x14ac:dyDescent="0.2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  <c r="BJ581" s="26"/>
      <c r="BK581" s="26"/>
      <c r="BL581" s="26"/>
      <c r="BM581" s="26"/>
      <c r="BN581" s="26"/>
      <c r="BO581" s="26"/>
      <c r="BP581" s="26"/>
      <c r="BQ581" s="26"/>
      <c r="BR581" s="26"/>
      <c r="BS581" s="26"/>
      <c r="BT581" s="26"/>
      <c r="BU581" s="26"/>
      <c r="BV581" s="26"/>
      <c r="BW581" s="26"/>
      <c r="BX581" s="26"/>
      <c r="BY581" s="26"/>
      <c r="BZ581" s="26"/>
      <c r="CA581" s="26"/>
      <c r="CB581" s="26"/>
      <c r="CC581" s="26"/>
    </row>
    <row r="582" spans="1:81" ht="15.75" customHeight="1" x14ac:dyDescent="0.2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  <c r="BE582" s="26"/>
      <c r="BF582" s="26"/>
      <c r="BG582" s="26"/>
      <c r="BH582" s="26"/>
      <c r="BI582" s="26"/>
      <c r="BJ582" s="26"/>
      <c r="BK582" s="26"/>
      <c r="BL582" s="26"/>
      <c r="BM582" s="26"/>
      <c r="BN582" s="26"/>
      <c r="BO582" s="26"/>
      <c r="BP582" s="26"/>
      <c r="BQ582" s="26"/>
      <c r="BR582" s="26"/>
      <c r="BS582" s="26"/>
      <c r="BT582" s="26"/>
      <c r="BU582" s="26"/>
      <c r="BV582" s="26"/>
      <c r="BW582" s="26"/>
      <c r="BX582" s="26"/>
      <c r="BY582" s="26"/>
      <c r="BZ582" s="26"/>
      <c r="CA582" s="26"/>
      <c r="CB582" s="26"/>
      <c r="CC582" s="26"/>
    </row>
    <row r="583" spans="1:81" ht="15.75" customHeight="1" x14ac:dyDescent="0.2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/>
      <c r="BD583" s="26"/>
      <c r="BE583" s="26"/>
      <c r="BF583" s="26"/>
      <c r="BG583" s="26"/>
      <c r="BH583" s="26"/>
      <c r="BI583" s="26"/>
      <c r="BJ583" s="26"/>
      <c r="BK583" s="26"/>
      <c r="BL583" s="26"/>
      <c r="BM583" s="26"/>
      <c r="BN583" s="26"/>
      <c r="BO583" s="26"/>
      <c r="BP583" s="26"/>
      <c r="BQ583" s="26"/>
      <c r="BR583" s="26"/>
      <c r="BS583" s="26"/>
      <c r="BT583" s="26"/>
      <c r="BU583" s="26"/>
      <c r="BV583" s="26"/>
      <c r="BW583" s="26"/>
      <c r="BX583" s="26"/>
      <c r="BY583" s="26"/>
      <c r="BZ583" s="26"/>
      <c r="CA583" s="26"/>
      <c r="CB583" s="26"/>
      <c r="CC583" s="26"/>
    </row>
    <row r="584" spans="1:81" ht="15.75" customHeight="1" x14ac:dyDescent="0.2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  <c r="BB584" s="26"/>
      <c r="BC584" s="26"/>
      <c r="BD584" s="26"/>
      <c r="BE584" s="26"/>
      <c r="BF584" s="26"/>
      <c r="BG584" s="26"/>
      <c r="BH584" s="26"/>
      <c r="BI584" s="26"/>
      <c r="BJ584" s="26"/>
      <c r="BK584" s="26"/>
      <c r="BL584" s="26"/>
      <c r="BM584" s="26"/>
      <c r="BN584" s="26"/>
      <c r="BO584" s="26"/>
      <c r="BP584" s="26"/>
      <c r="BQ584" s="26"/>
      <c r="BR584" s="26"/>
      <c r="BS584" s="26"/>
      <c r="BT584" s="26"/>
      <c r="BU584" s="26"/>
      <c r="BV584" s="26"/>
      <c r="BW584" s="26"/>
      <c r="BX584" s="26"/>
      <c r="BY584" s="26"/>
      <c r="BZ584" s="26"/>
      <c r="CA584" s="26"/>
      <c r="CB584" s="26"/>
      <c r="CC584" s="26"/>
    </row>
    <row r="585" spans="1:81" ht="15.75" customHeight="1" x14ac:dyDescent="0.2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6"/>
      <c r="BL585" s="26"/>
      <c r="BM585" s="26"/>
      <c r="BN585" s="26"/>
      <c r="BO585" s="26"/>
      <c r="BP585" s="26"/>
      <c r="BQ585" s="26"/>
      <c r="BR585" s="26"/>
      <c r="BS585" s="26"/>
      <c r="BT585" s="26"/>
      <c r="BU585" s="26"/>
      <c r="BV585" s="26"/>
      <c r="BW585" s="26"/>
      <c r="BX585" s="26"/>
      <c r="BY585" s="26"/>
      <c r="BZ585" s="26"/>
      <c r="CA585" s="26"/>
      <c r="CB585" s="26"/>
      <c r="CC585" s="26"/>
    </row>
    <row r="586" spans="1:81" ht="15.75" customHeight="1" x14ac:dyDescent="0.2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  <c r="BJ586" s="26"/>
      <c r="BK586" s="26"/>
      <c r="BL586" s="26"/>
      <c r="BM586" s="26"/>
      <c r="BN586" s="26"/>
      <c r="BO586" s="26"/>
      <c r="BP586" s="26"/>
      <c r="BQ586" s="26"/>
      <c r="BR586" s="26"/>
      <c r="BS586" s="26"/>
      <c r="BT586" s="26"/>
      <c r="BU586" s="26"/>
      <c r="BV586" s="26"/>
      <c r="BW586" s="26"/>
      <c r="BX586" s="26"/>
      <c r="BY586" s="26"/>
      <c r="BZ586" s="26"/>
      <c r="CA586" s="26"/>
      <c r="CB586" s="26"/>
      <c r="CC586" s="26"/>
    </row>
    <row r="587" spans="1:81" ht="15.75" customHeight="1" x14ac:dyDescent="0.2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  <c r="BM587" s="26"/>
      <c r="BN587" s="26"/>
      <c r="BO587" s="26"/>
      <c r="BP587" s="26"/>
      <c r="BQ587" s="26"/>
      <c r="BR587" s="26"/>
      <c r="BS587" s="26"/>
      <c r="BT587" s="26"/>
      <c r="BU587" s="26"/>
      <c r="BV587" s="26"/>
      <c r="BW587" s="26"/>
      <c r="BX587" s="26"/>
      <c r="BY587" s="26"/>
      <c r="BZ587" s="26"/>
      <c r="CA587" s="26"/>
      <c r="CB587" s="26"/>
      <c r="CC587" s="26"/>
    </row>
    <row r="588" spans="1:81" ht="15.75" customHeight="1" x14ac:dyDescent="0.2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6"/>
      <c r="BD588" s="26"/>
      <c r="BE588" s="26"/>
      <c r="BF588" s="26"/>
      <c r="BG588" s="26"/>
      <c r="BH588" s="26"/>
      <c r="BI588" s="26"/>
      <c r="BJ588" s="26"/>
      <c r="BK588" s="26"/>
      <c r="BL588" s="26"/>
      <c r="BM588" s="26"/>
      <c r="BN588" s="26"/>
      <c r="BO588" s="26"/>
      <c r="BP588" s="26"/>
      <c r="BQ588" s="26"/>
      <c r="BR588" s="26"/>
      <c r="BS588" s="26"/>
      <c r="BT588" s="26"/>
      <c r="BU588" s="26"/>
      <c r="BV588" s="26"/>
      <c r="BW588" s="26"/>
      <c r="BX588" s="26"/>
      <c r="BY588" s="26"/>
      <c r="BZ588" s="26"/>
      <c r="CA588" s="26"/>
      <c r="CB588" s="26"/>
      <c r="CC588" s="26"/>
    </row>
    <row r="589" spans="1:81" ht="15.75" customHeight="1" x14ac:dyDescent="0.2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6"/>
      <c r="BD589" s="26"/>
      <c r="BE589" s="26"/>
      <c r="BF589" s="26"/>
      <c r="BG589" s="26"/>
      <c r="BH589" s="26"/>
      <c r="BI589" s="26"/>
      <c r="BJ589" s="26"/>
      <c r="BK589" s="26"/>
      <c r="BL589" s="26"/>
      <c r="BM589" s="26"/>
      <c r="BN589" s="26"/>
      <c r="BO589" s="26"/>
      <c r="BP589" s="26"/>
      <c r="BQ589" s="26"/>
      <c r="BR589" s="26"/>
      <c r="BS589" s="26"/>
      <c r="BT589" s="26"/>
      <c r="BU589" s="26"/>
      <c r="BV589" s="26"/>
      <c r="BW589" s="26"/>
      <c r="BX589" s="26"/>
      <c r="BY589" s="26"/>
      <c r="BZ589" s="26"/>
      <c r="CA589" s="26"/>
      <c r="CB589" s="26"/>
      <c r="CC589" s="26"/>
    </row>
    <row r="590" spans="1:81" ht="15.75" customHeight="1" x14ac:dyDescent="0.2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/>
      <c r="BD590" s="26"/>
      <c r="BE590" s="26"/>
      <c r="BF590" s="26"/>
      <c r="BG590" s="26"/>
      <c r="BH590" s="26"/>
      <c r="BI590" s="26"/>
      <c r="BJ590" s="26"/>
      <c r="BK590" s="26"/>
      <c r="BL590" s="26"/>
      <c r="BM590" s="26"/>
      <c r="BN590" s="26"/>
      <c r="BO590" s="26"/>
      <c r="BP590" s="26"/>
      <c r="BQ590" s="26"/>
      <c r="BR590" s="26"/>
      <c r="BS590" s="26"/>
      <c r="BT590" s="26"/>
      <c r="BU590" s="26"/>
      <c r="BV590" s="26"/>
      <c r="BW590" s="26"/>
      <c r="BX590" s="26"/>
      <c r="BY590" s="26"/>
      <c r="BZ590" s="26"/>
      <c r="CA590" s="26"/>
      <c r="CB590" s="26"/>
      <c r="CC590" s="26"/>
    </row>
    <row r="591" spans="1:81" ht="15.75" customHeight="1" x14ac:dyDescent="0.2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  <c r="BJ591" s="26"/>
      <c r="BK591" s="26"/>
      <c r="BL591" s="26"/>
      <c r="BM591" s="26"/>
      <c r="BN591" s="26"/>
      <c r="BO591" s="26"/>
      <c r="BP591" s="26"/>
      <c r="BQ591" s="26"/>
      <c r="BR591" s="26"/>
      <c r="BS591" s="26"/>
      <c r="BT591" s="26"/>
      <c r="BU591" s="26"/>
      <c r="BV591" s="26"/>
      <c r="BW591" s="26"/>
      <c r="BX591" s="26"/>
      <c r="BY591" s="26"/>
      <c r="BZ591" s="26"/>
      <c r="CA591" s="26"/>
      <c r="CB591" s="26"/>
      <c r="CC591" s="26"/>
    </row>
    <row r="592" spans="1:81" ht="15.75" customHeight="1" x14ac:dyDescent="0.2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  <c r="BJ592" s="26"/>
      <c r="BK592" s="26"/>
      <c r="BL592" s="26"/>
      <c r="BM592" s="26"/>
      <c r="BN592" s="26"/>
      <c r="BO592" s="26"/>
      <c r="BP592" s="26"/>
      <c r="BQ592" s="26"/>
      <c r="BR592" s="26"/>
      <c r="BS592" s="26"/>
      <c r="BT592" s="26"/>
      <c r="BU592" s="26"/>
      <c r="BV592" s="26"/>
      <c r="BW592" s="26"/>
      <c r="BX592" s="26"/>
      <c r="BY592" s="26"/>
      <c r="BZ592" s="26"/>
      <c r="CA592" s="26"/>
      <c r="CB592" s="26"/>
      <c r="CC592" s="26"/>
    </row>
    <row r="593" spans="1:81" ht="15.75" customHeight="1" x14ac:dyDescent="0.2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6"/>
      <c r="BL593" s="26"/>
      <c r="BM593" s="26"/>
      <c r="BN593" s="26"/>
      <c r="BO593" s="26"/>
      <c r="BP593" s="26"/>
      <c r="BQ593" s="26"/>
      <c r="BR593" s="26"/>
      <c r="BS593" s="26"/>
      <c r="BT593" s="26"/>
      <c r="BU593" s="26"/>
      <c r="BV593" s="26"/>
      <c r="BW593" s="26"/>
      <c r="BX593" s="26"/>
      <c r="BY593" s="26"/>
      <c r="BZ593" s="26"/>
      <c r="CA593" s="26"/>
      <c r="CB593" s="26"/>
      <c r="CC593" s="26"/>
    </row>
    <row r="594" spans="1:81" ht="15.75" customHeight="1" x14ac:dyDescent="0.2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  <c r="BJ594" s="26"/>
      <c r="BK594" s="26"/>
      <c r="BL594" s="26"/>
      <c r="BM594" s="26"/>
      <c r="BN594" s="26"/>
      <c r="BO594" s="26"/>
      <c r="BP594" s="26"/>
      <c r="BQ594" s="26"/>
      <c r="BR594" s="26"/>
      <c r="BS594" s="26"/>
      <c r="BT594" s="26"/>
      <c r="BU594" s="26"/>
      <c r="BV594" s="26"/>
      <c r="BW594" s="26"/>
      <c r="BX594" s="26"/>
      <c r="BY594" s="26"/>
      <c r="BZ594" s="26"/>
      <c r="CA594" s="26"/>
      <c r="CB594" s="26"/>
      <c r="CC594" s="26"/>
    </row>
    <row r="595" spans="1:81" ht="15.75" customHeight="1" x14ac:dyDescent="0.2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  <c r="BJ595" s="26"/>
      <c r="BK595" s="26"/>
      <c r="BL595" s="26"/>
      <c r="BM595" s="26"/>
      <c r="BN595" s="26"/>
      <c r="BO595" s="26"/>
      <c r="BP595" s="26"/>
      <c r="BQ595" s="26"/>
      <c r="BR595" s="26"/>
      <c r="BS595" s="26"/>
      <c r="BT595" s="26"/>
      <c r="BU595" s="26"/>
      <c r="BV595" s="26"/>
      <c r="BW595" s="26"/>
      <c r="BX595" s="26"/>
      <c r="BY595" s="26"/>
      <c r="BZ595" s="26"/>
      <c r="CA595" s="26"/>
      <c r="CB595" s="26"/>
      <c r="CC595" s="26"/>
    </row>
    <row r="596" spans="1:81" ht="15.75" customHeight="1" x14ac:dyDescent="0.2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  <c r="BJ596" s="26"/>
      <c r="BK596" s="26"/>
      <c r="BL596" s="26"/>
      <c r="BM596" s="26"/>
      <c r="BN596" s="26"/>
      <c r="BO596" s="26"/>
      <c r="BP596" s="26"/>
      <c r="BQ596" s="26"/>
      <c r="BR596" s="26"/>
      <c r="BS596" s="26"/>
      <c r="BT596" s="26"/>
      <c r="BU596" s="26"/>
      <c r="BV596" s="26"/>
      <c r="BW596" s="26"/>
      <c r="BX596" s="26"/>
      <c r="BY596" s="26"/>
      <c r="BZ596" s="26"/>
      <c r="CA596" s="26"/>
      <c r="CB596" s="26"/>
      <c r="CC596" s="26"/>
    </row>
    <row r="597" spans="1:81" ht="15.75" customHeight="1" x14ac:dyDescent="0.2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6"/>
      <c r="BL597" s="26"/>
      <c r="BM597" s="26"/>
      <c r="BN597" s="26"/>
      <c r="BO597" s="26"/>
      <c r="BP597" s="26"/>
      <c r="BQ597" s="26"/>
      <c r="BR597" s="26"/>
      <c r="BS597" s="26"/>
      <c r="BT597" s="26"/>
      <c r="BU597" s="26"/>
      <c r="BV597" s="26"/>
      <c r="BW597" s="26"/>
      <c r="BX597" s="26"/>
      <c r="BY597" s="26"/>
      <c r="BZ597" s="26"/>
      <c r="CA597" s="26"/>
      <c r="CB597" s="26"/>
      <c r="CC597" s="26"/>
    </row>
    <row r="598" spans="1:81" ht="15.75" customHeight="1" x14ac:dyDescent="0.2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6"/>
      <c r="BL598" s="26"/>
      <c r="BM598" s="26"/>
      <c r="BN598" s="26"/>
      <c r="BO598" s="26"/>
      <c r="BP598" s="26"/>
      <c r="BQ598" s="26"/>
      <c r="BR598" s="26"/>
      <c r="BS598" s="26"/>
      <c r="BT598" s="26"/>
      <c r="BU598" s="26"/>
      <c r="BV598" s="26"/>
      <c r="BW598" s="26"/>
      <c r="BX598" s="26"/>
      <c r="BY598" s="26"/>
      <c r="BZ598" s="26"/>
      <c r="CA598" s="26"/>
      <c r="CB598" s="26"/>
      <c r="CC598" s="26"/>
    </row>
    <row r="599" spans="1:81" ht="15.75" customHeight="1" x14ac:dyDescent="0.2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  <c r="BJ599" s="26"/>
      <c r="BK599" s="26"/>
      <c r="BL599" s="26"/>
      <c r="BM599" s="26"/>
      <c r="BN599" s="26"/>
      <c r="BO599" s="26"/>
      <c r="BP599" s="26"/>
      <c r="BQ599" s="26"/>
      <c r="BR599" s="26"/>
      <c r="BS599" s="26"/>
      <c r="BT599" s="26"/>
      <c r="BU599" s="26"/>
      <c r="BV599" s="26"/>
      <c r="BW599" s="26"/>
      <c r="BX599" s="26"/>
      <c r="BY599" s="26"/>
      <c r="BZ599" s="26"/>
      <c r="CA599" s="26"/>
      <c r="CB599" s="26"/>
      <c r="CC599" s="26"/>
    </row>
    <row r="600" spans="1:81" ht="15.75" customHeight="1" x14ac:dyDescent="0.2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  <c r="BJ600" s="26"/>
      <c r="BK600" s="26"/>
      <c r="BL600" s="26"/>
      <c r="BM600" s="26"/>
      <c r="BN600" s="26"/>
      <c r="BO600" s="26"/>
      <c r="BP600" s="26"/>
      <c r="BQ600" s="26"/>
      <c r="BR600" s="26"/>
      <c r="BS600" s="26"/>
      <c r="BT600" s="26"/>
      <c r="BU600" s="26"/>
      <c r="BV600" s="26"/>
      <c r="BW600" s="26"/>
      <c r="BX600" s="26"/>
      <c r="BY600" s="26"/>
      <c r="BZ600" s="26"/>
      <c r="CA600" s="26"/>
      <c r="CB600" s="26"/>
      <c r="CC600" s="26"/>
    </row>
    <row r="601" spans="1:81" ht="15.75" customHeight="1" x14ac:dyDescent="0.2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  <c r="BM601" s="26"/>
      <c r="BN601" s="26"/>
      <c r="BO601" s="26"/>
      <c r="BP601" s="26"/>
      <c r="BQ601" s="26"/>
      <c r="BR601" s="26"/>
      <c r="BS601" s="26"/>
      <c r="BT601" s="26"/>
      <c r="BU601" s="26"/>
      <c r="BV601" s="26"/>
      <c r="BW601" s="26"/>
      <c r="BX601" s="26"/>
      <c r="BY601" s="26"/>
      <c r="BZ601" s="26"/>
      <c r="CA601" s="26"/>
      <c r="CB601" s="26"/>
      <c r="CC601" s="26"/>
    </row>
    <row r="602" spans="1:81" ht="15.75" customHeight="1" x14ac:dyDescent="0.2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  <c r="BJ602" s="26"/>
      <c r="BK602" s="26"/>
      <c r="BL602" s="26"/>
      <c r="BM602" s="26"/>
      <c r="BN602" s="26"/>
      <c r="BO602" s="26"/>
      <c r="BP602" s="26"/>
      <c r="BQ602" s="26"/>
      <c r="BR602" s="26"/>
      <c r="BS602" s="26"/>
      <c r="BT602" s="26"/>
      <c r="BU602" s="26"/>
      <c r="BV602" s="26"/>
      <c r="BW602" s="26"/>
      <c r="BX602" s="26"/>
      <c r="BY602" s="26"/>
      <c r="BZ602" s="26"/>
      <c r="CA602" s="26"/>
      <c r="CB602" s="26"/>
      <c r="CC602" s="26"/>
    </row>
    <row r="603" spans="1:81" ht="15.75" customHeight="1" x14ac:dyDescent="0.2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  <c r="BJ603" s="26"/>
      <c r="BK603" s="26"/>
      <c r="BL603" s="26"/>
      <c r="BM603" s="26"/>
      <c r="BN603" s="26"/>
      <c r="BO603" s="26"/>
      <c r="BP603" s="26"/>
      <c r="BQ603" s="26"/>
      <c r="BR603" s="26"/>
      <c r="BS603" s="26"/>
      <c r="BT603" s="26"/>
      <c r="BU603" s="26"/>
      <c r="BV603" s="26"/>
      <c r="BW603" s="26"/>
      <c r="BX603" s="26"/>
      <c r="BY603" s="26"/>
      <c r="BZ603" s="26"/>
      <c r="CA603" s="26"/>
      <c r="CB603" s="26"/>
      <c r="CC603" s="26"/>
    </row>
    <row r="604" spans="1:81" ht="15.75" customHeight="1" x14ac:dyDescent="0.2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  <c r="BB604" s="26"/>
      <c r="BC604" s="26"/>
      <c r="BD604" s="26"/>
      <c r="BE604" s="26"/>
      <c r="BF604" s="26"/>
      <c r="BG604" s="26"/>
      <c r="BH604" s="26"/>
      <c r="BI604" s="26"/>
      <c r="BJ604" s="26"/>
      <c r="BK604" s="26"/>
      <c r="BL604" s="26"/>
      <c r="BM604" s="26"/>
      <c r="BN604" s="26"/>
      <c r="BO604" s="26"/>
      <c r="BP604" s="26"/>
      <c r="BQ604" s="26"/>
      <c r="BR604" s="26"/>
      <c r="BS604" s="26"/>
      <c r="BT604" s="26"/>
      <c r="BU604" s="26"/>
      <c r="BV604" s="26"/>
      <c r="BW604" s="26"/>
      <c r="BX604" s="26"/>
      <c r="BY604" s="26"/>
      <c r="BZ604" s="26"/>
      <c r="CA604" s="26"/>
      <c r="CB604" s="26"/>
      <c r="CC604" s="26"/>
    </row>
    <row r="605" spans="1:81" ht="15.75" customHeight="1" x14ac:dyDescent="0.2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  <c r="BJ605" s="26"/>
      <c r="BK605" s="26"/>
      <c r="BL605" s="26"/>
      <c r="BM605" s="26"/>
      <c r="BN605" s="26"/>
      <c r="BO605" s="26"/>
      <c r="BP605" s="26"/>
      <c r="BQ605" s="26"/>
      <c r="BR605" s="26"/>
      <c r="BS605" s="26"/>
      <c r="BT605" s="26"/>
      <c r="BU605" s="26"/>
      <c r="BV605" s="26"/>
      <c r="BW605" s="26"/>
      <c r="BX605" s="26"/>
      <c r="BY605" s="26"/>
      <c r="BZ605" s="26"/>
      <c r="CA605" s="26"/>
      <c r="CB605" s="26"/>
      <c r="CC605" s="26"/>
    </row>
    <row r="606" spans="1:81" ht="15.75" customHeight="1" x14ac:dyDescent="0.2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6"/>
      <c r="BL606" s="26"/>
      <c r="BM606" s="26"/>
      <c r="BN606" s="26"/>
      <c r="BO606" s="26"/>
      <c r="BP606" s="26"/>
      <c r="BQ606" s="26"/>
      <c r="BR606" s="26"/>
      <c r="BS606" s="26"/>
      <c r="BT606" s="26"/>
      <c r="BU606" s="26"/>
      <c r="BV606" s="26"/>
      <c r="BW606" s="26"/>
      <c r="BX606" s="26"/>
      <c r="BY606" s="26"/>
      <c r="BZ606" s="26"/>
      <c r="CA606" s="26"/>
      <c r="CB606" s="26"/>
      <c r="CC606" s="26"/>
    </row>
    <row r="607" spans="1:81" ht="15.75" customHeight="1" x14ac:dyDescent="0.2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  <c r="BE607" s="26"/>
      <c r="BF607" s="26"/>
      <c r="BG607" s="26"/>
      <c r="BH607" s="26"/>
      <c r="BI607" s="26"/>
      <c r="BJ607" s="26"/>
      <c r="BK607" s="26"/>
      <c r="BL607" s="26"/>
      <c r="BM607" s="26"/>
      <c r="BN607" s="26"/>
      <c r="BO607" s="26"/>
      <c r="BP607" s="26"/>
      <c r="BQ607" s="26"/>
      <c r="BR607" s="26"/>
      <c r="BS607" s="26"/>
      <c r="BT607" s="26"/>
      <c r="BU607" s="26"/>
      <c r="BV607" s="26"/>
      <c r="BW607" s="26"/>
      <c r="BX607" s="26"/>
      <c r="BY607" s="26"/>
      <c r="BZ607" s="26"/>
      <c r="CA607" s="26"/>
      <c r="CB607" s="26"/>
      <c r="CC607" s="26"/>
    </row>
    <row r="608" spans="1:81" ht="15.75" customHeight="1" x14ac:dyDescent="0.2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6"/>
      <c r="BD608" s="26"/>
      <c r="BE608" s="26"/>
      <c r="BF608" s="26"/>
      <c r="BG608" s="26"/>
      <c r="BH608" s="26"/>
      <c r="BI608" s="26"/>
      <c r="BJ608" s="26"/>
      <c r="BK608" s="26"/>
      <c r="BL608" s="26"/>
      <c r="BM608" s="26"/>
      <c r="BN608" s="26"/>
      <c r="BO608" s="26"/>
      <c r="BP608" s="26"/>
      <c r="BQ608" s="26"/>
      <c r="BR608" s="26"/>
      <c r="BS608" s="26"/>
      <c r="BT608" s="26"/>
      <c r="BU608" s="26"/>
      <c r="BV608" s="26"/>
      <c r="BW608" s="26"/>
      <c r="BX608" s="26"/>
      <c r="BY608" s="26"/>
      <c r="BZ608" s="26"/>
      <c r="CA608" s="26"/>
      <c r="CB608" s="26"/>
      <c r="CC608" s="26"/>
    </row>
    <row r="609" spans="1:81" ht="15.75" customHeight="1" x14ac:dyDescent="0.2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6"/>
      <c r="BD609" s="26"/>
      <c r="BE609" s="26"/>
      <c r="BF609" s="26"/>
      <c r="BG609" s="26"/>
      <c r="BH609" s="26"/>
      <c r="BI609" s="26"/>
      <c r="BJ609" s="26"/>
      <c r="BK609" s="26"/>
      <c r="BL609" s="26"/>
      <c r="BM609" s="26"/>
      <c r="BN609" s="26"/>
      <c r="BO609" s="26"/>
      <c r="BP609" s="26"/>
      <c r="BQ609" s="26"/>
      <c r="BR609" s="26"/>
      <c r="BS609" s="26"/>
      <c r="BT609" s="26"/>
      <c r="BU609" s="26"/>
      <c r="BV609" s="26"/>
      <c r="BW609" s="26"/>
      <c r="BX609" s="26"/>
      <c r="BY609" s="26"/>
      <c r="BZ609" s="26"/>
      <c r="CA609" s="26"/>
      <c r="CB609" s="26"/>
      <c r="CC609" s="26"/>
    </row>
    <row r="610" spans="1:81" ht="15.75" customHeight="1" x14ac:dyDescent="0.2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  <c r="BH610" s="26"/>
      <c r="BI610" s="26"/>
      <c r="BJ610" s="26"/>
      <c r="BK610" s="26"/>
      <c r="BL610" s="26"/>
      <c r="BM610" s="26"/>
      <c r="BN610" s="26"/>
      <c r="BO610" s="26"/>
      <c r="BP610" s="26"/>
      <c r="BQ610" s="26"/>
      <c r="BR610" s="26"/>
      <c r="BS610" s="26"/>
      <c r="BT610" s="26"/>
      <c r="BU610" s="26"/>
      <c r="BV610" s="26"/>
      <c r="BW610" s="26"/>
      <c r="BX610" s="26"/>
      <c r="BY610" s="26"/>
      <c r="BZ610" s="26"/>
      <c r="CA610" s="26"/>
      <c r="CB610" s="26"/>
      <c r="CC610" s="26"/>
    </row>
    <row r="611" spans="1:81" ht="15.75" customHeight="1" x14ac:dyDescent="0.2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  <c r="BH611" s="26"/>
      <c r="BI611" s="26"/>
      <c r="BJ611" s="26"/>
      <c r="BK611" s="26"/>
      <c r="BL611" s="26"/>
      <c r="BM611" s="26"/>
      <c r="BN611" s="26"/>
      <c r="BO611" s="26"/>
      <c r="BP611" s="26"/>
      <c r="BQ611" s="26"/>
      <c r="BR611" s="26"/>
      <c r="BS611" s="26"/>
      <c r="BT611" s="26"/>
      <c r="BU611" s="26"/>
      <c r="BV611" s="26"/>
      <c r="BW611" s="26"/>
      <c r="BX611" s="26"/>
      <c r="BY611" s="26"/>
      <c r="BZ611" s="26"/>
      <c r="CA611" s="26"/>
      <c r="CB611" s="26"/>
      <c r="CC611" s="26"/>
    </row>
    <row r="612" spans="1:81" ht="15.75" customHeight="1" x14ac:dyDescent="0.2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6"/>
      <c r="BD612" s="26"/>
      <c r="BE612" s="26"/>
      <c r="BF612" s="26"/>
      <c r="BG612" s="26"/>
      <c r="BH612" s="26"/>
      <c r="BI612" s="26"/>
      <c r="BJ612" s="26"/>
      <c r="BK612" s="26"/>
      <c r="BL612" s="26"/>
      <c r="BM612" s="26"/>
      <c r="BN612" s="26"/>
      <c r="BO612" s="26"/>
      <c r="BP612" s="26"/>
      <c r="BQ612" s="26"/>
      <c r="BR612" s="26"/>
      <c r="BS612" s="26"/>
      <c r="BT612" s="26"/>
      <c r="BU612" s="26"/>
      <c r="BV612" s="26"/>
      <c r="BW612" s="26"/>
      <c r="BX612" s="26"/>
      <c r="BY612" s="26"/>
      <c r="BZ612" s="26"/>
      <c r="CA612" s="26"/>
      <c r="CB612" s="26"/>
      <c r="CC612" s="26"/>
    </row>
    <row r="613" spans="1:81" ht="15.75" customHeight="1" x14ac:dyDescent="0.2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6"/>
      <c r="BD613" s="26"/>
      <c r="BE613" s="26"/>
      <c r="BF613" s="26"/>
      <c r="BG613" s="26"/>
      <c r="BH613" s="26"/>
      <c r="BI613" s="26"/>
      <c r="BJ613" s="26"/>
      <c r="BK613" s="26"/>
      <c r="BL613" s="26"/>
      <c r="BM613" s="26"/>
      <c r="BN613" s="26"/>
      <c r="BO613" s="26"/>
      <c r="BP613" s="26"/>
      <c r="BQ613" s="26"/>
      <c r="BR613" s="26"/>
      <c r="BS613" s="26"/>
      <c r="BT613" s="26"/>
      <c r="BU613" s="26"/>
      <c r="BV613" s="26"/>
      <c r="BW613" s="26"/>
      <c r="BX613" s="26"/>
      <c r="BY613" s="26"/>
      <c r="BZ613" s="26"/>
      <c r="CA613" s="26"/>
      <c r="CB613" s="26"/>
      <c r="CC613" s="26"/>
    </row>
    <row r="614" spans="1:81" ht="15.75" customHeight="1" x14ac:dyDescent="0.2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6"/>
      <c r="BD614" s="26"/>
      <c r="BE614" s="26"/>
      <c r="BF614" s="26"/>
      <c r="BG614" s="26"/>
      <c r="BH614" s="26"/>
      <c r="BI614" s="26"/>
      <c r="BJ614" s="26"/>
      <c r="BK614" s="26"/>
      <c r="BL614" s="26"/>
      <c r="BM614" s="26"/>
      <c r="BN614" s="26"/>
      <c r="BO614" s="26"/>
      <c r="BP614" s="26"/>
      <c r="BQ614" s="26"/>
      <c r="BR614" s="26"/>
      <c r="BS614" s="26"/>
      <c r="BT614" s="26"/>
      <c r="BU614" s="26"/>
      <c r="BV614" s="26"/>
      <c r="BW614" s="26"/>
      <c r="BX614" s="26"/>
      <c r="BY614" s="26"/>
      <c r="BZ614" s="26"/>
      <c r="CA614" s="26"/>
      <c r="CB614" s="26"/>
      <c r="CC614" s="26"/>
    </row>
    <row r="615" spans="1:81" ht="15.75" customHeight="1" x14ac:dyDescent="0.2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  <c r="BB615" s="26"/>
      <c r="BC615" s="26"/>
      <c r="BD615" s="26"/>
      <c r="BE615" s="26"/>
      <c r="BF615" s="26"/>
      <c r="BG615" s="26"/>
      <c r="BH615" s="26"/>
      <c r="BI615" s="26"/>
      <c r="BJ615" s="26"/>
      <c r="BK615" s="26"/>
      <c r="BL615" s="26"/>
      <c r="BM615" s="26"/>
      <c r="BN615" s="26"/>
      <c r="BO615" s="26"/>
      <c r="BP615" s="26"/>
      <c r="BQ615" s="26"/>
      <c r="BR615" s="26"/>
      <c r="BS615" s="26"/>
      <c r="BT615" s="26"/>
      <c r="BU615" s="26"/>
      <c r="BV615" s="26"/>
      <c r="BW615" s="26"/>
      <c r="BX615" s="26"/>
      <c r="BY615" s="26"/>
      <c r="BZ615" s="26"/>
      <c r="CA615" s="26"/>
      <c r="CB615" s="26"/>
      <c r="CC615" s="26"/>
    </row>
    <row r="616" spans="1:81" ht="15.75" customHeight="1" x14ac:dyDescent="0.2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  <c r="BE616" s="26"/>
      <c r="BF616" s="26"/>
      <c r="BG616" s="26"/>
      <c r="BH616" s="26"/>
      <c r="BI616" s="26"/>
      <c r="BJ616" s="26"/>
      <c r="BK616" s="26"/>
      <c r="BL616" s="26"/>
      <c r="BM616" s="26"/>
      <c r="BN616" s="26"/>
      <c r="BO616" s="26"/>
      <c r="BP616" s="26"/>
      <c r="BQ616" s="26"/>
      <c r="BR616" s="26"/>
      <c r="BS616" s="26"/>
      <c r="BT616" s="26"/>
      <c r="BU616" s="26"/>
      <c r="BV616" s="26"/>
      <c r="BW616" s="26"/>
      <c r="BX616" s="26"/>
      <c r="BY616" s="26"/>
      <c r="BZ616" s="26"/>
      <c r="CA616" s="26"/>
      <c r="CB616" s="26"/>
      <c r="CC616" s="26"/>
    </row>
    <row r="617" spans="1:81" ht="15.75" customHeight="1" x14ac:dyDescent="0.2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6"/>
      <c r="BD617" s="26"/>
      <c r="BE617" s="26"/>
      <c r="BF617" s="26"/>
      <c r="BG617" s="26"/>
      <c r="BH617" s="26"/>
      <c r="BI617" s="26"/>
      <c r="BJ617" s="26"/>
      <c r="BK617" s="26"/>
      <c r="BL617" s="26"/>
      <c r="BM617" s="26"/>
      <c r="BN617" s="26"/>
      <c r="BO617" s="26"/>
      <c r="BP617" s="26"/>
      <c r="BQ617" s="26"/>
      <c r="BR617" s="26"/>
      <c r="BS617" s="26"/>
      <c r="BT617" s="26"/>
      <c r="BU617" s="26"/>
      <c r="BV617" s="26"/>
      <c r="BW617" s="26"/>
      <c r="BX617" s="26"/>
      <c r="BY617" s="26"/>
      <c r="BZ617" s="26"/>
      <c r="CA617" s="26"/>
      <c r="CB617" s="26"/>
      <c r="CC617" s="26"/>
    </row>
    <row r="618" spans="1:81" ht="15.75" customHeight="1" x14ac:dyDescent="0.2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  <c r="BE618" s="26"/>
      <c r="BF618" s="26"/>
      <c r="BG618" s="26"/>
      <c r="BH618" s="26"/>
      <c r="BI618" s="26"/>
      <c r="BJ618" s="26"/>
      <c r="BK618" s="26"/>
      <c r="BL618" s="26"/>
      <c r="BM618" s="26"/>
      <c r="BN618" s="26"/>
      <c r="BO618" s="26"/>
      <c r="BP618" s="26"/>
      <c r="BQ618" s="26"/>
      <c r="BR618" s="26"/>
      <c r="BS618" s="26"/>
      <c r="BT618" s="26"/>
      <c r="BU618" s="26"/>
      <c r="BV618" s="26"/>
      <c r="BW618" s="26"/>
      <c r="BX618" s="26"/>
      <c r="BY618" s="26"/>
      <c r="BZ618" s="26"/>
      <c r="CA618" s="26"/>
      <c r="CB618" s="26"/>
      <c r="CC618" s="26"/>
    </row>
    <row r="619" spans="1:81" ht="15.75" customHeight="1" x14ac:dyDescent="0.2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  <c r="BB619" s="26"/>
      <c r="BC619" s="26"/>
      <c r="BD619" s="26"/>
      <c r="BE619" s="26"/>
      <c r="BF619" s="26"/>
      <c r="BG619" s="26"/>
      <c r="BH619" s="26"/>
      <c r="BI619" s="26"/>
      <c r="BJ619" s="26"/>
      <c r="BK619" s="26"/>
      <c r="BL619" s="26"/>
      <c r="BM619" s="26"/>
      <c r="BN619" s="26"/>
      <c r="BO619" s="26"/>
      <c r="BP619" s="26"/>
      <c r="BQ619" s="26"/>
      <c r="BR619" s="26"/>
      <c r="BS619" s="26"/>
      <c r="BT619" s="26"/>
      <c r="BU619" s="26"/>
      <c r="BV619" s="26"/>
      <c r="BW619" s="26"/>
      <c r="BX619" s="26"/>
      <c r="BY619" s="26"/>
      <c r="BZ619" s="26"/>
      <c r="CA619" s="26"/>
      <c r="CB619" s="26"/>
      <c r="CC619" s="26"/>
    </row>
    <row r="620" spans="1:81" ht="15.75" customHeight="1" x14ac:dyDescent="0.2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/>
      <c r="BD620" s="26"/>
      <c r="BE620" s="26"/>
      <c r="BF620" s="26"/>
      <c r="BG620" s="26"/>
      <c r="BH620" s="26"/>
      <c r="BI620" s="26"/>
      <c r="BJ620" s="26"/>
      <c r="BK620" s="26"/>
      <c r="BL620" s="26"/>
      <c r="BM620" s="26"/>
      <c r="BN620" s="26"/>
      <c r="BO620" s="26"/>
      <c r="BP620" s="26"/>
      <c r="BQ620" s="26"/>
      <c r="BR620" s="26"/>
      <c r="BS620" s="26"/>
      <c r="BT620" s="26"/>
      <c r="BU620" s="26"/>
      <c r="BV620" s="26"/>
      <c r="BW620" s="26"/>
      <c r="BX620" s="26"/>
      <c r="BY620" s="26"/>
      <c r="BZ620" s="26"/>
      <c r="CA620" s="26"/>
      <c r="CB620" s="26"/>
      <c r="CC620" s="26"/>
    </row>
    <row r="621" spans="1:81" ht="15.75" customHeight="1" x14ac:dyDescent="0.2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  <c r="BH621" s="26"/>
      <c r="BI621" s="26"/>
      <c r="BJ621" s="26"/>
      <c r="BK621" s="26"/>
      <c r="BL621" s="26"/>
      <c r="BM621" s="26"/>
      <c r="BN621" s="26"/>
      <c r="BO621" s="26"/>
      <c r="BP621" s="26"/>
      <c r="BQ621" s="26"/>
      <c r="BR621" s="26"/>
      <c r="BS621" s="26"/>
      <c r="BT621" s="26"/>
      <c r="BU621" s="26"/>
      <c r="BV621" s="26"/>
      <c r="BW621" s="26"/>
      <c r="BX621" s="26"/>
      <c r="BY621" s="26"/>
      <c r="BZ621" s="26"/>
      <c r="CA621" s="26"/>
      <c r="CB621" s="26"/>
      <c r="CC621" s="26"/>
    </row>
    <row r="622" spans="1:81" ht="15.75" customHeight="1" x14ac:dyDescent="0.2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26"/>
      <c r="BI622" s="26"/>
      <c r="BJ622" s="26"/>
      <c r="BK622" s="26"/>
      <c r="BL622" s="26"/>
      <c r="BM622" s="26"/>
      <c r="BN622" s="26"/>
      <c r="BO622" s="26"/>
      <c r="BP622" s="26"/>
      <c r="BQ622" s="26"/>
      <c r="BR622" s="26"/>
      <c r="BS622" s="26"/>
      <c r="BT622" s="26"/>
      <c r="BU622" s="26"/>
      <c r="BV622" s="26"/>
      <c r="BW622" s="26"/>
      <c r="BX622" s="26"/>
      <c r="BY622" s="26"/>
      <c r="BZ622" s="26"/>
      <c r="CA622" s="26"/>
      <c r="CB622" s="26"/>
      <c r="CC622" s="26"/>
    </row>
    <row r="623" spans="1:81" ht="15.75" customHeight="1" x14ac:dyDescent="0.2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6"/>
      <c r="BD623" s="26"/>
      <c r="BE623" s="26"/>
      <c r="BF623" s="26"/>
      <c r="BG623" s="26"/>
      <c r="BH623" s="26"/>
      <c r="BI623" s="26"/>
      <c r="BJ623" s="26"/>
      <c r="BK623" s="26"/>
      <c r="BL623" s="26"/>
      <c r="BM623" s="26"/>
      <c r="BN623" s="26"/>
      <c r="BO623" s="26"/>
      <c r="BP623" s="26"/>
      <c r="BQ623" s="26"/>
      <c r="BR623" s="26"/>
      <c r="BS623" s="26"/>
      <c r="BT623" s="26"/>
      <c r="BU623" s="26"/>
      <c r="BV623" s="26"/>
      <c r="BW623" s="26"/>
      <c r="BX623" s="26"/>
      <c r="BY623" s="26"/>
      <c r="BZ623" s="26"/>
      <c r="CA623" s="26"/>
      <c r="CB623" s="26"/>
      <c r="CC623" s="26"/>
    </row>
    <row r="624" spans="1:81" ht="15.75" customHeight="1" x14ac:dyDescent="0.2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  <c r="BJ624" s="26"/>
      <c r="BK624" s="26"/>
      <c r="BL624" s="26"/>
      <c r="BM624" s="26"/>
      <c r="BN624" s="26"/>
      <c r="BO624" s="26"/>
      <c r="BP624" s="26"/>
      <c r="BQ624" s="26"/>
      <c r="BR624" s="26"/>
      <c r="BS624" s="26"/>
      <c r="BT624" s="26"/>
      <c r="BU624" s="26"/>
      <c r="BV624" s="26"/>
      <c r="BW624" s="26"/>
      <c r="BX624" s="26"/>
      <c r="BY624" s="26"/>
      <c r="BZ624" s="26"/>
      <c r="CA624" s="26"/>
      <c r="CB624" s="26"/>
      <c r="CC624" s="26"/>
    </row>
    <row r="625" spans="1:81" ht="15.75" customHeight="1" x14ac:dyDescent="0.2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  <c r="BJ625" s="26"/>
      <c r="BK625" s="26"/>
      <c r="BL625" s="26"/>
      <c r="BM625" s="26"/>
      <c r="BN625" s="26"/>
      <c r="BO625" s="26"/>
      <c r="BP625" s="26"/>
      <c r="BQ625" s="26"/>
      <c r="BR625" s="26"/>
      <c r="BS625" s="26"/>
      <c r="BT625" s="26"/>
      <c r="BU625" s="26"/>
      <c r="BV625" s="26"/>
      <c r="BW625" s="26"/>
      <c r="BX625" s="26"/>
      <c r="BY625" s="26"/>
      <c r="BZ625" s="26"/>
      <c r="CA625" s="26"/>
      <c r="CB625" s="26"/>
      <c r="CC625" s="26"/>
    </row>
    <row r="626" spans="1:81" ht="15.75" customHeight="1" x14ac:dyDescent="0.2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  <c r="BJ626" s="26"/>
      <c r="BK626" s="26"/>
      <c r="BL626" s="26"/>
      <c r="BM626" s="26"/>
      <c r="BN626" s="26"/>
      <c r="BO626" s="26"/>
      <c r="BP626" s="26"/>
      <c r="BQ626" s="26"/>
      <c r="BR626" s="26"/>
      <c r="BS626" s="26"/>
      <c r="BT626" s="26"/>
      <c r="BU626" s="26"/>
      <c r="BV626" s="26"/>
      <c r="BW626" s="26"/>
      <c r="BX626" s="26"/>
      <c r="BY626" s="26"/>
      <c r="BZ626" s="26"/>
      <c r="CA626" s="26"/>
      <c r="CB626" s="26"/>
      <c r="CC626" s="26"/>
    </row>
    <row r="627" spans="1:81" ht="15.75" customHeight="1" x14ac:dyDescent="0.2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6"/>
      <c r="BD627" s="26"/>
      <c r="BE627" s="26"/>
      <c r="BF627" s="26"/>
      <c r="BG627" s="26"/>
      <c r="BH627" s="26"/>
      <c r="BI627" s="26"/>
      <c r="BJ627" s="26"/>
      <c r="BK627" s="26"/>
      <c r="BL627" s="26"/>
      <c r="BM627" s="26"/>
      <c r="BN627" s="26"/>
      <c r="BO627" s="26"/>
      <c r="BP627" s="26"/>
      <c r="BQ627" s="26"/>
      <c r="BR627" s="26"/>
      <c r="BS627" s="26"/>
      <c r="BT627" s="26"/>
      <c r="BU627" s="26"/>
      <c r="BV627" s="26"/>
      <c r="BW627" s="26"/>
      <c r="BX627" s="26"/>
      <c r="BY627" s="26"/>
      <c r="BZ627" s="26"/>
      <c r="CA627" s="26"/>
      <c r="CB627" s="26"/>
      <c r="CC627" s="26"/>
    </row>
    <row r="628" spans="1:81" ht="15.75" customHeight="1" x14ac:dyDescent="0.2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  <c r="BJ628" s="26"/>
      <c r="BK628" s="26"/>
      <c r="BL628" s="26"/>
      <c r="BM628" s="26"/>
      <c r="BN628" s="26"/>
      <c r="BO628" s="26"/>
      <c r="BP628" s="26"/>
      <c r="BQ628" s="26"/>
      <c r="BR628" s="26"/>
      <c r="BS628" s="26"/>
      <c r="BT628" s="26"/>
      <c r="BU628" s="26"/>
      <c r="BV628" s="26"/>
      <c r="BW628" s="26"/>
      <c r="BX628" s="26"/>
      <c r="BY628" s="26"/>
      <c r="BZ628" s="26"/>
      <c r="CA628" s="26"/>
      <c r="CB628" s="26"/>
      <c r="CC628" s="26"/>
    </row>
    <row r="629" spans="1:81" ht="15.75" customHeight="1" x14ac:dyDescent="0.2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  <c r="BJ629" s="26"/>
      <c r="BK629" s="26"/>
      <c r="BL629" s="26"/>
      <c r="BM629" s="26"/>
      <c r="BN629" s="26"/>
      <c r="BO629" s="26"/>
      <c r="BP629" s="26"/>
      <c r="BQ629" s="26"/>
      <c r="BR629" s="26"/>
      <c r="BS629" s="26"/>
      <c r="BT629" s="26"/>
      <c r="BU629" s="26"/>
      <c r="BV629" s="26"/>
      <c r="BW629" s="26"/>
      <c r="BX629" s="26"/>
      <c r="BY629" s="26"/>
      <c r="BZ629" s="26"/>
      <c r="CA629" s="26"/>
      <c r="CB629" s="26"/>
      <c r="CC629" s="26"/>
    </row>
    <row r="630" spans="1:81" ht="15.75" customHeight="1" x14ac:dyDescent="0.2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  <c r="BJ630" s="26"/>
      <c r="BK630" s="26"/>
      <c r="BL630" s="26"/>
      <c r="BM630" s="26"/>
      <c r="BN630" s="26"/>
      <c r="BO630" s="26"/>
      <c r="BP630" s="26"/>
      <c r="BQ630" s="26"/>
      <c r="BR630" s="26"/>
      <c r="BS630" s="26"/>
      <c r="BT630" s="26"/>
      <c r="BU630" s="26"/>
      <c r="BV630" s="26"/>
      <c r="BW630" s="26"/>
      <c r="BX630" s="26"/>
      <c r="BY630" s="26"/>
      <c r="BZ630" s="26"/>
      <c r="CA630" s="26"/>
      <c r="CB630" s="26"/>
      <c r="CC630" s="26"/>
    </row>
    <row r="631" spans="1:81" ht="15.75" customHeight="1" x14ac:dyDescent="0.2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  <c r="BB631" s="26"/>
      <c r="BC631" s="26"/>
      <c r="BD631" s="26"/>
      <c r="BE631" s="26"/>
      <c r="BF631" s="26"/>
      <c r="BG631" s="26"/>
      <c r="BH631" s="26"/>
      <c r="BI631" s="26"/>
      <c r="BJ631" s="26"/>
      <c r="BK631" s="26"/>
      <c r="BL631" s="26"/>
      <c r="BM631" s="26"/>
      <c r="BN631" s="26"/>
      <c r="BO631" s="26"/>
      <c r="BP631" s="26"/>
      <c r="BQ631" s="26"/>
      <c r="BR631" s="26"/>
      <c r="BS631" s="26"/>
      <c r="BT631" s="26"/>
      <c r="BU631" s="26"/>
      <c r="BV631" s="26"/>
      <c r="BW631" s="26"/>
      <c r="BX631" s="26"/>
      <c r="BY631" s="26"/>
      <c r="BZ631" s="26"/>
      <c r="CA631" s="26"/>
      <c r="CB631" s="26"/>
      <c r="CC631" s="26"/>
    </row>
    <row r="632" spans="1:81" ht="15.75" customHeight="1" x14ac:dyDescent="0.2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6"/>
      <c r="BD632" s="26"/>
      <c r="BE632" s="26"/>
      <c r="BF632" s="26"/>
      <c r="BG632" s="26"/>
      <c r="BH632" s="26"/>
      <c r="BI632" s="26"/>
      <c r="BJ632" s="26"/>
      <c r="BK632" s="26"/>
      <c r="BL632" s="26"/>
      <c r="BM632" s="26"/>
      <c r="BN632" s="26"/>
      <c r="BO632" s="26"/>
      <c r="BP632" s="26"/>
      <c r="BQ632" s="26"/>
      <c r="BR632" s="26"/>
      <c r="BS632" s="26"/>
      <c r="BT632" s="26"/>
      <c r="BU632" s="26"/>
      <c r="BV632" s="26"/>
      <c r="BW632" s="26"/>
      <c r="BX632" s="26"/>
      <c r="BY632" s="26"/>
      <c r="BZ632" s="26"/>
      <c r="CA632" s="26"/>
      <c r="CB632" s="26"/>
      <c r="CC632" s="26"/>
    </row>
    <row r="633" spans="1:81" ht="15.75" customHeight="1" x14ac:dyDescent="0.2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26"/>
      <c r="BI633" s="26"/>
      <c r="BJ633" s="26"/>
      <c r="BK633" s="26"/>
      <c r="BL633" s="26"/>
      <c r="BM633" s="26"/>
      <c r="BN633" s="26"/>
      <c r="BO633" s="26"/>
      <c r="BP633" s="26"/>
      <c r="BQ633" s="26"/>
      <c r="BR633" s="26"/>
      <c r="BS633" s="26"/>
      <c r="BT633" s="26"/>
      <c r="BU633" s="26"/>
      <c r="BV633" s="26"/>
      <c r="BW633" s="26"/>
      <c r="BX633" s="26"/>
      <c r="BY633" s="26"/>
      <c r="BZ633" s="26"/>
      <c r="CA633" s="26"/>
      <c r="CB633" s="26"/>
      <c r="CC633" s="26"/>
    </row>
    <row r="634" spans="1:81" ht="15.75" customHeight="1" x14ac:dyDescent="0.2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  <c r="BB634" s="26"/>
      <c r="BC634" s="26"/>
      <c r="BD634" s="26"/>
      <c r="BE634" s="26"/>
      <c r="BF634" s="26"/>
      <c r="BG634" s="26"/>
      <c r="BH634" s="26"/>
      <c r="BI634" s="26"/>
      <c r="BJ634" s="26"/>
      <c r="BK634" s="26"/>
      <c r="BL634" s="26"/>
      <c r="BM634" s="26"/>
      <c r="BN634" s="26"/>
      <c r="BO634" s="26"/>
      <c r="BP634" s="26"/>
      <c r="BQ634" s="26"/>
      <c r="BR634" s="26"/>
      <c r="BS634" s="26"/>
      <c r="BT634" s="26"/>
      <c r="BU634" s="26"/>
      <c r="BV634" s="26"/>
      <c r="BW634" s="26"/>
      <c r="BX634" s="26"/>
      <c r="BY634" s="26"/>
      <c r="BZ634" s="26"/>
      <c r="CA634" s="26"/>
      <c r="CB634" s="26"/>
      <c r="CC634" s="26"/>
    </row>
    <row r="635" spans="1:81" ht="15.75" customHeight="1" x14ac:dyDescent="0.2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  <c r="BH635" s="26"/>
      <c r="BI635" s="26"/>
      <c r="BJ635" s="26"/>
      <c r="BK635" s="26"/>
      <c r="BL635" s="26"/>
      <c r="BM635" s="26"/>
      <c r="BN635" s="26"/>
      <c r="BO635" s="26"/>
      <c r="BP635" s="26"/>
      <c r="BQ635" s="26"/>
      <c r="BR635" s="26"/>
      <c r="BS635" s="26"/>
      <c r="BT635" s="26"/>
      <c r="BU635" s="26"/>
      <c r="BV635" s="26"/>
      <c r="BW635" s="26"/>
      <c r="BX635" s="26"/>
      <c r="BY635" s="26"/>
      <c r="BZ635" s="26"/>
      <c r="CA635" s="26"/>
      <c r="CB635" s="26"/>
      <c r="CC635" s="26"/>
    </row>
    <row r="636" spans="1:81" ht="15.75" customHeight="1" x14ac:dyDescent="0.2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  <c r="BB636" s="26"/>
      <c r="BC636" s="26"/>
      <c r="BD636" s="26"/>
      <c r="BE636" s="26"/>
      <c r="BF636" s="26"/>
      <c r="BG636" s="26"/>
      <c r="BH636" s="26"/>
      <c r="BI636" s="26"/>
      <c r="BJ636" s="26"/>
      <c r="BK636" s="26"/>
      <c r="BL636" s="26"/>
      <c r="BM636" s="26"/>
      <c r="BN636" s="26"/>
      <c r="BO636" s="26"/>
      <c r="BP636" s="26"/>
      <c r="BQ636" s="26"/>
      <c r="BR636" s="26"/>
      <c r="BS636" s="26"/>
      <c r="BT636" s="26"/>
      <c r="BU636" s="26"/>
      <c r="BV636" s="26"/>
      <c r="BW636" s="26"/>
      <c r="BX636" s="26"/>
      <c r="BY636" s="26"/>
      <c r="BZ636" s="26"/>
      <c r="CA636" s="26"/>
      <c r="CB636" s="26"/>
      <c r="CC636" s="26"/>
    </row>
    <row r="637" spans="1:81" ht="15.75" customHeight="1" x14ac:dyDescent="0.2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  <c r="BH637" s="26"/>
      <c r="BI637" s="26"/>
      <c r="BJ637" s="26"/>
      <c r="BK637" s="26"/>
      <c r="BL637" s="26"/>
      <c r="BM637" s="26"/>
      <c r="BN637" s="26"/>
      <c r="BO637" s="26"/>
      <c r="BP637" s="26"/>
      <c r="BQ637" s="26"/>
      <c r="BR637" s="26"/>
      <c r="BS637" s="26"/>
      <c r="BT637" s="26"/>
      <c r="BU637" s="26"/>
      <c r="BV637" s="26"/>
      <c r="BW637" s="26"/>
      <c r="BX637" s="26"/>
      <c r="BY637" s="26"/>
      <c r="BZ637" s="26"/>
      <c r="CA637" s="26"/>
      <c r="CB637" s="26"/>
      <c r="CC637" s="26"/>
    </row>
    <row r="638" spans="1:81" ht="15.75" customHeight="1" x14ac:dyDescent="0.2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  <c r="BH638" s="26"/>
      <c r="BI638" s="26"/>
      <c r="BJ638" s="26"/>
      <c r="BK638" s="26"/>
      <c r="BL638" s="26"/>
      <c r="BM638" s="26"/>
      <c r="BN638" s="26"/>
      <c r="BO638" s="26"/>
      <c r="BP638" s="26"/>
      <c r="BQ638" s="26"/>
      <c r="BR638" s="26"/>
      <c r="BS638" s="26"/>
      <c r="BT638" s="26"/>
      <c r="BU638" s="26"/>
      <c r="BV638" s="26"/>
      <c r="BW638" s="26"/>
      <c r="BX638" s="26"/>
      <c r="BY638" s="26"/>
      <c r="BZ638" s="26"/>
      <c r="CA638" s="26"/>
      <c r="CB638" s="26"/>
      <c r="CC638" s="26"/>
    </row>
    <row r="639" spans="1:81" ht="15.75" customHeight="1" x14ac:dyDescent="0.2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  <c r="BB639" s="26"/>
      <c r="BC639" s="26"/>
      <c r="BD639" s="26"/>
      <c r="BE639" s="26"/>
      <c r="BF639" s="26"/>
      <c r="BG639" s="26"/>
      <c r="BH639" s="26"/>
      <c r="BI639" s="26"/>
      <c r="BJ639" s="26"/>
      <c r="BK639" s="26"/>
      <c r="BL639" s="26"/>
      <c r="BM639" s="26"/>
      <c r="BN639" s="26"/>
      <c r="BO639" s="26"/>
      <c r="BP639" s="26"/>
      <c r="BQ639" s="26"/>
      <c r="BR639" s="26"/>
      <c r="BS639" s="26"/>
      <c r="BT639" s="26"/>
      <c r="BU639" s="26"/>
      <c r="BV639" s="26"/>
      <c r="BW639" s="26"/>
      <c r="BX639" s="26"/>
      <c r="BY639" s="26"/>
      <c r="BZ639" s="26"/>
      <c r="CA639" s="26"/>
      <c r="CB639" s="26"/>
      <c r="CC639" s="26"/>
    </row>
    <row r="640" spans="1:81" ht="15.75" customHeight="1" x14ac:dyDescent="0.2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6"/>
      <c r="BD640" s="26"/>
      <c r="BE640" s="26"/>
      <c r="BF640" s="26"/>
      <c r="BG640" s="26"/>
      <c r="BH640" s="26"/>
      <c r="BI640" s="26"/>
      <c r="BJ640" s="26"/>
      <c r="BK640" s="26"/>
      <c r="BL640" s="26"/>
      <c r="BM640" s="26"/>
      <c r="BN640" s="26"/>
      <c r="BO640" s="26"/>
      <c r="BP640" s="26"/>
      <c r="BQ640" s="26"/>
      <c r="BR640" s="26"/>
      <c r="BS640" s="26"/>
      <c r="BT640" s="26"/>
      <c r="BU640" s="26"/>
      <c r="BV640" s="26"/>
      <c r="BW640" s="26"/>
      <c r="BX640" s="26"/>
      <c r="BY640" s="26"/>
      <c r="BZ640" s="26"/>
      <c r="CA640" s="26"/>
      <c r="CB640" s="26"/>
      <c r="CC640" s="26"/>
    </row>
    <row r="641" spans="1:81" ht="15.75" customHeight="1" x14ac:dyDescent="0.2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/>
      <c r="BB641" s="26"/>
      <c r="BC641" s="26"/>
      <c r="BD641" s="26"/>
      <c r="BE641" s="26"/>
      <c r="BF641" s="26"/>
      <c r="BG641" s="26"/>
      <c r="BH641" s="26"/>
      <c r="BI641" s="26"/>
      <c r="BJ641" s="26"/>
      <c r="BK641" s="26"/>
      <c r="BL641" s="26"/>
      <c r="BM641" s="26"/>
      <c r="BN641" s="26"/>
      <c r="BO641" s="26"/>
      <c r="BP641" s="26"/>
      <c r="BQ641" s="26"/>
      <c r="BR641" s="26"/>
      <c r="BS641" s="26"/>
      <c r="BT641" s="26"/>
      <c r="BU641" s="26"/>
      <c r="BV641" s="26"/>
      <c r="BW641" s="26"/>
      <c r="BX641" s="26"/>
      <c r="BY641" s="26"/>
      <c r="BZ641" s="26"/>
      <c r="CA641" s="26"/>
      <c r="CB641" s="26"/>
      <c r="CC641" s="26"/>
    </row>
    <row r="642" spans="1:81" ht="15.75" customHeight="1" x14ac:dyDescent="0.2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  <c r="BB642" s="26"/>
      <c r="BC642" s="26"/>
      <c r="BD642" s="26"/>
      <c r="BE642" s="26"/>
      <c r="BF642" s="26"/>
      <c r="BG642" s="26"/>
      <c r="BH642" s="26"/>
      <c r="BI642" s="26"/>
      <c r="BJ642" s="26"/>
      <c r="BK642" s="26"/>
      <c r="BL642" s="26"/>
      <c r="BM642" s="26"/>
      <c r="BN642" s="26"/>
      <c r="BO642" s="26"/>
      <c r="BP642" s="26"/>
      <c r="BQ642" s="26"/>
      <c r="BR642" s="26"/>
      <c r="BS642" s="26"/>
      <c r="BT642" s="26"/>
      <c r="BU642" s="26"/>
      <c r="BV642" s="26"/>
      <c r="BW642" s="26"/>
      <c r="BX642" s="26"/>
      <c r="BY642" s="26"/>
      <c r="BZ642" s="26"/>
      <c r="CA642" s="26"/>
      <c r="CB642" s="26"/>
      <c r="CC642" s="26"/>
    </row>
    <row r="643" spans="1:81" ht="15.75" customHeight="1" x14ac:dyDescent="0.2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  <c r="BB643" s="26"/>
      <c r="BC643" s="26"/>
      <c r="BD643" s="26"/>
      <c r="BE643" s="26"/>
      <c r="BF643" s="26"/>
      <c r="BG643" s="26"/>
      <c r="BH643" s="26"/>
      <c r="BI643" s="26"/>
      <c r="BJ643" s="26"/>
      <c r="BK643" s="26"/>
      <c r="BL643" s="26"/>
      <c r="BM643" s="26"/>
      <c r="BN643" s="26"/>
      <c r="BO643" s="26"/>
      <c r="BP643" s="26"/>
      <c r="BQ643" s="26"/>
      <c r="BR643" s="26"/>
      <c r="BS643" s="26"/>
      <c r="BT643" s="26"/>
      <c r="BU643" s="26"/>
      <c r="BV643" s="26"/>
      <c r="BW643" s="26"/>
      <c r="BX643" s="26"/>
      <c r="BY643" s="26"/>
      <c r="BZ643" s="26"/>
      <c r="CA643" s="26"/>
      <c r="CB643" s="26"/>
      <c r="CC643" s="26"/>
    </row>
    <row r="644" spans="1:81" ht="15.75" customHeight="1" x14ac:dyDescent="0.2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26"/>
      <c r="BB644" s="26"/>
      <c r="BC644" s="26"/>
      <c r="BD644" s="26"/>
      <c r="BE644" s="26"/>
      <c r="BF644" s="26"/>
      <c r="BG644" s="26"/>
      <c r="BH644" s="26"/>
      <c r="BI644" s="26"/>
      <c r="BJ644" s="26"/>
      <c r="BK644" s="26"/>
      <c r="BL644" s="26"/>
      <c r="BM644" s="26"/>
      <c r="BN644" s="26"/>
      <c r="BO644" s="26"/>
      <c r="BP644" s="26"/>
      <c r="BQ644" s="26"/>
      <c r="BR644" s="26"/>
      <c r="BS644" s="26"/>
      <c r="BT644" s="26"/>
      <c r="BU644" s="26"/>
      <c r="BV644" s="26"/>
      <c r="BW644" s="26"/>
      <c r="BX644" s="26"/>
      <c r="BY644" s="26"/>
      <c r="BZ644" s="26"/>
      <c r="CA644" s="26"/>
      <c r="CB644" s="26"/>
      <c r="CC644" s="26"/>
    </row>
    <row r="645" spans="1:81" ht="15.75" customHeight="1" x14ac:dyDescent="0.2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  <c r="BB645" s="26"/>
      <c r="BC645" s="26"/>
      <c r="BD645" s="26"/>
      <c r="BE645" s="26"/>
      <c r="BF645" s="26"/>
      <c r="BG645" s="26"/>
      <c r="BH645" s="26"/>
      <c r="BI645" s="26"/>
      <c r="BJ645" s="26"/>
      <c r="BK645" s="26"/>
      <c r="BL645" s="26"/>
      <c r="BM645" s="26"/>
      <c r="BN645" s="26"/>
      <c r="BO645" s="26"/>
      <c r="BP645" s="26"/>
      <c r="BQ645" s="26"/>
      <c r="BR645" s="26"/>
      <c r="BS645" s="26"/>
      <c r="BT645" s="26"/>
      <c r="BU645" s="26"/>
      <c r="BV645" s="26"/>
      <c r="BW645" s="26"/>
      <c r="BX645" s="26"/>
      <c r="BY645" s="26"/>
      <c r="BZ645" s="26"/>
      <c r="CA645" s="26"/>
      <c r="CB645" s="26"/>
      <c r="CC645" s="26"/>
    </row>
    <row r="646" spans="1:81" ht="15.75" customHeight="1" x14ac:dyDescent="0.2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  <c r="BB646" s="26"/>
      <c r="BC646" s="26"/>
      <c r="BD646" s="26"/>
      <c r="BE646" s="26"/>
      <c r="BF646" s="26"/>
      <c r="BG646" s="26"/>
      <c r="BH646" s="26"/>
      <c r="BI646" s="26"/>
      <c r="BJ646" s="26"/>
      <c r="BK646" s="26"/>
      <c r="BL646" s="26"/>
      <c r="BM646" s="26"/>
      <c r="BN646" s="26"/>
      <c r="BO646" s="26"/>
      <c r="BP646" s="26"/>
      <c r="BQ646" s="26"/>
      <c r="BR646" s="26"/>
      <c r="BS646" s="26"/>
      <c r="BT646" s="26"/>
      <c r="BU646" s="26"/>
      <c r="BV646" s="26"/>
      <c r="BW646" s="26"/>
      <c r="BX646" s="26"/>
      <c r="BY646" s="26"/>
      <c r="BZ646" s="26"/>
      <c r="CA646" s="26"/>
      <c r="CB646" s="26"/>
      <c r="CC646" s="26"/>
    </row>
    <row r="647" spans="1:81" ht="15.75" customHeight="1" x14ac:dyDescent="0.2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  <c r="BB647" s="26"/>
      <c r="BC647" s="26"/>
      <c r="BD647" s="26"/>
      <c r="BE647" s="26"/>
      <c r="BF647" s="26"/>
      <c r="BG647" s="26"/>
      <c r="BH647" s="26"/>
      <c r="BI647" s="26"/>
      <c r="BJ647" s="26"/>
      <c r="BK647" s="26"/>
      <c r="BL647" s="26"/>
      <c r="BM647" s="26"/>
      <c r="BN647" s="26"/>
      <c r="BO647" s="26"/>
      <c r="BP647" s="26"/>
      <c r="BQ647" s="26"/>
      <c r="BR647" s="26"/>
      <c r="BS647" s="26"/>
      <c r="BT647" s="26"/>
      <c r="BU647" s="26"/>
      <c r="BV647" s="26"/>
      <c r="BW647" s="26"/>
      <c r="BX647" s="26"/>
      <c r="BY647" s="26"/>
      <c r="BZ647" s="26"/>
      <c r="CA647" s="26"/>
      <c r="CB647" s="26"/>
      <c r="CC647" s="26"/>
    </row>
    <row r="648" spans="1:81" ht="15.75" customHeight="1" x14ac:dyDescent="0.2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  <c r="BB648" s="26"/>
      <c r="BC648" s="26"/>
      <c r="BD648" s="26"/>
      <c r="BE648" s="26"/>
      <c r="BF648" s="26"/>
      <c r="BG648" s="26"/>
      <c r="BH648" s="26"/>
      <c r="BI648" s="26"/>
      <c r="BJ648" s="26"/>
      <c r="BK648" s="26"/>
      <c r="BL648" s="26"/>
      <c r="BM648" s="26"/>
      <c r="BN648" s="26"/>
      <c r="BO648" s="26"/>
      <c r="BP648" s="26"/>
      <c r="BQ648" s="26"/>
      <c r="BR648" s="26"/>
      <c r="BS648" s="26"/>
      <c r="BT648" s="26"/>
      <c r="BU648" s="26"/>
      <c r="BV648" s="26"/>
      <c r="BW648" s="26"/>
      <c r="BX648" s="26"/>
      <c r="BY648" s="26"/>
      <c r="BZ648" s="26"/>
      <c r="CA648" s="26"/>
      <c r="CB648" s="26"/>
      <c r="CC648" s="26"/>
    </row>
    <row r="649" spans="1:81" ht="15.75" customHeight="1" x14ac:dyDescent="0.2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  <c r="BB649" s="26"/>
      <c r="BC649" s="26"/>
      <c r="BD649" s="26"/>
      <c r="BE649" s="26"/>
      <c r="BF649" s="26"/>
      <c r="BG649" s="26"/>
      <c r="BH649" s="26"/>
      <c r="BI649" s="26"/>
      <c r="BJ649" s="26"/>
      <c r="BK649" s="26"/>
      <c r="BL649" s="26"/>
      <c r="BM649" s="26"/>
      <c r="BN649" s="26"/>
      <c r="BO649" s="26"/>
      <c r="BP649" s="26"/>
      <c r="BQ649" s="26"/>
      <c r="BR649" s="26"/>
      <c r="BS649" s="26"/>
      <c r="BT649" s="26"/>
      <c r="BU649" s="26"/>
      <c r="BV649" s="26"/>
      <c r="BW649" s="26"/>
      <c r="BX649" s="26"/>
      <c r="BY649" s="26"/>
      <c r="BZ649" s="26"/>
      <c r="CA649" s="26"/>
      <c r="CB649" s="26"/>
      <c r="CC649" s="26"/>
    </row>
    <row r="650" spans="1:81" ht="15.75" customHeight="1" x14ac:dyDescent="0.2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6"/>
      <c r="BD650" s="26"/>
      <c r="BE650" s="26"/>
      <c r="BF650" s="26"/>
      <c r="BG650" s="26"/>
      <c r="BH650" s="26"/>
      <c r="BI650" s="26"/>
      <c r="BJ650" s="26"/>
      <c r="BK650" s="26"/>
      <c r="BL650" s="26"/>
      <c r="BM650" s="26"/>
      <c r="BN650" s="26"/>
      <c r="BO650" s="26"/>
      <c r="BP650" s="26"/>
      <c r="BQ650" s="26"/>
      <c r="BR650" s="26"/>
      <c r="BS650" s="26"/>
      <c r="BT650" s="26"/>
      <c r="BU650" s="26"/>
      <c r="BV650" s="26"/>
      <c r="BW650" s="26"/>
      <c r="BX650" s="26"/>
      <c r="BY650" s="26"/>
      <c r="BZ650" s="26"/>
      <c r="CA650" s="26"/>
      <c r="CB650" s="26"/>
      <c r="CC650" s="26"/>
    </row>
    <row r="651" spans="1:81" ht="15.75" customHeight="1" x14ac:dyDescent="0.2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6"/>
      <c r="BC651" s="26"/>
      <c r="BD651" s="26"/>
      <c r="BE651" s="26"/>
      <c r="BF651" s="26"/>
      <c r="BG651" s="26"/>
      <c r="BH651" s="26"/>
      <c r="BI651" s="26"/>
      <c r="BJ651" s="26"/>
      <c r="BK651" s="26"/>
      <c r="BL651" s="26"/>
      <c r="BM651" s="26"/>
      <c r="BN651" s="26"/>
      <c r="BO651" s="26"/>
      <c r="BP651" s="26"/>
      <c r="BQ651" s="26"/>
      <c r="BR651" s="26"/>
      <c r="BS651" s="26"/>
      <c r="BT651" s="26"/>
      <c r="BU651" s="26"/>
      <c r="BV651" s="26"/>
      <c r="BW651" s="26"/>
      <c r="BX651" s="26"/>
      <c r="BY651" s="26"/>
      <c r="BZ651" s="26"/>
      <c r="CA651" s="26"/>
      <c r="CB651" s="26"/>
      <c r="CC651" s="26"/>
    </row>
    <row r="652" spans="1:81" ht="15.75" customHeight="1" x14ac:dyDescent="0.2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26"/>
      <c r="BB652" s="26"/>
      <c r="BC652" s="26"/>
      <c r="BD652" s="26"/>
      <c r="BE652" s="26"/>
      <c r="BF652" s="26"/>
      <c r="BG652" s="26"/>
      <c r="BH652" s="26"/>
      <c r="BI652" s="26"/>
      <c r="BJ652" s="26"/>
      <c r="BK652" s="26"/>
      <c r="BL652" s="26"/>
      <c r="BM652" s="26"/>
      <c r="BN652" s="26"/>
      <c r="BO652" s="26"/>
      <c r="BP652" s="26"/>
      <c r="BQ652" s="26"/>
      <c r="BR652" s="26"/>
      <c r="BS652" s="26"/>
      <c r="BT652" s="26"/>
      <c r="BU652" s="26"/>
      <c r="BV652" s="26"/>
      <c r="BW652" s="26"/>
      <c r="BX652" s="26"/>
      <c r="BY652" s="26"/>
      <c r="BZ652" s="26"/>
      <c r="CA652" s="26"/>
      <c r="CB652" s="26"/>
      <c r="CC652" s="26"/>
    </row>
    <row r="653" spans="1:81" ht="15.75" customHeight="1" x14ac:dyDescent="0.2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/>
      <c r="BB653" s="26"/>
      <c r="BC653" s="26"/>
      <c r="BD653" s="26"/>
      <c r="BE653" s="26"/>
      <c r="BF653" s="26"/>
      <c r="BG653" s="26"/>
      <c r="BH653" s="26"/>
      <c r="BI653" s="26"/>
      <c r="BJ653" s="26"/>
      <c r="BK653" s="26"/>
      <c r="BL653" s="26"/>
      <c r="BM653" s="26"/>
      <c r="BN653" s="26"/>
      <c r="BO653" s="26"/>
      <c r="BP653" s="26"/>
      <c r="BQ653" s="26"/>
      <c r="BR653" s="26"/>
      <c r="BS653" s="26"/>
      <c r="BT653" s="26"/>
      <c r="BU653" s="26"/>
      <c r="BV653" s="26"/>
      <c r="BW653" s="26"/>
      <c r="BX653" s="26"/>
      <c r="BY653" s="26"/>
      <c r="BZ653" s="26"/>
      <c r="CA653" s="26"/>
      <c r="CB653" s="26"/>
      <c r="CC653" s="26"/>
    </row>
    <row r="654" spans="1:81" ht="15.75" customHeight="1" x14ac:dyDescent="0.2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  <c r="BB654" s="26"/>
      <c r="BC654" s="26"/>
      <c r="BD654" s="26"/>
      <c r="BE654" s="26"/>
      <c r="BF654" s="26"/>
      <c r="BG654" s="26"/>
      <c r="BH654" s="26"/>
      <c r="BI654" s="26"/>
      <c r="BJ654" s="26"/>
      <c r="BK654" s="26"/>
      <c r="BL654" s="26"/>
      <c r="BM654" s="26"/>
      <c r="BN654" s="26"/>
      <c r="BO654" s="26"/>
      <c r="BP654" s="26"/>
      <c r="BQ654" s="26"/>
      <c r="BR654" s="26"/>
      <c r="BS654" s="26"/>
      <c r="BT654" s="26"/>
      <c r="BU654" s="26"/>
      <c r="BV654" s="26"/>
      <c r="BW654" s="26"/>
      <c r="BX654" s="26"/>
      <c r="BY654" s="26"/>
      <c r="BZ654" s="26"/>
      <c r="CA654" s="26"/>
      <c r="CB654" s="26"/>
      <c r="CC654" s="26"/>
    </row>
    <row r="655" spans="1:81" ht="15.75" customHeight="1" x14ac:dyDescent="0.2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  <c r="BA655" s="26"/>
      <c r="BB655" s="26"/>
      <c r="BC655" s="26"/>
      <c r="BD655" s="26"/>
      <c r="BE655" s="26"/>
      <c r="BF655" s="26"/>
      <c r="BG655" s="26"/>
      <c r="BH655" s="26"/>
      <c r="BI655" s="26"/>
      <c r="BJ655" s="26"/>
      <c r="BK655" s="26"/>
      <c r="BL655" s="26"/>
      <c r="BM655" s="26"/>
      <c r="BN655" s="26"/>
      <c r="BO655" s="26"/>
      <c r="BP655" s="26"/>
      <c r="BQ655" s="26"/>
      <c r="BR655" s="26"/>
      <c r="BS655" s="26"/>
      <c r="BT655" s="26"/>
      <c r="BU655" s="26"/>
      <c r="BV655" s="26"/>
      <c r="BW655" s="26"/>
      <c r="BX655" s="26"/>
      <c r="BY655" s="26"/>
      <c r="BZ655" s="26"/>
      <c r="CA655" s="26"/>
      <c r="CB655" s="26"/>
      <c r="CC655" s="26"/>
    </row>
    <row r="656" spans="1:81" ht="15.75" customHeight="1" x14ac:dyDescent="0.2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6"/>
      <c r="BC656" s="26"/>
      <c r="BD656" s="26"/>
      <c r="BE656" s="26"/>
      <c r="BF656" s="26"/>
      <c r="BG656" s="26"/>
      <c r="BH656" s="26"/>
      <c r="BI656" s="26"/>
      <c r="BJ656" s="26"/>
      <c r="BK656" s="26"/>
      <c r="BL656" s="26"/>
      <c r="BM656" s="26"/>
      <c r="BN656" s="26"/>
      <c r="BO656" s="26"/>
      <c r="BP656" s="26"/>
      <c r="BQ656" s="26"/>
      <c r="BR656" s="26"/>
      <c r="BS656" s="26"/>
      <c r="BT656" s="26"/>
      <c r="BU656" s="26"/>
      <c r="BV656" s="26"/>
      <c r="BW656" s="26"/>
      <c r="BX656" s="26"/>
      <c r="BY656" s="26"/>
      <c r="BZ656" s="26"/>
      <c r="CA656" s="26"/>
      <c r="CB656" s="26"/>
      <c r="CC656" s="26"/>
    </row>
    <row r="657" spans="1:81" ht="15.75" customHeight="1" x14ac:dyDescent="0.2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26"/>
      <c r="BB657" s="26"/>
      <c r="BC657" s="26"/>
      <c r="BD657" s="26"/>
      <c r="BE657" s="26"/>
      <c r="BF657" s="26"/>
      <c r="BG657" s="26"/>
      <c r="BH657" s="26"/>
      <c r="BI657" s="26"/>
      <c r="BJ657" s="26"/>
      <c r="BK657" s="26"/>
      <c r="BL657" s="26"/>
      <c r="BM657" s="26"/>
      <c r="BN657" s="26"/>
      <c r="BO657" s="26"/>
      <c r="BP657" s="26"/>
      <c r="BQ657" s="26"/>
      <c r="BR657" s="26"/>
      <c r="BS657" s="26"/>
      <c r="BT657" s="26"/>
      <c r="BU657" s="26"/>
      <c r="BV657" s="26"/>
      <c r="BW657" s="26"/>
      <c r="BX657" s="26"/>
      <c r="BY657" s="26"/>
      <c r="BZ657" s="26"/>
      <c r="CA657" s="26"/>
      <c r="CB657" s="26"/>
      <c r="CC657" s="26"/>
    </row>
    <row r="658" spans="1:81" ht="15.75" customHeight="1" x14ac:dyDescent="0.2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26"/>
      <c r="BB658" s="26"/>
      <c r="BC658" s="26"/>
      <c r="BD658" s="26"/>
      <c r="BE658" s="26"/>
      <c r="BF658" s="26"/>
      <c r="BG658" s="26"/>
      <c r="BH658" s="26"/>
      <c r="BI658" s="26"/>
      <c r="BJ658" s="26"/>
      <c r="BK658" s="26"/>
      <c r="BL658" s="26"/>
      <c r="BM658" s="26"/>
      <c r="BN658" s="26"/>
      <c r="BO658" s="26"/>
      <c r="BP658" s="26"/>
      <c r="BQ658" s="26"/>
      <c r="BR658" s="26"/>
      <c r="BS658" s="26"/>
      <c r="BT658" s="26"/>
      <c r="BU658" s="26"/>
      <c r="BV658" s="26"/>
      <c r="BW658" s="26"/>
      <c r="BX658" s="26"/>
      <c r="BY658" s="26"/>
      <c r="BZ658" s="26"/>
      <c r="CA658" s="26"/>
      <c r="CB658" s="26"/>
      <c r="CC658" s="26"/>
    </row>
    <row r="659" spans="1:81" ht="15.75" customHeight="1" x14ac:dyDescent="0.2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  <c r="BB659" s="26"/>
      <c r="BC659" s="26"/>
      <c r="BD659" s="26"/>
      <c r="BE659" s="26"/>
      <c r="BF659" s="26"/>
      <c r="BG659" s="26"/>
      <c r="BH659" s="26"/>
      <c r="BI659" s="26"/>
      <c r="BJ659" s="26"/>
      <c r="BK659" s="26"/>
      <c r="BL659" s="26"/>
      <c r="BM659" s="26"/>
      <c r="BN659" s="26"/>
      <c r="BO659" s="26"/>
      <c r="BP659" s="26"/>
      <c r="BQ659" s="26"/>
      <c r="BR659" s="26"/>
      <c r="BS659" s="26"/>
      <c r="BT659" s="26"/>
      <c r="BU659" s="26"/>
      <c r="BV659" s="26"/>
      <c r="BW659" s="26"/>
      <c r="BX659" s="26"/>
      <c r="BY659" s="26"/>
      <c r="BZ659" s="26"/>
      <c r="CA659" s="26"/>
      <c r="CB659" s="26"/>
      <c r="CC659" s="26"/>
    </row>
    <row r="660" spans="1:81" ht="15.75" customHeight="1" x14ac:dyDescent="0.2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  <c r="BB660" s="26"/>
      <c r="BC660" s="26"/>
      <c r="BD660" s="26"/>
      <c r="BE660" s="26"/>
      <c r="BF660" s="26"/>
      <c r="BG660" s="26"/>
      <c r="BH660" s="26"/>
      <c r="BI660" s="26"/>
      <c r="BJ660" s="26"/>
      <c r="BK660" s="26"/>
      <c r="BL660" s="26"/>
      <c r="BM660" s="26"/>
      <c r="BN660" s="26"/>
      <c r="BO660" s="26"/>
      <c r="BP660" s="26"/>
      <c r="BQ660" s="26"/>
      <c r="BR660" s="26"/>
      <c r="BS660" s="26"/>
      <c r="BT660" s="26"/>
      <c r="BU660" s="26"/>
      <c r="BV660" s="26"/>
      <c r="BW660" s="26"/>
      <c r="BX660" s="26"/>
      <c r="BY660" s="26"/>
      <c r="BZ660" s="26"/>
      <c r="CA660" s="26"/>
      <c r="CB660" s="26"/>
      <c r="CC660" s="26"/>
    </row>
    <row r="661" spans="1:81" ht="15.75" customHeight="1" x14ac:dyDescent="0.2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  <c r="BA661" s="26"/>
      <c r="BB661" s="26"/>
      <c r="BC661" s="26"/>
      <c r="BD661" s="26"/>
      <c r="BE661" s="26"/>
      <c r="BF661" s="26"/>
      <c r="BG661" s="26"/>
      <c r="BH661" s="26"/>
      <c r="BI661" s="26"/>
      <c r="BJ661" s="26"/>
      <c r="BK661" s="26"/>
      <c r="BL661" s="26"/>
      <c r="BM661" s="26"/>
      <c r="BN661" s="26"/>
      <c r="BO661" s="26"/>
      <c r="BP661" s="26"/>
      <c r="BQ661" s="26"/>
      <c r="BR661" s="26"/>
      <c r="BS661" s="26"/>
      <c r="BT661" s="26"/>
      <c r="BU661" s="26"/>
      <c r="BV661" s="26"/>
      <c r="BW661" s="26"/>
      <c r="BX661" s="26"/>
      <c r="BY661" s="26"/>
      <c r="BZ661" s="26"/>
      <c r="CA661" s="26"/>
      <c r="CB661" s="26"/>
      <c r="CC661" s="26"/>
    </row>
    <row r="662" spans="1:81" ht="15.75" customHeight="1" x14ac:dyDescent="0.2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26"/>
      <c r="BB662" s="26"/>
      <c r="BC662" s="26"/>
      <c r="BD662" s="26"/>
      <c r="BE662" s="26"/>
      <c r="BF662" s="26"/>
      <c r="BG662" s="26"/>
      <c r="BH662" s="26"/>
      <c r="BI662" s="26"/>
      <c r="BJ662" s="26"/>
      <c r="BK662" s="26"/>
      <c r="BL662" s="26"/>
      <c r="BM662" s="26"/>
      <c r="BN662" s="26"/>
      <c r="BO662" s="26"/>
      <c r="BP662" s="26"/>
      <c r="BQ662" s="26"/>
      <c r="BR662" s="26"/>
      <c r="BS662" s="26"/>
      <c r="BT662" s="26"/>
      <c r="BU662" s="26"/>
      <c r="BV662" s="26"/>
      <c r="BW662" s="26"/>
      <c r="BX662" s="26"/>
      <c r="BY662" s="26"/>
      <c r="BZ662" s="26"/>
      <c r="CA662" s="26"/>
      <c r="CB662" s="26"/>
      <c r="CC662" s="26"/>
    </row>
    <row r="663" spans="1:81" ht="15.75" customHeight="1" x14ac:dyDescent="0.2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26"/>
      <c r="BB663" s="26"/>
      <c r="BC663" s="26"/>
      <c r="BD663" s="26"/>
      <c r="BE663" s="26"/>
      <c r="BF663" s="26"/>
      <c r="BG663" s="26"/>
      <c r="BH663" s="26"/>
      <c r="BI663" s="26"/>
      <c r="BJ663" s="26"/>
      <c r="BK663" s="26"/>
      <c r="BL663" s="26"/>
      <c r="BM663" s="26"/>
      <c r="BN663" s="26"/>
      <c r="BO663" s="26"/>
      <c r="BP663" s="26"/>
      <c r="BQ663" s="26"/>
      <c r="BR663" s="26"/>
      <c r="BS663" s="26"/>
      <c r="BT663" s="26"/>
      <c r="BU663" s="26"/>
      <c r="BV663" s="26"/>
      <c r="BW663" s="26"/>
      <c r="BX663" s="26"/>
      <c r="BY663" s="26"/>
      <c r="BZ663" s="26"/>
      <c r="CA663" s="26"/>
      <c r="CB663" s="26"/>
      <c r="CC663" s="26"/>
    </row>
    <row r="664" spans="1:81" ht="15.75" customHeight="1" x14ac:dyDescent="0.2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  <c r="BB664" s="26"/>
      <c r="BC664" s="26"/>
      <c r="BD664" s="26"/>
      <c r="BE664" s="26"/>
      <c r="BF664" s="26"/>
      <c r="BG664" s="26"/>
      <c r="BH664" s="26"/>
      <c r="BI664" s="26"/>
      <c r="BJ664" s="26"/>
      <c r="BK664" s="26"/>
      <c r="BL664" s="26"/>
      <c r="BM664" s="26"/>
      <c r="BN664" s="26"/>
      <c r="BO664" s="26"/>
      <c r="BP664" s="26"/>
      <c r="BQ664" s="26"/>
      <c r="BR664" s="26"/>
      <c r="BS664" s="26"/>
      <c r="BT664" s="26"/>
      <c r="BU664" s="26"/>
      <c r="BV664" s="26"/>
      <c r="BW664" s="26"/>
      <c r="BX664" s="26"/>
      <c r="BY664" s="26"/>
      <c r="BZ664" s="26"/>
      <c r="CA664" s="26"/>
      <c r="CB664" s="26"/>
      <c r="CC664" s="26"/>
    </row>
    <row r="665" spans="1:81" ht="15.75" customHeight="1" x14ac:dyDescent="0.2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6"/>
      <c r="BC665" s="26"/>
      <c r="BD665" s="26"/>
      <c r="BE665" s="26"/>
      <c r="BF665" s="26"/>
      <c r="BG665" s="26"/>
      <c r="BH665" s="26"/>
      <c r="BI665" s="26"/>
      <c r="BJ665" s="26"/>
      <c r="BK665" s="26"/>
      <c r="BL665" s="26"/>
      <c r="BM665" s="26"/>
      <c r="BN665" s="26"/>
      <c r="BO665" s="26"/>
      <c r="BP665" s="26"/>
      <c r="BQ665" s="26"/>
      <c r="BR665" s="26"/>
      <c r="BS665" s="26"/>
      <c r="BT665" s="26"/>
      <c r="BU665" s="26"/>
      <c r="BV665" s="26"/>
      <c r="BW665" s="26"/>
      <c r="BX665" s="26"/>
      <c r="BY665" s="26"/>
      <c r="BZ665" s="26"/>
      <c r="CA665" s="26"/>
      <c r="CB665" s="26"/>
      <c r="CC665" s="26"/>
    </row>
    <row r="666" spans="1:81" ht="15.75" customHeight="1" x14ac:dyDescent="0.2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26"/>
      <c r="BB666" s="26"/>
      <c r="BC666" s="26"/>
      <c r="BD666" s="26"/>
      <c r="BE666" s="26"/>
      <c r="BF666" s="26"/>
      <c r="BG666" s="26"/>
      <c r="BH666" s="26"/>
      <c r="BI666" s="26"/>
      <c r="BJ666" s="26"/>
      <c r="BK666" s="26"/>
      <c r="BL666" s="26"/>
      <c r="BM666" s="26"/>
      <c r="BN666" s="26"/>
      <c r="BO666" s="26"/>
      <c r="BP666" s="26"/>
      <c r="BQ666" s="26"/>
      <c r="BR666" s="26"/>
      <c r="BS666" s="26"/>
      <c r="BT666" s="26"/>
      <c r="BU666" s="26"/>
      <c r="BV666" s="26"/>
      <c r="BW666" s="26"/>
      <c r="BX666" s="26"/>
      <c r="BY666" s="26"/>
      <c r="BZ666" s="26"/>
      <c r="CA666" s="26"/>
      <c r="CB666" s="26"/>
      <c r="CC666" s="26"/>
    </row>
    <row r="667" spans="1:81" ht="15.75" customHeight="1" x14ac:dyDescent="0.2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26"/>
      <c r="BB667" s="26"/>
      <c r="BC667" s="26"/>
      <c r="BD667" s="26"/>
      <c r="BE667" s="26"/>
      <c r="BF667" s="26"/>
      <c r="BG667" s="26"/>
      <c r="BH667" s="26"/>
      <c r="BI667" s="26"/>
      <c r="BJ667" s="26"/>
      <c r="BK667" s="26"/>
      <c r="BL667" s="26"/>
      <c r="BM667" s="26"/>
      <c r="BN667" s="26"/>
      <c r="BO667" s="26"/>
      <c r="BP667" s="26"/>
      <c r="BQ667" s="26"/>
      <c r="BR667" s="26"/>
      <c r="BS667" s="26"/>
      <c r="BT667" s="26"/>
      <c r="BU667" s="26"/>
      <c r="BV667" s="26"/>
      <c r="BW667" s="26"/>
      <c r="BX667" s="26"/>
      <c r="BY667" s="26"/>
      <c r="BZ667" s="26"/>
      <c r="CA667" s="26"/>
      <c r="CB667" s="26"/>
      <c r="CC667" s="26"/>
    </row>
    <row r="668" spans="1:81" ht="15.75" customHeight="1" x14ac:dyDescent="0.2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26"/>
      <c r="BB668" s="26"/>
      <c r="BC668" s="26"/>
      <c r="BD668" s="26"/>
      <c r="BE668" s="26"/>
      <c r="BF668" s="26"/>
      <c r="BG668" s="26"/>
      <c r="BH668" s="26"/>
      <c r="BI668" s="26"/>
      <c r="BJ668" s="26"/>
      <c r="BK668" s="26"/>
      <c r="BL668" s="26"/>
      <c r="BM668" s="26"/>
      <c r="BN668" s="26"/>
      <c r="BO668" s="26"/>
      <c r="BP668" s="26"/>
      <c r="BQ668" s="26"/>
      <c r="BR668" s="26"/>
      <c r="BS668" s="26"/>
      <c r="BT668" s="26"/>
      <c r="BU668" s="26"/>
      <c r="BV668" s="26"/>
      <c r="BW668" s="26"/>
      <c r="BX668" s="26"/>
      <c r="BY668" s="26"/>
      <c r="BZ668" s="26"/>
      <c r="CA668" s="26"/>
      <c r="CB668" s="26"/>
      <c r="CC668" s="26"/>
    </row>
    <row r="669" spans="1:81" ht="15.75" customHeight="1" x14ac:dyDescent="0.2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26"/>
      <c r="BB669" s="26"/>
      <c r="BC669" s="26"/>
      <c r="BD669" s="26"/>
      <c r="BE669" s="26"/>
      <c r="BF669" s="26"/>
      <c r="BG669" s="26"/>
      <c r="BH669" s="26"/>
      <c r="BI669" s="26"/>
      <c r="BJ669" s="26"/>
      <c r="BK669" s="26"/>
      <c r="BL669" s="26"/>
      <c r="BM669" s="26"/>
      <c r="BN669" s="26"/>
      <c r="BO669" s="26"/>
      <c r="BP669" s="26"/>
      <c r="BQ669" s="26"/>
      <c r="BR669" s="26"/>
      <c r="BS669" s="26"/>
      <c r="BT669" s="26"/>
      <c r="BU669" s="26"/>
      <c r="BV669" s="26"/>
      <c r="BW669" s="26"/>
      <c r="BX669" s="26"/>
      <c r="BY669" s="26"/>
      <c r="BZ669" s="26"/>
      <c r="CA669" s="26"/>
      <c r="CB669" s="26"/>
      <c r="CC669" s="26"/>
    </row>
    <row r="670" spans="1:81" ht="15.75" customHeight="1" x14ac:dyDescent="0.2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26"/>
      <c r="BB670" s="26"/>
      <c r="BC670" s="26"/>
      <c r="BD670" s="26"/>
      <c r="BE670" s="26"/>
      <c r="BF670" s="26"/>
      <c r="BG670" s="26"/>
      <c r="BH670" s="26"/>
      <c r="BI670" s="26"/>
      <c r="BJ670" s="26"/>
      <c r="BK670" s="26"/>
      <c r="BL670" s="26"/>
      <c r="BM670" s="26"/>
      <c r="BN670" s="26"/>
      <c r="BO670" s="26"/>
      <c r="BP670" s="26"/>
      <c r="BQ670" s="26"/>
      <c r="BR670" s="26"/>
      <c r="BS670" s="26"/>
      <c r="BT670" s="26"/>
      <c r="BU670" s="26"/>
      <c r="BV670" s="26"/>
      <c r="BW670" s="26"/>
      <c r="BX670" s="26"/>
      <c r="BY670" s="26"/>
      <c r="BZ670" s="26"/>
      <c r="CA670" s="26"/>
      <c r="CB670" s="26"/>
      <c r="CC670" s="26"/>
    </row>
    <row r="671" spans="1:81" ht="15.75" customHeight="1" x14ac:dyDescent="0.2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26"/>
      <c r="BB671" s="26"/>
      <c r="BC671" s="26"/>
      <c r="BD671" s="26"/>
      <c r="BE671" s="26"/>
      <c r="BF671" s="26"/>
      <c r="BG671" s="26"/>
      <c r="BH671" s="26"/>
      <c r="BI671" s="26"/>
      <c r="BJ671" s="26"/>
      <c r="BK671" s="26"/>
      <c r="BL671" s="26"/>
      <c r="BM671" s="26"/>
      <c r="BN671" s="26"/>
      <c r="BO671" s="26"/>
      <c r="BP671" s="26"/>
      <c r="BQ671" s="26"/>
      <c r="BR671" s="26"/>
      <c r="BS671" s="26"/>
      <c r="BT671" s="26"/>
      <c r="BU671" s="26"/>
      <c r="BV671" s="26"/>
      <c r="BW671" s="26"/>
      <c r="BX671" s="26"/>
      <c r="BY671" s="26"/>
      <c r="BZ671" s="26"/>
      <c r="CA671" s="26"/>
      <c r="CB671" s="26"/>
      <c r="CC671" s="26"/>
    </row>
    <row r="672" spans="1:81" ht="15.75" customHeight="1" x14ac:dyDescent="0.2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26"/>
      <c r="BB672" s="26"/>
      <c r="BC672" s="26"/>
      <c r="BD672" s="26"/>
      <c r="BE672" s="26"/>
      <c r="BF672" s="26"/>
      <c r="BG672" s="26"/>
      <c r="BH672" s="26"/>
      <c r="BI672" s="26"/>
      <c r="BJ672" s="26"/>
      <c r="BK672" s="26"/>
      <c r="BL672" s="26"/>
      <c r="BM672" s="26"/>
      <c r="BN672" s="26"/>
      <c r="BO672" s="26"/>
      <c r="BP672" s="26"/>
      <c r="BQ672" s="26"/>
      <c r="BR672" s="26"/>
      <c r="BS672" s="26"/>
      <c r="BT672" s="26"/>
      <c r="BU672" s="26"/>
      <c r="BV672" s="26"/>
      <c r="BW672" s="26"/>
      <c r="BX672" s="26"/>
      <c r="BY672" s="26"/>
      <c r="BZ672" s="26"/>
      <c r="CA672" s="26"/>
      <c r="CB672" s="26"/>
      <c r="CC672" s="26"/>
    </row>
    <row r="673" spans="1:81" ht="15.75" customHeight="1" x14ac:dyDescent="0.2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  <c r="BB673" s="26"/>
      <c r="BC673" s="26"/>
      <c r="BD673" s="26"/>
      <c r="BE673" s="26"/>
      <c r="BF673" s="26"/>
      <c r="BG673" s="26"/>
      <c r="BH673" s="26"/>
      <c r="BI673" s="26"/>
      <c r="BJ673" s="26"/>
      <c r="BK673" s="26"/>
      <c r="BL673" s="26"/>
      <c r="BM673" s="26"/>
      <c r="BN673" s="26"/>
      <c r="BO673" s="26"/>
      <c r="BP673" s="26"/>
      <c r="BQ673" s="26"/>
      <c r="BR673" s="26"/>
      <c r="BS673" s="26"/>
      <c r="BT673" s="26"/>
      <c r="BU673" s="26"/>
      <c r="BV673" s="26"/>
      <c r="BW673" s="26"/>
      <c r="BX673" s="26"/>
      <c r="BY673" s="26"/>
      <c r="BZ673" s="26"/>
      <c r="CA673" s="26"/>
      <c r="CB673" s="26"/>
      <c r="CC673" s="26"/>
    </row>
    <row r="674" spans="1:81" ht="15.75" customHeight="1" x14ac:dyDescent="0.2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26"/>
      <c r="BB674" s="26"/>
      <c r="BC674" s="26"/>
      <c r="BD674" s="26"/>
      <c r="BE674" s="26"/>
      <c r="BF674" s="26"/>
      <c r="BG674" s="26"/>
      <c r="BH674" s="26"/>
      <c r="BI674" s="26"/>
      <c r="BJ674" s="26"/>
      <c r="BK674" s="26"/>
      <c r="BL674" s="26"/>
      <c r="BM674" s="26"/>
      <c r="BN674" s="26"/>
      <c r="BO674" s="26"/>
      <c r="BP674" s="26"/>
      <c r="BQ674" s="26"/>
      <c r="BR674" s="26"/>
      <c r="BS674" s="26"/>
      <c r="BT674" s="26"/>
      <c r="BU674" s="26"/>
      <c r="BV674" s="26"/>
      <c r="BW674" s="26"/>
      <c r="BX674" s="26"/>
      <c r="BY674" s="26"/>
      <c r="BZ674" s="26"/>
      <c r="CA674" s="26"/>
      <c r="CB674" s="26"/>
      <c r="CC674" s="26"/>
    </row>
    <row r="675" spans="1:81" ht="15.75" customHeight="1" x14ac:dyDescent="0.2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26"/>
      <c r="BB675" s="26"/>
      <c r="BC675" s="26"/>
      <c r="BD675" s="26"/>
      <c r="BE675" s="26"/>
      <c r="BF675" s="26"/>
      <c r="BG675" s="26"/>
      <c r="BH675" s="26"/>
      <c r="BI675" s="26"/>
      <c r="BJ675" s="26"/>
      <c r="BK675" s="26"/>
      <c r="BL675" s="26"/>
      <c r="BM675" s="26"/>
      <c r="BN675" s="26"/>
      <c r="BO675" s="26"/>
      <c r="BP675" s="26"/>
      <c r="BQ675" s="26"/>
      <c r="BR675" s="26"/>
      <c r="BS675" s="26"/>
      <c r="BT675" s="26"/>
      <c r="BU675" s="26"/>
      <c r="BV675" s="26"/>
      <c r="BW675" s="26"/>
      <c r="BX675" s="26"/>
      <c r="BY675" s="26"/>
      <c r="BZ675" s="26"/>
      <c r="CA675" s="26"/>
      <c r="CB675" s="26"/>
      <c r="CC675" s="26"/>
    </row>
    <row r="676" spans="1:81" ht="15.75" customHeight="1" x14ac:dyDescent="0.2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26"/>
      <c r="BB676" s="26"/>
      <c r="BC676" s="26"/>
      <c r="BD676" s="26"/>
      <c r="BE676" s="26"/>
      <c r="BF676" s="26"/>
      <c r="BG676" s="26"/>
      <c r="BH676" s="26"/>
      <c r="BI676" s="26"/>
      <c r="BJ676" s="26"/>
      <c r="BK676" s="26"/>
      <c r="BL676" s="26"/>
      <c r="BM676" s="26"/>
      <c r="BN676" s="26"/>
      <c r="BO676" s="26"/>
      <c r="BP676" s="26"/>
      <c r="BQ676" s="26"/>
      <c r="BR676" s="26"/>
      <c r="BS676" s="26"/>
      <c r="BT676" s="26"/>
      <c r="BU676" s="26"/>
      <c r="BV676" s="26"/>
      <c r="BW676" s="26"/>
      <c r="BX676" s="26"/>
      <c r="BY676" s="26"/>
      <c r="BZ676" s="26"/>
      <c r="CA676" s="26"/>
      <c r="CB676" s="26"/>
      <c r="CC676" s="26"/>
    </row>
    <row r="677" spans="1:81" ht="15.75" customHeight="1" x14ac:dyDescent="0.2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26"/>
      <c r="BB677" s="26"/>
      <c r="BC677" s="26"/>
      <c r="BD677" s="26"/>
      <c r="BE677" s="26"/>
      <c r="BF677" s="26"/>
      <c r="BG677" s="26"/>
      <c r="BH677" s="26"/>
      <c r="BI677" s="26"/>
      <c r="BJ677" s="26"/>
      <c r="BK677" s="26"/>
      <c r="BL677" s="26"/>
      <c r="BM677" s="26"/>
      <c r="BN677" s="26"/>
      <c r="BO677" s="26"/>
      <c r="BP677" s="26"/>
      <c r="BQ677" s="26"/>
      <c r="BR677" s="26"/>
      <c r="BS677" s="26"/>
      <c r="BT677" s="26"/>
      <c r="BU677" s="26"/>
      <c r="BV677" s="26"/>
      <c r="BW677" s="26"/>
      <c r="BX677" s="26"/>
      <c r="BY677" s="26"/>
      <c r="BZ677" s="26"/>
      <c r="CA677" s="26"/>
      <c r="CB677" s="26"/>
      <c r="CC677" s="26"/>
    </row>
    <row r="678" spans="1:81" ht="15.75" customHeight="1" x14ac:dyDescent="0.2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26"/>
      <c r="BB678" s="26"/>
      <c r="BC678" s="26"/>
      <c r="BD678" s="26"/>
      <c r="BE678" s="26"/>
      <c r="BF678" s="26"/>
      <c r="BG678" s="26"/>
      <c r="BH678" s="26"/>
      <c r="BI678" s="26"/>
      <c r="BJ678" s="26"/>
      <c r="BK678" s="26"/>
      <c r="BL678" s="26"/>
      <c r="BM678" s="26"/>
      <c r="BN678" s="26"/>
      <c r="BO678" s="26"/>
      <c r="BP678" s="26"/>
      <c r="BQ678" s="26"/>
      <c r="BR678" s="26"/>
      <c r="BS678" s="26"/>
      <c r="BT678" s="26"/>
      <c r="BU678" s="26"/>
      <c r="BV678" s="26"/>
      <c r="BW678" s="26"/>
      <c r="BX678" s="26"/>
      <c r="BY678" s="26"/>
      <c r="BZ678" s="26"/>
      <c r="CA678" s="26"/>
      <c r="CB678" s="26"/>
      <c r="CC678" s="26"/>
    </row>
    <row r="679" spans="1:81" ht="15.75" customHeight="1" x14ac:dyDescent="0.2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26"/>
      <c r="BB679" s="26"/>
      <c r="BC679" s="26"/>
      <c r="BD679" s="26"/>
      <c r="BE679" s="26"/>
      <c r="BF679" s="26"/>
      <c r="BG679" s="26"/>
      <c r="BH679" s="26"/>
      <c r="BI679" s="26"/>
      <c r="BJ679" s="26"/>
      <c r="BK679" s="26"/>
      <c r="BL679" s="26"/>
      <c r="BM679" s="26"/>
      <c r="BN679" s="26"/>
      <c r="BO679" s="26"/>
      <c r="BP679" s="26"/>
      <c r="BQ679" s="26"/>
      <c r="BR679" s="26"/>
      <c r="BS679" s="26"/>
      <c r="BT679" s="26"/>
      <c r="BU679" s="26"/>
      <c r="BV679" s="26"/>
      <c r="BW679" s="26"/>
      <c r="BX679" s="26"/>
      <c r="BY679" s="26"/>
      <c r="BZ679" s="26"/>
      <c r="CA679" s="26"/>
      <c r="CB679" s="26"/>
      <c r="CC679" s="26"/>
    </row>
    <row r="680" spans="1:81" ht="15.75" customHeight="1" x14ac:dyDescent="0.2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  <c r="BA680" s="26"/>
      <c r="BB680" s="26"/>
      <c r="BC680" s="26"/>
      <c r="BD680" s="26"/>
      <c r="BE680" s="26"/>
      <c r="BF680" s="26"/>
      <c r="BG680" s="26"/>
      <c r="BH680" s="26"/>
      <c r="BI680" s="26"/>
      <c r="BJ680" s="26"/>
      <c r="BK680" s="26"/>
      <c r="BL680" s="26"/>
      <c r="BM680" s="26"/>
      <c r="BN680" s="26"/>
      <c r="BO680" s="26"/>
      <c r="BP680" s="26"/>
      <c r="BQ680" s="26"/>
      <c r="BR680" s="26"/>
      <c r="BS680" s="26"/>
      <c r="BT680" s="26"/>
      <c r="BU680" s="26"/>
      <c r="BV680" s="26"/>
      <c r="BW680" s="26"/>
      <c r="BX680" s="26"/>
      <c r="BY680" s="26"/>
      <c r="BZ680" s="26"/>
      <c r="CA680" s="26"/>
      <c r="CB680" s="26"/>
      <c r="CC680" s="26"/>
    </row>
    <row r="681" spans="1:81" ht="15.75" customHeight="1" x14ac:dyDescent="0.2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  <c r="AY681" s="26"/>
      <c r="AZ681" s="26"/>
      <c r="BA681" s="26"/>
      <c r="BB681" s="26"/>
      <c r="BC681" s="26"/>
      <c r="BD681" s="26"/>
      <c r="BE681" s="26"/>
      <c r="BF681" s="26"/>
      <c r="BG681" s="26"/>
      <c r="BH681" s="26"/>
      <c r="BI681" s="26"/>
      <c r="BJ681" s="26"/>
      <c r="BK681" s="26"/>
      <c r="BL681" s="26"/>
      <c r="BM681" s="26"/>
      <c r="BN681" s="26"/>
      <c r="BO681" s="26"/>
      <c r="BP681" s="26"/>
      <c r="BQ681" s="26"/>
      <c r="BR681" s="26"/>
      <c r="BS681" s="26"/>
      <c r="BT681" s="26"/>
      <c r="BU681" s="26"/>
      <c r="BV681" s="26"/>
      <c r="BW681" s="26"/>
      <c r="BX681" s="26"/>
      <c r="BY681" s="26"/>
      <c r="BZ681" s="26"/>
      <c r="CA681" s="26"/>
      <c r="CB681" s="26"/>
      <c r="CC681" s="26"/>
    </row>
    <row r="682" spans="1:81" ht="15.75" customHeight="1" x14ac:dyDescent="0.2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6"/>
      <c r="AW682" s="26"/>
      <c r="AX682" s="26"/>
      <c r="AY682" s="26"/>
      <c r="AZ682" s="26"/>
      <c r="BA682" s="26"/>
      <c r="BB682" s="26"/>
      <c r="BC682" s="26"/>
      <c r="BD682" s="26"/>
      <c r="BE682" s="26"/>
      <c r="BF682" s="26"/>
      <c r="BG682" s="26"/>
      <c r="BH682" s="26"/>
      <c r="BI682" s="26"/>
      <c r="BJ682" s="26"/>
      <c r="BK682" s="26"/>
      <c r="BL682" s="26"/>
      <c r="BM682" s="26"/>
      <c r="BN682" s="26"/>
      <c r="BO682" s="26"/>
      <c r="BP682" s="26"/>
      <c r="BQ682" s="26"/>
      <c r="BR682" s="26"/>
      <c r="BS682" s="26"/>
      <c r="BT682" s="26"/>
      <c r="BU682" s="26"/>
      <c r="BV682" s="26"/>
      <c r="BW682" s="26"/>
      <c r="BX682" s="26"/>
      <c r="BY682" s="26"/>
      <c r="BZ682" s="26"/>
      <c r="CA682" s="26"/>
      <c r="CB682" s="26"/>
      <c r="CC682" s="26"/>
    </row>
    <row r="683" spans="1:81" ht="15.75" customHeight="1" x14ac:dyDescent="0.2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  <c r="AV683" s="26"/>
      <c r="AW683" s="26"/>
      <c r="AX683" s="26"/>
      <c r="AY683" s="26"/>
      <c r="AZ683" s="26"/>
      <c r="BA683" s="26"/>
      <c r="BB683" s="26"/>
      <c r="BC683" s="26"/>
      <c r="BD683" s="26"/>
      <c r="BE683" s="26"/>
      <c r="BF683" s="26"/>
      <c r="BG683" s="26"/>
      <c r="BH683" s="26"/>
      <c r="BI683" s="26"/>
      <c r="BJ683" s="26"/>
      <c r="BK683" s="26"/>
      <c r="BL683" s="26"/>
      <c r="BM683" s="26"/>
      <c r="BN683" s="26"/>
      <c r="BO683" s="26"/>
      <c r="BP683" s="26"/>
      <c r="BQ683" s="26"/>
      <c r="BR683" s="26"/>
      <c r="BS683" s="26"/>
      <c r="BT683" s="26"/>
      <c r="BU683" s="26"/>
      <c r="BV683" s="26"/>
      <c r="BW683" s="26"/>
      <c r="BX683" s="26"/>
      <c r="BY683" s="26"/>
      <c r="BZ683" s="26"/>
      <c r="CA683" s="26"/>
      <c r="CB683" s="26"/>
      <c r="CC683" s="26"/>
    </row>
    <row r="684" spans="1:81" ht="15.75" customHeight="1" x14ac:dyDescent="0.2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  <c r="AV684" s="26"/>
      <c r="AW684" s="26"/>
      <c r="AX684" s="26"/>
      <c r="AY684" s="26"/>
      <c r="AZ684" s="26"/>
      <c r="BA684" s="26"/>
      <c r="BB684" s="26"/>
      <c r="BC684" s="26"/>
      <c r="BD684" s="26"/>
      <c r="BE684" s="26"/>
      <c r="BF684" s="26"/>
      <c r="BG684" s="26"/>
      <c r="BH684" s="26"/>
      <c r="BI684" s="26"/>
      <c r="BJ684" s="26"/>
      <c r="BK684" s="26"/>
      <c r="BL684" s="26"/>
      <c r="BM684" s="26"/>
      <c r="BN684" s="26"/>
      <c r="BO684" s="26"/>
      <c r="BP684" s="26"/>
      <c r="BQ684" s="26"/>
      <c r="BR684" s="26"/>
      <c r="BS684" s="26"/>
      <c r="BT684" s="26"/>
      <c r="BU684" s="26"/>
      <c r="BV684" s="26"/>
      <c r="BW684" s="26"/>
      <c r="BX684" s="26"/>
      <c r="BY684" s="26"/>
      <c r="BZ684" s="26"/>
      <c r="CA684" s="26"/>
      <c r="CB684" s="26"/>
      <c r="CC684" s="26"/>
    </row>
    <row r="685" spans="1:81" ht="15.75" customHeight="1" x14ac:dyDescent="0.2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  <c r="AV685" s="26"/>
      <c r="AW685" s="26"/>
      <c r="AX685" s="26"/>
      <c r="AY685" s="26"/>
      <c r="AZ685" s="26"/>
      <c r="BA685" s="26"/>
      <c r="BB685" s="26"/>
      <c r="BC685" s="26"/>
      <c r="BD685" s="26"/>
      <c r="BE685" s="26"/>
      <c r="BF685" s="26"/>
      <c r="BG685" s="26"/>
      <c r="BH685" s="26"/>
      <c r="BI685" s="26"/>
      <c r="BJ685" s="26"/>
      <c r="BK685" s="26"/>
      <c r="BL685" s="26"/>
      <c r="BM685" s="26"/>
      <c r="BN685" s="26"/>
      <c r="BO685" s="26"/>
      <c r="BP685" s="26"/>
      <c r="BQ685" s="26"/>
      <c r="BR685" s="26"/>
      <c r="BS685" s="26"/>
      <c r="BT685" s="26"/>
      <c r="BU685" s="26"/>
      <c r="BV685" s="26"/>
      <c r="BW685" s="26"/>
      <c r="BX685" s="26"/>
      <c r="BY685" s="26"/>
      <c r="BZ685" s="26"/>
      <c r="CA685" s="26"/>
      <c r="CB685" s="26"/>
      <c r="CC685" s="26"/>
    </row>
    <row r="686" spans="1:81" ht="15.75" customHeight="1" x14ac:dyDescent="0.2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6"/>
      <c r="AT686" s="26"/>
      <c r="AU686" s="26"/>
      <c r="AV686" s="26"/>
      <c r="AW686" s="26"/>
      <c r="AX686" s="26"/>
      <c r="AY686" s="26"/>
      <c r="AZ686" s="26"/>
      <c r="BA686" s="26"/>
      <c r="BB686" s="26"/>
      <c r="BC686" s="26"/>
      <c r="BD686" s="26"/>
      <c r="BE686" s="26"/>
      <c r="BF686" s="26"/>
      <c r="BG686" s="26"/>
      <c r="BH686" s="26"/>
      <c r="BI686" s="26"/>
      <c r="BJ686" s="26"/>
      <c r="BK686" s="26"/>
      <c r="BL686" s="26"/>
      <c r="BM686" s="26"/>
      <c r="BN686" s="26"/>
      <c r="BO686" s="26"/>
      <c r="BP686" s="26"/>
      <c r="BQ686" s="26"/>
      <c r="BR686" s="26"/>
      <c r="BS686" s="26"/>
      <c r="BT686" s="26"/>
      <c r="BU686" s="26"/>
      <c r="BV686" s="26"/>
      <c r="BW686" s="26"/>
      <c r="BX686" s="26"/>
      <c r="BY686" s="26"/>
      <c r="BZ686" s="26"/>
      <c r="CA686" s="26"/>
      <c r="CB686" s="26"/>
      <c r="CC686" s="26"/>
    </row>
    <row r="687" spans="1:81" ht="15.75" customHeight="1" x14ac:dyDescent="0.2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6"/>
      <c r="AT687" s="26"/>
      <c r="AU687" s="26"/>
      <c r="AV687" s="26"/>
      <c r="AW687" s="26"/>
      <c r="AX687" s="26"/>
      <c r="AY687" s="26"/>
      <c r="AZ687" s="26"/>
      <c r="BA687" s="26"/>
      <c r="BB687" s="26"/>
      <c r="BC687" s="26"/>
      <c r="BD687" s="26"/>
      <c r="BE687" s="26"/>
      <c r="BF687" s="26"/>
      <c r="BG687" s="26"/>
      <c r="BH687" s="26"/>
      <c r="BI687" s="26"/>
      <c r="BJ687" s="26"/>
      <c r="BK687" s="26"/>
      <c r="BL687" s="26"/>
      <c r="BM687" s="26"/>
      <c r="BN687" s="26"/>
      <c r="BO687" s="26"/>
      <c r="BP687" s="26"/>
      <c r="BQ687" s="26"/>
      <c r="BR687" s="26"/>
      <c r="BS687" s="26"/>
      <c r="BT687" s="26"/>
      <c r="BU687" s="26"/>
      <c r="BV687" s="26"/>
      <c r="BW687" s="26"/>
      <c r="BX687" s="26"/>
      <c r="BY687" s="26"/>
      <c r="BZ687" s="26"/>
      <c r="CA687" s="26"/>
      <c r="CB687" s="26"/>
      <c r="CC687" s="26"/>
    </row>
    <row r="688" spans="1:81" ht="15.75" customHeight="1" x14ac:dyDescent="0.2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6"/>
      <c r="AW688" s="26"/>
      <c r="AX688" s="26"/>
      <c r="AY688" s="26"/>
      <c r="AZ688" s="26"/>
      <c r="BA688" s="26"/>
      <c r="BB688" s="26"/>
      <c r="BC688" s="26"/>
      <c r="BD688" s="26"/>
      <c r="BE688" s="26"/>
      <c r="BF688" s="26"/>
      <c r="BG688" s="26"/>
      <c r="BH688" s="26"/>
      <c r="BI688" s="26"/>
      <c r="BJ688" s="26"/>
      <c r="BK688" s="26"/>
      <c r="BL688" s="26"/>
      <c r="BM688" s="26"/>
      <c r="BN688" s="26"/>
      <c r="BO688" s="26"/>
      <c r="BP688" s="26"/>
      <c r="BQ688" s="26"/>
      <c r="BR688" s="26"/>
      <c r="BS688" s="26"/>
      <c r="BT688" s="26"/>
      <c r="BU688" s="26"/>
      <c r="BV688" s="26"/>
      <c r="BW688" s="26"/>
      <c r="BX688" s="26"/>
      <c r="BY688" s="26"/>
      <c r="BZ688" s="26"/>
      <c r="CA688" s="26"/>
      <c r="CB688" s="26"/>
      <c r="CC688" s="26"/>
    </row>
    <row r="689" spans="1:81" ht="15.75" customHeight="1" x14ac:dyDescent="0.2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  <c r="AV689" s="26"/>
      <c r="AW689" s="26"/>
      <c r="AX689" s="26"/>
      <c r="AY689" s="26"/>
      <c r="AZ689" s="26"/>
      <c r="BA689" s="26"/>
      <c r="BB689" s="26"/>
      <c r="BC689" s="26"/>
      <c r="BD689" s="26"/>
      <c r="BE689" s="26"/>
      <c r="BF689" s="26"/>
      <c r="BG689" s="26"/>
      <c r="BH689" s="26"/>
      <c r="BI689" s="26"/>
      <c r="BJ689" s="26"/>
      <c r="BK689" s="26"/>
      <c r="BL689" s="26"/>
      <c r="BM689" s="26"/>
      <c r="BN689" s="26"/>
      <c r="BO689" s="26"/>
      <c r="BP689" s="26"/>
      <c r="BQ689" s="26"/>
      <c r="BR689" s="26"/>
      <c r="BS689" s="26"/>
      <c r="BT689" s="26"/>
      <c r="BU689" s="26"/>
      <c r="BV689" s="26"/>
      <c r="BW689" s="26"/>
      <c r="BX689" s="26"/>
      <c r="BY689" s="26"/>
      <c r="BZ689" s="26"/>
      <c r="CA689" s="26"/>
      <c r="CB689" s="26"/>
      <c r="CC689" s="26"/>
    </row>
    <row r="690" spans="1:81" ht="15.75" customHeight="1" x14ac:dyDescent="0.2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  <c r="AY690" s="26"/>
      <c r="AZ690" s="26"/>
      <c r="BA690" s="26"/>
      <c r="BB690" s="26"/>
      <c r="BC690" s="26"/>
      <c r="BD690" s="26"/>
      <c r="BE690" s="26"/>
      <c r="BF690" s="26"/>
      <c r="BG690" s="26"/>
      <c r="BH690" s="26"/>
      <c r="BI690" s="26"/>
      <c r="BJ690" s="26"/>
      <c r="BK690" s="26"/>
      <c r="BL690" s="26"/>
      <c r="BM690" s="26"/>
      <c r="BN690" s="26"/>
      <c r="BO690" s="26"/>
      <c r="BP690" s="26"/>
      <c r="BQ690" s="26"/>
      <c r="BR690" s="26"/>
      <c r="BS690" s="26"/>
      <c r="BT690" s="26"/>
      <c r="BU690" s="26"/>
      <c r="BV690" s="26"/>
      <c r="BW690" s="26"/>
      <c r="BX690" s="26"/>
      <c r="BY690" s="26"/>
      <c r="BZ690" s="26"/>
      <c r="CA690" s="26"/>
      <c r="CB690" s="26"/>
      <c r="CC690" s="26"/>
    </row>
    <row r="691" spans="1:81" ht="15.75" customHeight="1" x14ac:dyDescent="0.2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6"/>
      <c r="AW691" s="26"/>
      <c r="AX691" s="26"/>
      <c r="AY691" s="26"/>
      <c r="AZ691" s="26"/>
      <c r="BA691" s="26"/>
      <c r="BB691" s="26"/>
      <c r="BC691" s="26"/>
      <c r="BD691" s="26"/>
      <c r="BE691" s="26"/>
      <c r="BF691" s="26"/>
      <c r="BG691" s="26"/>
      <c r="BH691" s="26"/>
      <c r="BI691" s="26"/>
      <c r="BJ691" s="26"/>
      <c r="BK691" s="26"/>
      <c r="BL691" s="26"/>
      <c r="BM691" s="26"/>
      <c r="BN691" s="26"/>
      <c r="BO691" s="26"/>
      <c r="BP691" s="26"/>
      <c r="BQ691" s="26"/>
      <c r="BR691" s="26"/>
      <c r="BS691" s="26"/>
      <c r="BT691" s="26"/>
      <c r="BU691" s="26"/>
      <c r="BV691" s="26"/>
      <c r="BW691" s="26"/>
      <c r="BX691" s="26"/>
      <c r="BY691" s="26"/>
      <c r="BZ691" s="26"/>
      <c r="CA691" s="26"/>
      <c r="CB691" s="26"/>
      <c r="CC691" s="26"/>
    </row>
    <row r="692" spans="1:81" ht="15.75" customHeight="1" x14ac:dyDescent="0.2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  <c r="BA692" s="26"/>
      <c r="BB692" s="26"/>
      <c r="BC692" s="26"/>
      <c r="BD692" s="26"/>
      <c r="BE692" s="26"/>
      <c r="BF692" s="26"/>
      <c r="BG692" s="26"/>
      <c r="BH692" s="26"/>
      <c r="BI692" s="26"/>
      <c r="BJ692" s="26"/>
      <c r="BK692" s="26"/>
      <c r="BL692" s="26"/>
      <c r="BM692" s="26"/>
      <c r="BN692" s="26"/>
      <c r="BO692" s="26"/>
      <c r="BP692" s="26"/>
      <c r="BQ692" s="26"/>
      <c r="BR692" s="26"/>
      <c r="BS692" s="26"/>
      <c r="BT692" s="26"/>
      <c r="BU692" s="26"/>
      <c r="BV692" s="26"/>
      <c r="BW692" s="26"/>
      <c r="BX692" s="26"/>
      <c r="BY692" s="26"/>
      <c r="BZ692" s="26"/>
      <c r="CA692" s="26"/>
      <c r="CB692" s="26"/>
      <c r="CC692" s="26"/>
    </row>
    <row r="693" spans="1:81" ht="15.75" customHeight="1" x14ac:dyDescent="0.2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6"/>
      <c r="BC693" s="26"/>
      <c r="BD693" s="26"/>
      <c r="BE693" s="26"/>
      <c r="BF693" s="26"/>
      <c r="BG693" s="26"/>
      <c r="BH693" s="26"/>
      <c r="BI693" s="26"/>
      <c r="BJ693" s="26"/>
      <c r="BK693" s="26"/>
      <c r="BL693" s="26"/>
      <c r="BM693" s="26"/>
      <c r="BN693" s="26"/>
      <c r="BO693" s="26"/>
      <c r="BP693" s="26"/>
      <c r="BQ693" s="26"/>
      <c r="BR693" s="26"/>
      <c r="BS693" s="26"/>
      <c r="BT693" s="26"/>
      <c r="BU693" s="26"/>
      <c r="BV693" s="26"/>
      <c r="BW693" s="26"/>
      <c r="BX693" s="26"/>
      <c r="BY693" s="26"/>
      <c r="BZ693" s="26"/>
      <c r="CA693" s="26"/>
      <c r="CB693" s="26"/>
      <c r="CC693" s="26"/>
    </row>
    <row r="694" spans="1:81" ht="15.75" customHeight="1" x14ac:dyDescent="0.2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  <c r="AV694" s="26"/>
      <c r="AW694" s="26"/>
      <c r="AX694" s="26"/>
      <c r="AY694" s="26"/>
      <c r="AZ694" s="26"/>
      <c r="BA694" s="26"/>
      <c r="BB694" s="26"/>
      <c r="BC694" s="26"/>
      <c r="BD694" s="26"/>
      <c r="BE694" s="26"/>
      <c r="BF694" s="26"/>
      <c r="BG694" s="26"/>
      <c r="BH694" s="26"/>
      <c r="BI694" s="26"/>
      <c r="BJ694" s="26"/>
      <c r="BK694" s="26"/>
      <c r="BL694" s="26"/>
      <c r="BM694" s="26"/>
      <c r="BN694" s="26"/>
      <c r="BO694" s="26"/>
      <c r="BP694" s="26"/>
      <c r="BQ694" s="26"/>
      <c r="BR694" s="26"/>
      <c r="BS694" s="26"/>
      <c r="BT694" s="26"/>
      <c r="BU694" s="26"/>
      <c r="BV694" s="26"/>
      <c r="BW694" s="26"/>
      <c r="BX694" s="26"/>
      <c r="BY694" s="26"/>
      <c r="BZ694" s="26"/>
      <c r="CA694" s="26"/>
      <c r="CB694" s="26"/>
      <c r="CC694" s="26"/>
    </row>
    <row r="695" spans="1:81" ht="15.75" customHeight="1" x14ac:dyDescent="0.2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6"/>
      <c r="AW695" s="26"/>
      <c r="AX695" s="26"/>
      <c r="AY695" s="26"/>
      <c r="AZ695" s="26"/>
      <c r="BA695" s="26"/>
      <c r="BB695" s="26"/>
      <c r="BC695" s="26"/>
      <c r="BD695" s="26"/>
      <c r="BE695" s="26"/>
      <c r="BF695" s="26"/>
      <c r="BG695" s="26"/>
      <c r="BH695" s="26"/>
      <c r="BI695" s="26"/>
      <c r="BJ695" s="26"/>
      <c r="BK695" s="26"/>
      <c r="BL695" s="26"/>
      <c r="BM695" s="26"/>
      <c r="BN695" s="26"/>
      <c r="BO695" s="26"/>
      <c r="BP695" s="26"/>
      <c r="BQ695" s="26"/>
      <c r="BR695" s="26"/>
      <c r="BS695" s="26"/>
      <c r="BT695" s="26"/>
      <c r="BU695" s="26"/>
      <c r="BV695" s="26"/>
      <c r="BW695" s="26"/>
      <c r="BX695" s="26"/>
      <c r="BY695" s="26"/>
      <c r="BZ695" s="26"/>
      <c r="CA695" s="26"/>
      <c r="CB695" s="26"/>
      <c r="CC695" s="26"/>
    </row>
    <row r="696" spans="1:81" ht="15.75" customHeight="1" x14ac:dyDescent="0.2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  <c r="BA696" s="26"/>
      <c r="BB696" s="26"/>
      <c r="BC696" s="26"/>
      <c r="BD696" s="26"/>
      <c r="BE696" s="26"/>
      <c r="BF696" s="26"/>
      <c r="BG696" s="26"/>
      <c r="BH696" s="26"/>
      <c r="BI696" s="26"/>
      <c r="BJ696" s="26"/>
      <c r="BK696" s="26"/>
      <c r="BL696" s="26"/>
      <c r="BM696" s="26"/>
      <c r="BN696" s="26"/>
      <c r="BO696" s="26"/>
      <c r="BP696" s="26"/>
      <c r="BQ696" s="26"/>
      <c r="BR696" s="26"/>
      <c r="BS696" s="26"/>
      <c r="BT696" s="26"/>
      <c r="BU696" s="26"/>
      <c r="BV696" s="26"/>
      <c r="BW696" s="26"/>
      <c r="BX696" s="26"/>
      <c r="BY696" s="26"/>
      <c r="BZ696" s="26"/>
      <c r="CA696" s="26"/>
      <c r="CB696" s="26"/>
      <c r="CC696" s="26"/>
    </row>
    <row r="697" spans="1:81" ht="15.75" customHeight="1" x14ac:dyDescent="0.2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6"/>
      <c r="AW697" s="26"/>
      <c r="AX697" s="26"/>
      <c r="AY697" s="26"/>
      <c r="AZ697" s="26"/>
      <c r="BA697" s="26"/>
      <c r="BB697" s="26"/>
      <c r="BC697" s="26"/>
      <c r="BD697" s="26"/>
      <c r="BE697" s="26"/>
      <c r="BF697" s="26"/>
      <c r="BG697" s="26"/>
      <c r="BH697" s="26"/>
      <c r="BI697" s="26"/>
      <c r="BJ697" s="26"/>
      <c r="BK697" s="26"/>
      <c r="BL697" s="26"/>
      <c r="BM697" s="26"/>
      <c r="BN697" s="26"/>
      <c r="BO697" s="26"/>
      <c r="BP697" s="26"/>
      <c r="BQ697" s="26"/>
      <c r="BR697" s="26"/>
      <c r="BS697" s="26"/>
      <c r="BT697" s="26"/>
      <c r="BU697" s="26"/>
      <c r="BV697" s="26"/>
      <c r="BW697" s="26"/>
      <c r="BX697" s="26"/>
      <c r="BY697" s="26"/>
      <c r="BZ697" s="26"/>
      <c r="CA697" s="26"/>
      <c r="CB697" s="26"/>
      <c r="CC697" s="26"/>
    </row>
    <row r="698" spans="1:81" ht="15.75" customHeight="1" x14ac:dyDescent="0.2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6"/>
      <c r="AY698" s="26"/>
      <c r="AZ698" s="26"/>
      <c r="BA698" s="26"/>
      <c r="BB698" s="26"/>
      <c r="BC698" s="26"/>
      <c r="BD698" s="26"/>
      <c r="BE698" s="26"/>
      <c r="BF698" s="26"/>
      <c r="BG698" s="26"/>
      <c r="BH698" s="26"/>
      <c r="BI698" s="26"/>
      <c r="BJ698" s="26"/>
      <c r="BK698" s="26"/>
      <c r="BL698" s="26"/>
      <c r="BM698" s="26"/>
      <c r="BN698" s="26"/>
      <c r="BO698" s="26"/>
      <c r="BP698" s="26"/>
      <c r="BQ698" s="26"/>
      <c r="BR698" s="26"/>
      <c r="BS698" s="26"/>
      <c r="BT698" s="26"/>
      <c r="BU698" s="26"/>
      <c r="BV698" s="26"/>
      <c r="BW698" s="26"/>
      <c r="BX698" s="26"/>
      <c r="BY698" s="26"/>
      <c r="BZ698" s="26"/>
      <c r="CA698" s="26"/>
      <c r="CB698" s="26"/>
      <c r="CC698" s="26"/>
    </row>
    <row r="699" spans="1:81" ht="15.75" customHeight="1" x14ac:dyDescent="0.2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6"/>
      <c r="AW699" s="26"/>
      <c r="AX699" s="26"/>
      <c r="AY699" s="26"/>
      <c r="AZ699" s="26"/>
      <c r="BA699" s="26"/>
      <c r="BB699" s="26"/>
      <c r="BC699" s="26"/>
      <c r="BD699" s="26"/>
      <c r="BE699" s="26"/>
      <c r="BF699" s="26"/>
      <c r="BG699" s="26"/>
      <c r="BH699" s="26"/>
      <c r="BI699" s="26"/>
      <c r="BJ699" s="26"/>
      <c r="BK699" s="26"/>
      <c r="BL699" s="26"/>
      <c r="BM699" s="26"/>
      <c r="BN699" s="26"/>
      <c r="BO699" s="26"/>
      <c r="BP699" s="26"/>
      <c r="BQ699" s="26"/>
      <c r="BR699" s="26"/>
      <c r="BS699" s="26"/>
      <c r="BT699" s="26"/>
      <c r="BU699" s="26"/>
      <c r="BV699" s="26"/>
      <c r="BW699" s="26"/>
      <c r="BX699" s="26"/>
      <c r="BY699" s="26"/>
      <c r="BZ699" s="26"/>
      <c r="CA699" s="26"/>
      <c r="CB699" s="26"/>
      <c r="CC699" s="26"/>
    </row>
    <row r="700" spans="1:81" ht="15.75" customHeight="1" x14ac:dyDescent="0.2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  <c r="AV700" s="26"/>
      <c r="AW700" s="26"/>
      <c r="AX700" s="26"/>
      <c r="AY700" s="26"/>
      <c r="AZ700" s="26"/>
      <c r="BA700" s="26"/>
      <c r="BB700" s="26"/>
      <c r="BC700" s="26"/>
      <c r="BD700" s="26"/>
      <c r="BE700" s="26"/>
      <c r="BF700" s="26"/>
      <c r="BG700" s="26"/>
      <c r="BH700" s="26"/>
      <c r="BI700" s="26"/>
      <c r="BJ700" s="26"/>
      <c r="BK700" s="26"/>
      <c r="BL700" s="26"/>
      <c r="BM700" s="26"/>
      <c r="BN700" s="26"/>
      <c r="BO700" s="26"/>
      <c r="BP700" s="26"/>
      <c r="BQ700" s="26"/>
      <c r="BR700" s="26"/>
      <c r="BS700" s="26"/>
      <c r="BT700" s="26"/>
      <c r="BU700" s="26"/>
      <c r="BV700" s="26"/>
      <c r="BW700" s="26"/>
      <c r="BX700" s="26"/>
      <c r="BY700" s="26"/>
      <c r="BZ700" s="26"/>
      <c r="CA700" s="26"/>
      <c r="CB700" s="26"/>
      <c r="CC700" s="26"/>
    </row>
    <row r="701" spans="1:81" ht="15.75" customHeight="1" x14ac:dyDescent="0.2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6"/>
      <c r="AW701" s="26"/>
      <c r="AX701" s="26"/>
      <c r="AY701" s="26"/>
      <c r="AZ701" s="26"/>
      <c r="BA701" s="26"/>
      <c r="BB701" s="26"/>
      <c r="BC701" s="26"/>
      <c r="BD701" s="26"/>
      <c r="BE701" s="26"/>
      <c r="BF701" s="26"/>
      <c r="BG701" s="26"/>
      <c r="BH701" s="26"/>
      <c r="BI701" s="26"/>
      <c r="BJ701" s="26"/>
      <c r="BK701" s="26"/>
      <c r="BL701" s="26"/>
      <c r="BM701" s="26"/>
      <c r="BN701" s="26"/>
      <c r="BO701" s="26"/>
      <c r="BP701" s="26"/>
      <c r="BQ701" s="26"/>
      <c r="BR701" s="26"/>
      <c r="BS701" s="26"/>
      <c r="BT701" s="26"/>
      <c r="BU701" s="26"/>
      <c r="BV701" s="26"/>
      <c r="BW701" s="26"/>
      <c r="BX701" s="26"/>
      <c r="BY701" s="26"/>
      <c r="BZ701" s="26"/>
      <c r="CA701" s="26"/>
      <c r="CB701" s="26"/>
      <c r="CC701" s="26"/>
    </row>
    <row r="702" spans="1:81" ht="15.75" customHeight="1" x14ac:dyDescent="0.2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  <c r="BA702" s="26"/>
      <c r="BB702" s="26"/>
      <c r="BC702" s="26"/>
      <c r="BD702" s="26"/>
      <c r="BE702" s="26"/>
      <c r="BF702" s="26"/>
      <c r="BG702" s="26"/>
      <c r="BH702" s="26"/>
      <c r="BI702" s="26"/>
      <c r="BJ702" s="26"/>
      <c r="BK702" s="26"/>
      <c r="BL702" s="26"/>
      <c r="BM702" s="26"/>
      <c r="BN702" s="26"/>
      <c r="BO702" s="26"/>
      <c r="BP702" s="26"/>
      <c r="BQ702" s="26"/>
      <c r="BR702" s="26"/>
      <c r="BS702" s="26"/>
      <c r="BT702" s="26"/>
      <c r="BU702" s="26"/>
      <c r="BV702" s="26"/>
      <c r="BW702" s="26"/>
      <c r="BX702" s="26"/>
      <c r="BY702" s="26"/>
      <c r="BZ702" s="26"/>
      <c r="CA702" s="26"/>
      <c r="CB702" s="26"/>
      <c r="CC702" s="26"/>
    </row>
    <row r="703" spans="1:81" ht="15.75" customHeight="1" x14ac:dyDescent="0.2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  <c r="AV703" s="26"/>
      <c r="AW703" s="26"/>
      <c r="AX703" s="26"/>
      <c r="AY703" s="26"/>
      <c r="AZ703" s="26"/>
      <c r="BA703" s="26"/>
      <c r="BB703" s="26"/>
      <c r="BC703" s="26"/>
      <c r="BD703" s="26"/>
      <c r="BE703" s="26"/>
      <c r="BF703" s="26"/>
      <c r="BG703" s="26"/>
      <c r="BH703" s="26"/>
      <c r="BI703" s="26"/>
      <c r="BJ703" s="26"/>
      <c r="BK703" s="26"/>
      <c r="BL703" s="26"/>
      <c r="BM703" s="26"/>
      <c r="BN703" s="26"/>
      <c r="BO703" s="26"/>
      <c r="BP703" s="26"/>
      <c r="BQ703" s="26"/>
      <c r="BR703" s="26"/>
      <c r="BS703" s="26"/>
      <c r="BT703" s="26"/>
      <c r="BU703" s="26"/>
      <c r="BV703" s="26"/>
      <c r="BW703" s="26"/>
      <c r="BX703" s="26"/>
      <c r="BY703" s="26"/>
      <c r="BZ703" s="26"/>
      <c r="CA703" s="26"/>
      <c r="CB703" s="26"/>
      <c r="CC703" s="26"/>
    </row>
    <row r="704" spans="1:81" ht="15.75" customHeight="1" x14ac:dyDescent="0.2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  <c r="AV704" s="26"/>
      <c r="AW704" s="26"/>
      <c r="AX704" s="26"/>
      <c r="AY704" s="26"/>
      <c r="AZ704" s="26"/>
      <c r="BA704" s="26"/>
      <c r="BB704" s="26"/>
      <c r="BC704" s="26"/>
      <c r="BD704" s="26"/>
      <c r="BE704" s="26"/>
      <c r="BF704" s="26"/>
      <c r="BG704" s="26"/>
      <c r="BH704" s="26"/>
      <c r="BI704" s="26"/>
      <c r="BJ704" s="26"/>
      <c r="BK704" s="26"/>
      <c r="BL704" s="26"/>
      <c r="BM704" s="26"/>
      <c r="BN704" s="26"/>
      <c r="BO704" s="26"/>
      <c r="BP704" s="26"/>
      <c r="BQ704" s="26"/>
      <c r="BR704" s="26"/>
      <c r="BS704" s="26"/>
      <c r="BT704" s="26"/>
      <c r="BU704" s="26"/>
      <c r="BV704" s="26"/>
      <c r="BW704" s="26"/>
      <c r="BX704" s="26"/>
      <c r="BY704" s="26"/>
      <c r="BZ704" s="26"/>
      <c r="CA704" s="26"/>
      <c r="CB704" s="26"/>
      <c r="CC704" s="26"/>
    </row>
    <row r="705" spans="1:81" ht="15.75" customHeight="1" x14ac:dyDescent="0.2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  <c r="AV705" s="26"/>
      <c r="AW705" s="26"/>
      <c r="AX705" s="26"/>
      <c r="AY705" s="26"/>
      <c r="AZ705" s="26"/>
      <c r="BA705" s="26"/>
      <c r="BB705" s="26"/>
      <c r="BC705" s="26"/>
      <c r="BD705" s="26"/>
      <c r="BE705" s="26"/>
      <c r="BF705" s="26"/>
      <c r="BG705" s="26"/>
      <c r="BH705" s="26"/>
      <c r="BI705" s="26"/>
      <c r="BJ705" s="26"/>
      <c r="BK705" s="26"/>
      <c r="BL705" s="26"/>
      <c r="BM705" s="26"/>
      <c r="BN705" s="26"/>
      <c r="BO705" s="26"/>
      <c r="BP705" s="26"/>
      <c r="BQ705" s="26"/>
      <c r="BR705" s="26"/>
      <c r="BS705" s="26"/>
      <c r="BT705" s="26"/>
      <c r="BU705" s="26"/>
      <c r="BV705" s="26"/>
      <c r="BW705" s="26"/>
      <c r="BX705" s="26"/>
      <c r="BY705" s="26"/>
      <c r="BZ705" s="26"/>
      <c r="CA705" s="26"/>
      <c r="CB705" s="26"/>
      <c r="CC705" s="26"/>
    </row>
    <row r="706" spans="1:81" ht="15.75" customHeight="1" x14ac:dyDescent="0.2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6"/>
      <c r="AW706" s="26"/>
      <c r="AX706" s="26"/>
      <c r="AY706" s="26"/>
      <c r="AZ706" s="26"/>
      <c r="BA706" s="26"/>
      <c r="BB706" s="26"/>
      <c r="BC706" s="26"/>
      <c r="BD706" s="26"/>
      <c r="BE706" s="26"/>
      <c r="BF706" s="26"/>
      <c r="BG706" s="26"/>
      <c r="BH706" s="26"/>
      <c r="BI706" s="26"/>
      <c r="BJ706" s="26"/>
      <c r="BK706" s="26"/>
      <c r="BL706" s="26"/>
      <c r="BM706" s="26"/>
      <c r="BN706" s="26"/>
      <c r="BO706" s="26"/>
      <c r="BP706" s="26"/>
      <c r="BQ706" s="26"/>
      <c r="BR706" s="26"/>
      <c r="BS706" s="26"/>
      <c r="BT706" s="26"/>
      <c r="BU706" s="26"/>
      <c r="BV706" s="26"/>
      <c r="BW706" s="26"/>
      <c r="BX706" s="26"/>
      <c r="BY706" s="26"/>
      <c r="BZ706" s="26"/>
      <c r="CA706" s="26"/>
      <c r="CB706" s="26"/>
      <c r="CC706" s="26"/>
    </row>
    <row r="707" spans="1:81" ht="15.75" customHeight="1" x14ac:dyDescent="0.2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6"/>
      <c r="AW707" s="26"/>
      <c r="AX707" s="26"/>
      <c r="AY707" s="26"/>
      <c r="AZ707" s="26"/>
      <c r="BA707" s="26"/>
      <c r="BB707" s="26"/>
      <c r="BC707" s="26"/>
      <c r="BD707" s="26"/>
      <c r="BE707" s="26"/>
      <c r="BF707" s="26"/>
      <c r="BG707" s="26"/>
      <c r="BH707" s="26"/>
      <c r="BI707" s="26"/>
      <c r="BJ707" s="26"/>
      <c r="BK707" s="26"/>
      <c r="BL707" s="26"/>
      <c r="BM707" s="26"/>
      <c r="BN707" s="26"/>
      <c r="BO707" s="26"/>
      <c r="BP707" s="26"/>
      <c r="BQ707" s="26"/>
      <c r="BR707" s="26"/>
      <c r="BS707" s="26"/>
      <c r="BT707" s="26"/>
      <c r="BU707" s="26"/>
      <c r="BV707" s="26"/>
      <c r="BW707" s="26"/>
      <c r="BX707" s="26"/>
      <c r="BY707" s="26"/>
      <c r="BZ707" s="26"/>
      <c r="CA707" s="26"/>
      <c r="CB707" s="26"/>
      <c r="CC707" s="26"/>
    </row>
    <row r="708" spans="1:81" ht="15.75" customHeight="1" x14ac:dyDescent="0.2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  <c r="AV708" s="26"/>
      <c r="AW708" s="26"/>
      <c r="AX708" s="26"/>
      <c r="AY708" s="26"/>
      <c r="AZ708" s="26"/>
      <c r="BA708" s="26"/>
      <c r="BB708" s="26"/>
      <c r="BC708" s="26"/>
      <c r="BD708" s="26"/>
      <c r="BE708" s="26"/>
      <c r="BF708" s="26"/>
      <c r="BG708" s="26"/>
      <c r="BH708" s="26"/>
      <c r="BI708" s="26"/>
      <c r="BJ708" s="26"/>
      <c r="BK708" s="26"/>
      <c r="BL708" s="26"/>
      <c r="BM708" s="26"/>
      <c r="BN708" s="26"/>
      <c r="BO708" s="26"/>
      <c r="BP708" s="26"/>
      <c r="BQ708" s="26"/>
      <c r="BR708" s="26"/>
      <c r="BS708" s="26"/>
      <c r="BT708" s="26"/>
      <c r="BU708" s="26"/>
      <c r="BV708" s="26"/>
      <c r="BW708" s="26"/>
      <c r="BX708" s="26"/>
      <c r="BY708" s="26"/>
      <c r="BZ708" s="26"/>
      <c r="CA708" s="26"/>
      <c r="CB708" s="26"/>
      <c r="CC708" s="26"/>
    </row>
    <row r="709" spans="1:81" ht="15.75" customHeight="1" x14ac:dyDescent="0.2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  <c r="AV709" s="26"/>
      <c r="AW709" s="26"/>
      <c r="AX709" s="26"/>
      <c r="AY709" s="26"/>
      <c r="AZ709" s="26"/>
      <c r="BA709" s="26"/>
      <c r="BB709" s="26"/>
      <c r="BC709" s="26"/>
      <c r="BD709" s="26"/>
      <c r="BE709" s="26"/>
      <c r="BF709" s="26"/>
      <c r="BG709" s="26"/>
      <c r="BH709" s="26"/>
      <c r="BI709" s="26"/>
      <c r="BJ709" s="26"/>
      <c r="BK709" s="26"/>
      <c r="BL709" s="26"/>
      <c r="BM709" s="26"/>
      <c r="BN709" s="26"/>
      <c r="BO709" s="26"/>
      <c r="BP709" s="26"/>
      <c r="BQ709" s="26"/>
      <c r="BR709" s="26"/>
      <c r="BS709" s="26"/>
      <c r="BT709" s="26"/>
      <c r="BU709" s="26"/>
      <c r="BV709" s="26"/>
      <c r="BW709" s="26"/>
      <c r="BX709" s="26"/>
      <c r="BY709" s="26"/>
      <c r="BZ709" s="26"/>
      <c r="CA709" s="26"/>
      <c r="CB709" s="26"/>
      <c r="CC709" s="26"/>
    </row>
    <row r="710" spans="1:81" ht="15.75" customHeight="1" x14ac:dyDescent="0.2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  <c r="BA710" s="26"/>
      <c r="BB710" s="26"/>
      <c r="BC710" s="26"/>
      <c r="BD710" s="26"/>
      <c r="BE710" s="26"/>
      <c r="BF710" s="26"/>
      <c r="BG710" s="26"/>
      <c r="BH710" s="26"/>
      <c r="BI710" s="26"/>
      <c r="BJ710" s="26"/>
      <c r="BK710" s="26"/>
      <c r="BL710" s="26"/>
      <c r="BM710" s="26"/>
      <c r="BN710" s="26"/>
      <c r="BO710" s="26"/>
      <c r="BP710" s="26"/>
      <c r="BQ710" s="26"/>
      <c r="BR710" s="26"/>
      <c r="BS710" s="26"/>
      <c r="BT710" s="26"/>
      <c r="BU710" s="26"/>
      <c r="BV710" s="26"/>
      <c r="BW710" s="26"/>
      <c r="BX710" s="26"/>
      <c r="BY710" s="26"/>
      <c r="BZ710" s="26"/>
      <c r="CA710" s="26"/>
      <c r="CB710" s="26"/>
      <c r="CC710" s="26"/>
    </row>
    <row r="711" spans="1:81" ht="15.75" customHeight="1" x14ac:dyDescent="0.2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  <c r="BA711" s="26"/>
      <c r="BB711" s="26"/>
      <c r="BC711" s="26"/>
      <c r="BD711" s="26"/>
      <c r="BE711" s="26"/>
      <c r="BF711" s="26"/>
      <c r="BG711" s="26"/>
      <c r="BH711" s="26"/>
      <c r="BI711" s="26"/>
      <c r="BJ711" s="26"/>
      <c r="BK711" s="26"/>
      <c r="BL711" s="26"/>
      <c r="BM711" s="26"/>
      <c r="BN711" s="26"/>
      <c r="BO711" s="26"/>
      <c r="BP711" s="26"/>
      <c r="BQ711" s="26"/>
      <c r="BR711" s="26"/>
      <c r="BS711" s="26"/>
      <c r="BT711" s="26"/>
      <c r="BU711" s="26"/>
      <c r="BV711" s="26"/>
      <c r="BW711" s="26"/>
      <c r="BX711" s="26"/>
      <c r="BY711" s="26"/>
      <c r="BZ711" s="26"/>
      <c r="CA711" s="26"/>
      <c r="CB711" s="26"/>
      <c r="CC711" s="26"/>
    </row>
    <row r="712" spans="1:81" ht="15.75" customHeight="1" x14ac:dyDescent="0.2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  <c r="BA712" s="26"/>
      <c r="BB712" s="26"/>
      <c r="BC712" s="26"/>
      <c r="BD712" s="26"/>
      <c r="BE712" s="26"/>
      <c r="BF712" s="26"/>
      <c r="BG712" s="26"/>
      <c r="BH712" s="26"/>
      <c r="BI712" s="26"/>
      <c r="BJ712" s="26"/>
      <c r="BK712" s="26"/>
      <c r="BL712" s="26"/>
      <c r="BM712" s="26"/>
      <c r="BN712" s="26"/>
      <c r="BO712" s="26"/>
      <c r="BP712" s="26"/>
      <c r="BQ712" s="26"/>
      <c r="BR712" s="26"/>
      <c r="BS712" s="26"/>
      <c r="BT712" s="26"/>
      <c r="BU712" s="26"/>
      <c r="BV712" s="26"/>
      <c r="BW712" s="26"/>
      <c r="BX712" s="26"/>
      <c r="BY712" s="26"/>
      <c r="BZ712" s="26"/>
      <c r="CA712" s="26"/>
      <c r="CB712" s="26"/>
      <c r="CC712" s="26"/>
    </row>
    <row r="713" spans="1:81" ht="15.75" customHeight="1" x14ac:dyDescent="0.2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  <c r="AY713" s="26"/>
      <c r="AZ713" s="26"/>
      <c r="BA713" s="26"/>
      <c r="BB713" s="26"/>
      <c r="BC713" s="26"/>
      <c r="BD713" s="26"/>
      <c r="BE713" s="26"/>
      <c r="BF713" s="26"/>
      <c r="BG713" s="26"/>
      <c r="BH713" s="26"/>
      <c r="BI713" s="26"/>
      <c r="BJ713" s="26"/>
      <c r="BK713" s="26"/>
      <c r="BL713" s="26"/>
      <c r="BM713" s="26"/>
      <c r="BN713" s="26"/>
      <c r="BO713" s="26"/>
      <c r="BP713" s="26"/>
      <c r="BQ713" s="26"/>
      <c r="BR713" s="26"/>
      <c r="BS713" s="26"/>
      <c r="BT713" s="26"/>
      <c r="BU713" s="26"/>
      <c r="BV713" s="26"/>
      <c r="BW713" s="26"/>
      <c r="BX713" s="26"/>
      <c r="BY713" s="26"/>
      <c r="BZ713" s="26"/>
      <c r="CA713" s="26"/>
      <c r="CB713" s="26"/>
      <c r="CC713" s="26"/>
    </row>
    <row r="714" spans="1:81" ht="15.75" customHeight="1" x14ac:dyDescent="0.2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  <c r="BA714" s="26"/>
      <c r="BB714" s="26"/>
      <c r="BC714" s="26"/>
      <c r="BD714" s="26"/>
      <c r="BE714" s="26"/>
      <c r="BF714" s="26"/>
      <c r="BG714" s="26"/>
      <c r="BH714" s="26"/>
      <c r="BI714" s="26"/>
      <c r="BJ714" s="26"/>
      <c r="BK714" s="26"/>
      <c r="BL714" s="26"/>
      <c r="BM714" s="26"/>
      <c r="BN714" s="26"/>
      <c r="BO714" s="26"/>
      <c r="BP714" s="26"/>
      <c r="BQ714" s="26"/>
      <c r="BR714" s="26"/>
      <c r="BS714" s="26"/>
      <c r="BT714" s="26"/>
      <c r="BU714" s="26"/>
      <c r="BV714" s="26"/>
      <c r="BW714" s="26"/>
      <c r="BX714" s="26"/>
      <c r="BY714" s="26"/>
      <c r="BZ714" s="26"/>
      <c r="CA714" s="26"/>
      <c r="CB714" s="26"/>
      <c r="CC714" s="26"/>
    </row>
    <row r="715" spans="1:81" ht="15.75" customHeight="1" x14ac:dyDescent="0.2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  <c r="AY715" s="26"/>
      <c r="AZ715" s="26"/>
      <c r="BA715" s="26"/>
      <c r="BB715" s="26"/>
      <c r="BC715" s="26"/>
      <c r="BD715" s="26"/>
      <c r="BE715" s="26"/>
      <c r="BF715" s="26"/>
      <c r="BG715" s="26"/>
      <c r="BH715" s="26"/>
      <c r="BI715" s="26"/>
      <c r="BJ715" s="26"/>
      <c r="BK715" s="26"/>
      <c r="BL715" s="26"/>
      <c r="BM715" s="26"/>
      <c r="BN715" s="26"/>
      <c r="BO715" s="26"/>
      <c r="BP715" s="26"/>
      <c r="BQ715" s="26"/>
      <c r="BR715" s="26"/>
      <c r="BS715" s="26"/>
      <c r="BT715" s="26"/>
      <c r="BU715" s="26"/>
      <c r="BV715" s="26"/>
      <c r="BW715" s="26"/>
      <c r="BX715" s="26"/>
      <c r="BY715" s="26"/>
      <c r="BZ715" s="26"/>
      <c r="CA715" s="26"/>
      <c r="CB715" s="26"/>
      <c r="CC715" s="26"/>
    </row>
    <row r="716" spans="1:81" ht="15.75" customHeight="1" x14ac:dyDescent="0.2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/>
      <c r="AZ716" s="26"/>
      <c r="BA716" s="26"/>
      <c r="BB716" s="26"/>
      <c r="BC716" s="26"/>
      <c r="BD716" s="26"/>
      <c r="BE716" s="26"/>
      <c r="BF716" s="26"/>
      <c r="BG716" s="26"/>
      <c r="BH716" s="26"/>
      <c r="BI716" s="26"/>
      <c r="BJ716" s="26"/>
      <c r="BK716" s="26"/>
      <c r="BL716" s="26"/>
      <c r="BM716" s="26"/>
      <c r="BN716" s="26"/>
      <c r="BO716" s="26"/>
      <c r="BP716" s="26"/>
      <c r="BQ716" s="26"/>
      <c r="BR716" s="26"/>
      <c r="BS716" s="26"/>
      <c r="BT716" s="26"/>
      <c r="BU716" s="26"/>
      <c r="BV716" s="26"/>
      <c r="BW716" s="26"/>
      <c r="BX716" s="26"/>
      <c r="BY716" s="26"/>
      <c r="BZ716" s="26"/>
      <c r="CA716" s="26"/>
      <c r="CB716" s="26"/>
      <c r="CC716" s="26"/>
    </row>
    <row r="717" spans="1:81" ht="15.75" customHeight="1" x14ac:dyDescent="0.2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/>
      <c r="AZ717" s="26"/>
      <c r="BA717" s="26"/>
      <c r="BB717" s="26"/>
      <c r="BC717" s="26"/>
      <c r="BD717" s="26"/>
      <c r="BE717" s="26"/>
      <c r="BF717" s="26"/>
      <c r="BG717" s="26"/>
      <c r="BH717" s="26"/>
      <c r="BI717" s="26"/>
      <c r="BJ717" s="26"/>
      <c r="BK717" s="26"/>
      <c r="BL717" s="26"/>
      <c r="BM717" s="26"/>
      <c r="BN717" s="26"/>
      <c r="BO717" s="26"/>
      <c r="BP717" s="26"/>
      <c r="BQ717" s="26"/>
      <c r="BR717" s="26"/>
      <c r="BS717" s="26"/>
      <c r="BT717" s="26"/>
      <c r="BU717" s="26"/>
      <c r="BV717" s="26"/>
      <c r="BW717" s="26"/>
      <c r="BX717" s="26"/>
      <c r="BY717" s="26"/>
      <c r="BZ717" s="26"/>
      <c r="CA717" s="26"/>
      <c r="CB717" s="26"/>
      <c r="CC717" s="26"/>
    </row>
    <row r="718" spans="1:81" ht="15.75" customHeight="1" x14ac:dyDescent="0.2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  <c r="AY718" s="26"/>
      <c r="AZ718" s="26"/>
      <c r="BA718" s="26"/>
      <c r="BB718" s="26"/>
      <c r="BC718" s="26"/>
      <c r="BD718" s="26"/>
      <c r="BE718" s="26"/>
      <c r="BF718" s="26"/>
      <c r="BG718" s="26"/>
      <c r="BH718" s="26"/>
      <c r="BI718" s="26"/>
      <c r="BJ718" s="26"/>
      <c r="BK718" s="26"/>
      <c r="BL718" s="26"/>
      <c r="BM718" s="26"/>
      <c r="BN718" s="26"/>
      <c r="BO718" s="26"/>
      <c r="BP718" s="26"/>
      <c r="BQ718" s="26"/>
      <c r="BR718" s="26"/>
      <c r="BS718" s="26"/>
      <c r="BT718" s="26"/>
      <c r="BU718" s="26"/>
      <c r="BV718" s="26"/>
      <c r="BW718" s="26"/>
      <c r="BX718" s="26"/>
      <c r="BY718" s="26"/>
      <c r="BZ718" s="26"/>
      <c r="CA718" s="26"/>
      <c r="CB718" s="26"/>
      <c r="CC718" s="26"/>
    </row>
    <row r="719" spans="1:81" ht="15.75" customHeight="1" x14ac:dyDescent="0.2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  <c r="AY719" s="26"/>
      <c r="AZ719" s="26"/>
      <c r="BA719" s="26"/>
      <c r="BB719" s="26"/>
      <c r="BC719" s="26"/>
      <c r="BD719" s="26"/>
      <c r="BE719" s="26"/>
      <c r="BF719" s="26"/>
      <c r="BG719" s="26"/>
      <c r="BH719" s="26"/>
      <c r="BI719" s="26"/>
      <c r="BJ719" s="26"/>
      <c r="BK719" s="26"/>
      <c r="BL719" s="26"/>
      <c r="BM719" s="26"/>
      <c r="BN719" s="26"/>
      <c r="BO719" s="26"/>
      <c r="BP719" s="26"/>
      <c r="BQ719" s="26"/>
      <c r="BR719" s="26"/>
      <c r="BS719" s="26"/>
      <c r="BT719" s="26"/>
      <c r="BU719" s="26"/>
      <c r="BV719" s="26"/>
      <c r="BW719" s="26"/>
      <c r="BX719" s="26"/>
      <c r="BY719" s="26"/>
      <c r="BZ719" s="26"/>
      <c r="CA719" s="26"/>
      <c r="CB719" s="26"/>
      <c r="CC719" s="26"/>
    </row>
    <row r="720" spans="1:81" ht="15.75" customHeight="1" x14ac:dyDescent="0.2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  <c r="BA720" s="26"/>
      <c r="BB720" s="26"/>
      <c r="BC720" s="26"/>
      <c r="BD720" s="26"/>
      <c r="BE720" s="26"/>
      <c r="BF720" s="26"/>
      <c r="BG720" s="26"/>
      <c r="BH720" s="26"/>
      <c r="BI720" s="26"/>
      <c r="BJ720" s="26"/>
      <c r="BK720" s="26"/>
      <c r="BL720" s="26"/>
      <c r="BM720" s="26"/>
      <c r="BN720" s="26"/>
      <c r="BO720" s="26"/>
      <c r="BP720" s="26"/>
      <c r="BQ720" s="26"/>
      <c r="BR720" s="26"/>
      <c r="BS720" s="26"/>
      <c r="BT720" s="26"/>
      <c r="BU720" s="26"/>
      <c r="BV720" s="26"/>
      <c r="BW720" s="26"/>
      <c r="BX720" s="26"/>
      <c r="BY720" s="26"/>
      <c r="BZ720" s="26"/>
      <c r="CA720" s="26"/>
      <c r="CB720" s="26"/>
      <c r="CC720" s="26"/>
    </row>
    <row r="721" spans="1:81" ht="15.75" customHeight="1" x14ac:dyDescent="0.2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  <c r="AY721" s="26"/>
      <c r="AZ721" s="26"/>
      <c r="BA721" s="26"/>
      <c r="BB721" s="26"/>
      <c r="BC721" s="26"/>
      <c r="BD721" s="26"/>
      <c r="BE721" s="26"/>
      <c r="BF721" s="26"/>
      <c r="BG721" s="26"/>
      <c r="BH721" s="26"/>
      <c r="BI721" s="26"/>
      <c r="BJ721" s="26"/>
      <c r="BK721" s="26"/>
      <c r="BL721" s="26"/>
      <c r="BM721" s="26"/>
      <c r="BN721" s="26"/>
      <c r="BO721" s="26"/>
      <c r="BP721" s="26"/>
      <c r="BQ721" s="26"/>
      <c r="BR721" s="26"/>
      <c r="BS721" s="26"/>
      <c r="BT721" s="26"/>
      <c r="BU721" s="26"/>
      <c r="BV721" s="26"/>
      <c r="BW721" s="26"/>
      <c r="BX721" s="26"/>
      <c r="BY721" s="26"/>
      <c r="BZ721" s="26"/>
      <c r="CA721" s="26"/>
      <c r="CB721" s="26"/>
      <c r="CC721" s="26"/>
    </row>
    <row r="722" spans="1:81" ht="15.75" customHeight="1" x14ac:dyDescent="0.2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  <c r="AY722" s="26"/>
      <c r="AZ722" s="26"/>
      <c r="BA722" s="26"/>
      <c r="BB722" s="26"/>
      <c r="BC722" s="26"/>
      <c r="BD722" s="26"/>
      <c r="BE722" s="26"/>
      <c r="BF722" s="26"/>
      <c r="BG722" s="26"/>
      <c r="BH722" s="26"/>
      <c r="BI722" s="26"/>
      <c r="BJ722" s="26"/>
      <c r="BK722" s="26"/>
      <c r="BL722" s="26"/>
      <c r="BM722" s="26"/>
      <c r="BN722" s="26"/>
      <c r="BO722" s="26"/>
      <c r="BP722" s="26"/>
      <c r="BQ722" s="26"/>
      <c r="BR722" s="26"/>
      <c r="BS722" s="26"/>
      <c r="BT722" s="26"/>
      <c r="BU722" s="26"/>
      <c r="BV722" s="26"/>
      <c r="BW722" s="26"/>
      <c r="BX722" s="26"/>
      <c r="BY722" s="26"/>
      <c r="BZ722" s="26"/>
      <c r="CA722" s="26"/>
      <c r="CB722" s="26"/>
      <c r="CC722" s="26"/>
    </row>
    <row r="723" spans="1:81" ht="15.75" customHeight="1" x14ac:dyDescent="0.2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  <c r="BA723" s="26"/>
      <c r="BB723" s="26"/>
      <c r="BC723" s="26"/>
      <c r="BD723" s="26"/>
      <c r="BE723" s="26"/>
      <c r="BF723" s="26"/>
      <c r="BG723" s="26"/>
      <c r="BH723" s="26"/>
      <c r="BI723" s="26"/>
      <c r="BJ723" s="26"/>
      <c r="BK723" s="26"/>
      <c r="BL723" s="26"/>
      <c r="BM723" s="26"/>
      <c r="BN723" s="26"/>
      <c r="BO723" s="26"/>
      <c r="BP723" s="26"/>
      <c r="BQ723" s="26"/>
      <c r="BR723" s="26"/>
      <c r="BS723" s="26"/>
      <c r="BT723" s="26"/>
      <c r="BU723" s="26"/>
      <c r="BV723" s="26"/>
      <c r="BW723" s="26"/>
      <c r="BX723" s="26"/>
      <c r="BY723" s="26"/>
      <c r="BZ723" s="26"/>
      <c r="CA723" s="26"/>
      <c r="CB723" s="26"/>
      <c r="CC723" s="26"/>
    </row>
    <row r="724" spans="1:81" ht="15.75" customHeight="1" x14ac:dyDescent="0.2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  <c r="BA724" s="26"/>
      <c r="BB724" s="26"/>
      <c r="BC724" s="26"/>
      <c r="BD724" s="26"/>
      <c r="BE724" s="26"/>
      <c r="BF724" s="26"/>
      <c r="BG724" s="26"/>
      <c r="BH724" s="26"/>
      <c r="BI724" s="26"/>
      <c r="BJ724" s="26"/>
      <c r="BK724" s="26"/>
      <c r="BL724" s="26"/>
      <c r="BM724" s="26"/>
      <c r="BN724" s="26"/>
      <c r="BO724" s="26"/>
      <c r="BP724" s="26"/>
      <c r="BQ724" s="26"/>
      <c r="BR724" s="26"/>
      <c r="BS724" s="26"/>
      <c r="BT724" s="26"/>
      <c r="BU724" s="26"/>
      <c r="BV724" s="26"/>
      <c r="BW724" s="26"/>
      <c r="BX724" s="26"/>
      <c r="BY724" s="26"/>
      <c r="BZ724" s="26"/>
      <c r="CA724" s="26"/>
      <c r="CB724" s="26"/>
      <c r="CC724" s="26"/>
    </row>
    <row r="725" spans="1:81" ht="15.75" customHeight="1" x14ac:dyDescent="0.2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  <c r="BA725" s="26"/>
      <c r="BB725" s="26"/>
      <c r="BC725" s="26"/>
      <c r="BD725" s="26"/>
      <c r="BE725" s="26"/>
      <c r="BF725" s="26"/>
      <c r="BG725" s="26"/>
      <c r="BH725" s="26"/>
      <c r="BI725" s="26"/>
      <c r="BJ725" s="26"/>
      <c r="BK725" s="26"/>
      <c r="BL725" s="26"/>
      <c r="BM725" s="26"/>
      <c r="BN725" s="26"/>
      <c r="BO725" s="26"/>
      <c r="BP725" s="26"/>
      <c r="BQ725" s="26"/>
      <c r="BR725" s="26"/>
      <c r="BS725" s="26"/>
      <c r="BT725" s="26"/>
      <c r="BU725" s="26"/>
      <c r="BV725" s="26"/>
      <c r="BW725" s="26"/>
      <c r="BX725" s="26"/>
      <c r="BY725" s="26"/>
      <c r="BZ725" s="26"/>
      <c r="CA725" s="26"/>
      <c r="CB725" s="26"/>
      <c r="CC725" s="26"/>
    </row>
    <row r="726" spans="1:81" ht="15.75" customHeight="1" x14ac:dyDescent="0.2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  <c r="AY726" s="26"/>
      <c r="AZ726" s="26"/>
      <c r="BA726" s="26"/>
      <c r="BB726" s="26"/>
      <c r="BC726" s="26"/>
      <c r="BD726" s="26"/>
      <c r="BE726" s="26"/>
      <c r="BF726" s="26"/>
      <c r="BG726" s="26"/>
      <c r="BH726" s="26"/>
      <c r="BI726" s="26"/>
      <c r="BJ726" s="26"/>
      <c r="BK726" s="26"/>
      <c r="BL726" s="26"/>
      <c r="BM726" s="26"/>
      <c r="BN726" s="26"/>
      <c r="BO726" s="26"/>
      <c r="BP726" s="26"/>
      <c r="BQ726" s="26"/>
      <c r="BR726" s="26"/>
      <c r="BS726" s="26"/>
      <c r="BT726" s="26"/>
      <c r="BU726" s="26"/>
      <c r="BV726" s="26"/>
      <c r="BW726" s="26"/>
      <c r="BX726" s="26"/>
      <c r="BY726" s="26"/>
      <c r="BZ726" s="26"/>
      <c r="CA726" s="26"/>
      <c r="CB726" s="26"/>
      <c r="CC726" s="26"/>
    </row>
    <row r="727" spans="1:81" ht="15.75" customHeight="1" x14ac:dyDescent="0.2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  <c r="BA727" s="26"/>
      <c r="BB727" s="26"/>
      <c r="BC727" s="26"/>
      <c r="BD727" s="26"/>
      <c r="BE727" s="26"/>
      <c r="BF727" s="26"/>
      <c r="BG727" s="26"/>
      <c r="BH727" s="26"/>
      <c r="BI727" s="26"/>
      <c r="BJ727" s="26"/>
      <c r="BK727" s="26"/>
      <c r="BL727" s="26"/>
      <c r="BM727" s="26"/>
      <c r="BN727" s="26"/>
      <c r="BO727" s="26"/>
      <c r="BP727" s="26"/>
      <c r="BQ727" s="26"/>
      <c r="BR727" s="26"/>
      <c r="BS727" s="26"/>
      <c r="BT727" s="26"/>
      <c r="BU727" s="26"/>
      <c r="BV727" s="26"/>
      <c r="BW727" s="26"/>
      <c r="BX727" s="26"/>
      <c r="BY727" s="26"/>
      <c r="BZ727" s="26"/>
      <c r="CA727" s="26"/>
      <c r="CB727" s="26"/>
      <c r="CC727" s="26"/>
    </row>
    <row r="728" spans="1:81" ht="15.75" customHeight="1" x14ac:dyDescent="0.2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  <c r="AY728" s="26"/>
      <c r="AZ728" s="26"/>
      <c r="BA728" s="26"/>
      <c r="BB728" s="26"/>
      <c r="BC728" s="26"/>
      <c r="BD728" s="26"/>
      <c r="BE728" s="26"/>
      <c r="BF728" s="26"/>
      <c r="BG728" s="26"/>
      <c r="BH728" s="26"/>
      <c r="BI728" s="26"/>
      <c r="BJ728" s="26"/>
      <c r="BK728" s="26"/>
      <c r="BL728" s="26"/>
      <c r="BM728" s="26"/>
      <c r="BN728" s="26"/>
      <c r="BO728" s="26"/>
      <c r="BP728" s="26"/>
      <c r="BQ728" s="26"/>
      <c r="BR728" s="26"/>
      <c r="BS728" s="26"/>
      <c r="BT728" s="26"/>
      <c r="BU728" s="26"/>
      <c r="BV728" s="26"/>
      <c r="BW728" s="26"/>
      <c r="BX728" s="26"/>
      <c r="BY728" s="26"/>
      <c r="BZ728" s="26"/>
      <c r="CA728" s="26"/>
      <c r="CB728" s="26"/>
      <c r="CC728" s="26"/>
    </row>
    <row r="729" spans="1:81" ht="15.75" customHeight="1" x14ac:dyDescent="0.2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6"/>
      <c r="BC729" s="26"/>
      <c r="BD729" s="26"/>
      <c r="BE729" s="26"/>
      <c r="BF729" s="26"/>
      <c r="BG729" s="26"/>
      <c r="BH729" s="26"/>
      <c r="BI729" s="26"/>
      <c r="BJ729" s="26"/>
      <c r="BK729" s="26"/>
      <c r="BL729" s="26"/>
      <c r="BM729" s="26"/>
      <c r="BN729" s="26"/>
      <c r="BO729" s="26"/>
      <c r="BP729" s="26"/>
      <c r="BQ729" s="26"/>
      <c r="BR729" s="26"/>
      <c r="BS729" s="26"/>
      <c r="BT729" s="26"/>
      <c r="BU729" s="26"/>
      <c r="BV729" s="26"/>
      <c r="BW729" s="26"/>
      <c r="BX729" s="26"/>
      <c r="BY729" s="26"/>
      <c r="BZ729" s="26"/>
      <c r="CA729" s="26"/>
      <c r="CB729" s="26"/>
      <c r="CC729" s="26"/>
    </row>
    <row r="730" spans="1:81" ht="15.75" customHeight="1" x14ac:dyDescent="0.2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  <c r="AY730" s="26"/>
      <c r="AZ730" s="26"/>
      <c r="BA730" s="26"/>
      <c r="BB730" s="26"/>
      <c r="BC730" s="26"/>
      <c r="BD730" s="26"/>
      <c r="BE730" s="26"/>
      <c r="BF730" s="26"/>
      <c r="BG730" s="26"/>
      <c r="BH730" s="26"/>
      <c r="BI730" s="26"/>
      <c r="BJ730" s="26"/>
      <c r="BK730" s="26"/>
      <c r="BL730" s="26"/>
      <c r="BM730" s="26"/>
      <c r="BN730" s="26"/>
      <c r="BO730" s="26"/>
      <c r="BP730" s="26"/>
      <c r="BQ730" s="26"/>
      <c r="BR730" s="26"/>
      <c r="BS730" s="26"/>
      <c r="BT730" s="26"/>
      <c r="BU730" s="26"/>
      <c r="BV730" s="26"/>
      <c r="BW730" s="26"/>
      <c r="BX730" s="26"/>
      <c r="BY730" s="26"/>
      <c r="BZ730" s="26"/>
      <c r="CA730" s="26"/>
      <c r="CB730" s="26"/>
      <c r="CC730" s="26"/>
    </row>
    <row r="731" spans="1:81" ht="15.75" customHeight="1" x14ac:dyDescent="0.2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  <c r="AY731" s="26"/>
      <c r="AZ731" s="26"/>
      <c r="BA731" s="26"/>
      <c r="BB731" s="26"/>
      <c r="BC731" s="26"/>
      <c r="BD731" s="26"/>
      <c r="BE731" s="26"/>
      <c r="BF731" s="26"/>
      <c r="BG731" s="26"/>
      <c r="BH731" s="26"/>
      <c r="BI731" s="26"/>
      <c r="BJ731" s="26"/>
      <c r="BK731" s="26"/>
      <c r="BL731" s="26"/>
      <c r="BM731" s="26"/>
      <c r="BN731" s="26"/>
      <c r="BO731" s="26"/>
      <c r="BP731" s="26"/>
      <c r="BQ731" s="26"/>
      <c r="BR731" s="26"/>
      <c r="BS731" s="26"/>
      <c r="BT731" s="26"/>
      <c r="BU731" s="26"/>
      <c r="BV731" s="26"/>
      <c r="BW731" s="26"/>
      <c r="BX731" s="26"/>
      <c r="BY731" s="26"/>
      <c r="BZ731" s="26"/>
      <c r="CA731" s="26"/>
      <c r="CB731" s="26"/>
      <c r="CC731" s="26"/>
    </row>
    <row r="732" spans="1:81" ht="15.75" customHeight="1" x14ac:dyDescent="0.2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  <c r="BA732" s="26"/>
      <c r="BB732" s="26"/>
      <c r="BC732" s="26"/>
      <c r="BD732" s="26"/>
      <c r="BE732" s="26"/>
      <c r="BF732" s="26"/>
      <c r="BG732" s="26"/>
      <c r="BH732" s="26"/>
      <c r="BI732" s="26"/>
      <c r="BJ732" s="26"/>
      <c r="BK732" s="26"/>
      <c r="BL732" s="26"/>
      <c r="BM732" s="26"/>
      <c r="BN732" s="26"/>
      <c r="BO732" s="26"/>
      <c r="BP732" s="26"/>
      <c r="BQ732" s="26"/>
      <c r="BR732" s="26"/>
      <c r="BS732" s="26"/>
      <c r="BT732" s="26"/>
      <c r="BU732" s="26"/>
      <c r="BV732" s="26"/>
      <c r="BW732" s="26"/>
      <c r="BX732" s="26"/>
      <c r="BY732" s="26"/>
      <c r="BZ732" s="26"/>
      <c r="CA732" s="26"/>
      <c r="CB732" s="26"/>
      <c r="CC732" s="26"/>
    </row>
    <row r="733" spans="1:81" ht="15.75" customHeight="1" x14ac:dyDescent="0.2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  <c r="BA733" s="26"/>
      <c r="BB733" s="26"/>
      <c r="BC733" s="26"/>
      <c r="BD733" s="26"/>
      <c r="BE733" s="26"/>
      <c r="BF733" s="26"/>
      <c r="BG733" s="26"/>
      <c r="BH733" s="26"/>
      <c r="BI733" s="26"/>
      <c r="BJ733" s="26"/>
      <c r="BK733" s="26"/>
      <c r="BL733" s="26"/>
      <c r="BM733" s="26"/>
      <c r="BN733" s="26"/>
      <c r="BO733" s="26"/>
      <c r="BP733" s="26"/>
      <c r="BQ733" s="26"/>
      <c r="BR733" s="26"/>
      <c r="BS733" s="26"/>
      <c r="BT733" s="26"/>
      <c r="BU733" s="26"/>
      <c r="BV733" s="26"/>
      <c r="BW733" s="26"/>
      <c r="BX733" s="26"/>
      <c r="BY733" s="26"/>
      <c r="BZ733" s="26"/>
      <c r="CA733" s="26"/>
      <c r="CB733" s="26"/>
      <c r="CC733" s="26"/>
    </row>
    <row r="734" spans="1:81" ht="15.75" customHeight="1" x14ac:dyDescent="0.2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  <c r="AY734" s="26"/>
      <c r="AZ734" s="26"/>
      <c r="BA734" s="26"/>
      <c r="BB734" s="26"/>
      <c r="BC734" s="26"/>
      <c r="BD734" s="26"/>
      <c r="BE734" s="26"/>
      <c r="BF734" s="26"/>
      <c r="BG734" s="26"/>
      <c r="BH734" s="26"/>
      <c r="BI734" s="26"/>
      <c r="BJ734" s="26"/>
      <c r="BK734" s="26"/>
      <c r="BL734" s="26"/>
      <c r="BM734" s="26"/>
      <c r="BN734" s="26"/>
      <c r="BO734" s="26"/>
      <c r="BP734" s="26"/>
      <c r="BQ734" s="26"/>
      <c r="BR734" s="26"/>
      <c r="BS734" s="26"/>
      <c r="BT734" s="26"/>
      <c r="BU734" s="26"/>
      <c r="BV734" s="26"/>
      <c r="BW734" s="26"/>
      <c r="BX734" s="26"/>
      <c r="BY734" s="26"/>
      <c r="BZ734" s="26"/>
      <c r="CA734" s="26"/>
      <c r="CB734" s="26"/>
      <c r="CC734" s="26"/>
    </row>
    <row r="735" spans="1:81" ht="15.75" customHeight="1" x14ac:dyDescent="0.2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6"/>
      <c r="AW735" s="26"/>
      <c r="AX735" s="26"/>
      <c r="AY735" s="26"/>
      <c r="AZ735" s="26"/>
      <c r="BA735" s="26"/>
      <c r="BB735" s="26"/>
      <c r="BC735" s="26"/>
      <c r="BD735" s="26"/>
      <c r="BE735" s="26"/>
      <c r="BF735" s="26"/>
      <c r="BG735" s="26"/>
      <c r="BH735" s="26"/>
      <c r="BI735" s="26"/>
      <c r="BJ735" s="26"/>
      <c r="BK735" s="26"/>
      <c r="BL735" s="26"/>
      <c r="BM735" s="26"/>
      <c r="BN735" s="26"/>
      <c r="BO735" s="26"/>
      <c r="BP735" s="26"/>
      <c r="BQ735" s="26"/>
      <c r="BR735" s="26"/>
      <c r="BS735" s="26"/>
      <c r="BT735" s="26"/>
      <c r="BU735" s="26"/>
      <c r="BV735" s="26"/>
      <c r="BW735" s="26"/>
      <c r="BX735" s="26"/>
      <c r="BY735" s="26"/>
      <c r="BZ735" s="26"/>
      <c r="CA735" s="26"/>
      <c r="CB735" s="26"/>
      <c r="CC735" s="26"/>
    </row>
    <row r="736" spans="1:81" ht="15.75" customHeight="1" x14ac:dyDescent="0.2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  <c r="BA736" s="26"/>
      <c r="BB736" s="26"/>
      <c r="BC736" s="26"/>
      <c r="BD736" s="26"/>
      <c r="BE736" s="26"/>
      <c r="BF736" s="26"/>
      <c r="BG736" s="26"/>
      <c r="BH736" s="26"/>
      <c r="BI736" s="26"/>
      <c r="BJ736" s="26"/>
      <c r="BK736" s="26"/>
      <c r="BL736" s="26"/>
      <c r="BM736" s="26"/>
      <c r="BN736" s="26"/>
      <c r="BO736" s="26"/>
      <c r="BP736" s="26"/>
      <c r="BQ736" s="26"/>
      <c r="BR736" s="26"/>
      <c r="BS736" s="26"/>
      <c r="BT736" s="26"/>
      <c r="BU736" s="26"/>
      <c r="BV736" s="26"/>
      <c r="BW736" s="26"/>
      <c r="BX736" s="26"/>
      <c r="BY736" s="26"/>
      <c r="BZ736" s="26"/>
      <c r="CA736" s="26"/>
      <c r="CB736" s="26"/>
      <c r="CC736" s="26"/>
    </row>
    <row r="737" spans="1:81" ht="15.75" customHeight="1" x14ac:dyDescent="0.2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6"/>
      <c r="BB737" s="26"/>
      <c r="BC737" s="26"/>
      <c r="BD737" s="26"/>
      <c r="BE737" s="26"/>
      <c r="BF737" s="26"/>
      <c r="BG737" s="26"/>
      <c r="BH737" s="26"/>
      <c r="BI737" s="26"/>
      <c r="BJ737" s="26"/>
      <c r="BK737" s="26"/>
      <c r="BL737" s="26"/>
      <c r="BM737" s="26"/>
      <c r="BN737" s="26"/>
      <c r="BO737" s="26"/>
      <c r="BP737" s="26"/>
      <c r="BQ737" s="26"/>
      <c r="BR737" s="26"/>
      <c r="BS737" s="26"/>
      <c r="BT737" s="26"/>
      <c r="BU737" s="26"/>
      <c r="BV737" s="26"/>
      <c r="BW737" s="26"/>
      <c r="BX737" s="26"/>
      <c r="BY737" s="26"/>
      <c r="BZ737" s="26"/>
      <c r="CA737" s="26"/>
      <c r="CB737" s="26"/>
      <c r="CC737" s="26"/>
    </row>
    <row r="738" spans="1:81" ht="15.75" customHeight="1" x14ac:dyDescent="0.2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  <c r="AY738" s="26"/>
      <c r="AZ738" s="26"/>
      <c r="BA738" s="26"/>
      <c r="BB738" s="26"/>
      <c r="BC738" s="26"/>
      <c r="BD738" s="26"/>
      <c r="BE738" s="26"/>
      <c r="BF738" s="26"/>
      <c r="BG738" s="26"/>
      <c r="BH738" s="26"/>
      <c r="BI738" s="26"/>
      <c r="BJ738" s="26"/>
      <c r="BK738" s="26"/>
      <c r="BL738" s="26"/>
      <c r="BM738" s="26"/>
      <c r="BN738" s="26"/>
      <c r="BO738" s="26"/>
      <c r="BP738" s="26"/>
      <c r="BQ738" s="26"/>
      <c r="BR738" s="26"/>
      <c r="BS738" s="26"/>
      <c r="BT738" s="26"/>
      <c r="BU738" s="26"/>
      <c r="BV738" s="26"/>
      <c r="BW738" s="26"/>
      <c r="BX738" s="26"/>
      <c r="BY738" s="26"/>
      <c r="BZ738" s="26"/>
      <c r="CA738" s="26"/>
      <c r="CB738" s="26"/>
      <c r="CC738" s="26"/>
    </row>
    <row r="739" spans="1:81" ht="15.75" customHeight="1" x14ac:dyDescent="0.2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  <c r="BA739" s="26"/>
      <c r="BB739" s="26"/>
      <c r="BC739" s="26"/>
      <c r="BD739" s="26"/>
      <c r="BE739" s="26"/>
      <c r="BF739" s="26"/>
      <c r="BG739" s="26"/>
      <c r="BH739" s="26"/>
      <c r="BI739" s="26"/>
      <c r="BJ739" s="26"/>
      <c r="BK739" s="26"/>
      <c r="BL739" s="26"/>
      <c r="BM739" s="26"/>
      <c r="BN739" s="26"/>
      <c r="BO739" s="26"/>
      <c r="BP739" s="26"/>
      <c r="BQ739" s="26"/>
      <c r="BR739" s="26"/>
      <c r="BS739" s="26"/>
      <c r="BT739" s="26"/>
      <c r="BU739" s="26"/>
      <c r="BV739" s="26"/>
      <c r="BW739" s="26"/>
      <c r="BX739" s="26"/>
      <c r="BY739" s="26"/>
      <c r="BZ739" s="26"/>
      <c r="CA739" s="26"/>
      <c r="CB739" s="26"/>
      <c r="CC739" s="26"/>
    </row>
    <row r="740" spans="1:81" ht="15.75" customHeight="1" x14ac:dyDescent="0.2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  <c r="BA740" s="26"/>
      <c r="BB740" s="26"/>
      <c r="BC740" s="26"/>
      <c r="BD740" s="26"/>
      <c r="BE740" s="26"/>
      <c r="BF740" s="26"/>
      <c r="BG740" s="26"/>
      <c r="BH740" s="26"/>
      <c r="BI740" s="26"/>
      <c r="BJ740" s="26"/>
      <c r="BK740" s="26"/>
      <c r="BL740" s="26"/>
      <c r="BM740" s="26"/>
      <c r="BN740" s="26"/>
      <c r="BO740" s="26"/>
      <c r="BP740" s="26"/>
      <c r="BQ740" s="26"/>
      <c r="BR740" s="26"/>
      <c r="BS740" s="26"/>
      <c r="BT740" s="26"/>
      <c r="BU740" s="26"/>
      <c r="BV740" s="26"/>
      <c r="BW740" s="26"/>
      <c r="BX740" s="26"/>
      <c r="BY740" s="26"/>
      <c r="BZ740" s="26"/>
      <c r="CA740" s="26"/>
      <c r="CB740" s="26"/>
      <c r="CC740" s="26"/>
    </row>
    <row r="741" spans="1:81" ht="15.75" customHeight="1" x14ac:dyDescent="0.2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  <c r="BA741" s="26"/>
      <c r="BB741" s="26"/>
      <c r="BC741" s="26"/>
      <c r="BD741" s="26"/>
      <c r="BE741" s="26"/>
      <c r="BF741" s="26"/>
      <c r="BG741" s="26"/>
      <c r="BH741" s="26"/>
      <c r="BI741" s="26"/>
      <c r="BJ741" s="26"/>
      <c r="BK741" s="26"/>
      <c r="BL741" s="26"/>
      <c r="BM741" s="26"/>
      <c r="BN741" s="26"/>
      <c r="BO741" s="26"/>
      <c r="BP741" s="26"/>
      <c r="BQ741" s="26"/>
      <c r="BR741" s="26"/>
      <c r="BS741" s="26"/>
      <c r="BT741" s="26"/>
      <c r="BU741" s="26"/>
      <c r="BV741" s="26"/>
      <c r="BW741" s="26"/>
      <c r="BX741" s="26"/>
      <c r="BY741" s="26"/>
      <c r="BZ741" s="26"/>
      <c r="CA741" s="26"/>
      <c r="CB741" s="26"/>
      <c r="CC741" s="26"/>
    </row>
    <row r="742" spans="1:81" ht="15.75" customHeight="1" x14ac:dyDescent="0.2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  <c r="BB742" s="26"/>
      <c r="BC742" s="26"/>
      <c r="BD742" s="26"/>
      <c r="BE742" s="26"/>
      <c r="BF742" s="26"/>
      <c r="BG742" s="26"/>
      <c r="BH742" s="26"/>
      <c r="BI742" s="26"/>
      <c r="BJ742" s="26"/>
      <c r="BK742" s="26"/>
      <c r="BL742" s="26"/>
      <c r="BM742" s="26"/>
      <c r="BN742" s="26"/>
      <c r="BO742" s="26"/>
      <c r="BP742" s="26"/>
      <c r="BQ742" s="26"/>
      <c r="BR742" s="26"/>
      <c r="BS742" s="26"/>
      <c r="BT742" s="26"/>
      <c r="BU742" s="26"/>
      <c r="BV742" s="26"/>
      <c r="BW742" s="26"/>
      <c r="BX742" s="26"/>
      <c r="BY742" s="26"/>
      <c r="BZ742" s="26"/>
      <c r="CA742" s="26"/>
      <c r="CB742" s="26"/>
      <c r="CC742" s="26"/>
    </row>
    <row r="743" spans="1:81" ht="15.75" customHeight="1" x14ac:dyDescent="0.2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  <c r="BJ743" s="26"/>
      <c r="BK743" s="26"/>
      <c r="BL743" s="26"/>
      <c r="BM743" s="26"/>
      <c r="BN743" s="26"/>
      <c r="BO743" s="26"/>
      <c r="BP743" s="26"/>
      <c r="BQ743" s="26"/>
      <c r="BR743" s="26"/>
      <c r="BS743" s="26"/>
      <c r="BT743" s="26"/>
      <c r="BU743" s="26"/>
      <c r="BV743" s="26"/>
      <c r="BW743" s="26"/>
      <c r="BX743" s="26"/>
      <c r="BY743" s="26"/>
      <c r="BZ743" s="26"/>
      <c r="CA743" s="26"/>
      <c r="CB743" s="26"/>
      <c r="CC743" s="26"/>
    </row>
    <row r="744" spans="1:81" ht="15.75" customHeight="1" x14ac:dyDescent="0.2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  <c r="BA744" s="26"/>
      <c r="BB744" s="26"/>
      <c r="BC744" s="26"/>
      <c r="BD744" s="26"/>
      <c r="BE744" s="26"/>
      <c r="BF744" s="26"/>
      <c r="BG744" s="26"/>
      <c r="BH744" s="26"/>
      <c r="BI744" s="26"/>
      <c r="BJ744" s="26"/>
      <c r="BK744" s="26"/>
      <c r="BL744" s="26"/>
      <c r="BM744" s="26"/>
      <c r="BN744" s="26"/>
      <c r="BO744" s="26"/>
      <c r="BP744" s="26"/>
      <c r="BQ744" s="26"/>
      <c r="BR744" s="26"/>
      <c r="BS744" s="26"/>
      <c r="BT744" s="26"/>
      <c r="BU744" s="26"/>
      <c r="BV744" s="26"/>
      <c r="BW744" s="26"/>
      <c r="BX744" s="26"/>
      <c r="BY744" s="26"/>
      <c r="BZ744" s="26"/>
      <c r="CA744" s="26"/>
      <c r="CB744" s="26"/>
      <c r="CC744" s="26"/>
    </row>
    <row r="745" spans="1:81" ht="15.75" customHeight="1" x14ac:dyDescent="0.2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6"/>
      <c r="BB745" s="26"/>
      <c r="BC745" s="26"/>
      <c r="BD745" s="26"/>
      <c r="BE745" s="26"/>
      <c r="BF745" s="26"/>
      <c r="BG745" s="26"/>
      <c r="BH745" s="26"/>
      <c r="BI745" s="26"/>
      <c r="BJ745" s="26"/>
      <c r="BK745" s="26"/>
      <c r="BL745" s="26"/>
      <c r="BM745" s="26"/>
      <c r="BN745" s="26"/>
      <c r="BO745" s="26"/>
      <c r="BP745" s="26"/>
      <c r="BQ745" s="26"/>
      <c r="BR745" s="26"/>
      <c r="BS745" s="26"/>
      <c r="BT745" s="26"/>
      <c r="BU745" s="26"/>
      <c r="BV745" s="26"/>
      <c r="BW745" s="26"/>
      <c r="BX745" s="26"/>
      <c r="BY745" s="26"/>
      <c r="BZ745" s="26"/>
      <c r="CA745" s="26"/>
      <c r="CB745" s="26"/>
      <c r="CC745" s="26"/>
    </row>
    <row r="746" spans="1:81" ht="15.75" customHeight="1" x14ac:dyDescent="0.2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  <c r="AY746" s="26"/>
      <c r="AZ746" s="26"/>
      <c r="BA746" s="26"/>
      <c r="BB746" s="26"/>
      <c r="BC746" s="26"/>
      <c r="BD746" s="26"/>
      <c r="BE746" s="26"/>
      <c r="BF746" s="26"/>
      <c r="BG746" s="26"/>
      <c r="BH746" s="26"/>
      <c r="BI746" s="26"/>
      <c r="BJ746" s="26"/>
      <c r="BK746" s="26"/>
      <c r="BL746" s="26"/>
      <c r="BM746" s="26"/>
      <c r="BN746" s="26"/>
      <c r="BO746" s="26"/>
      <c r="BP746" s="26"/>
      <c r="BQ746" s="26"/>
      <c r="BR746" s="26"/>
      <c r="BS746" s="26"/>
      <c r="BT746" s="26"/>
      <c r="BU746" s="26"/>
      <c r="BV746" s="26"/>
      <c r="BW746" s="26"/>
      <c r="BX746" s="26"/>
      <c r="BY746" s="26"/>
      <c r="BZ746" s="26"/>
      <c r="CA746" s="26"/>
      <c r="CB746" s="26"/>
      <c r="CC746" s="26"/>
    </row>
    <row r="747" spans="1:81" ht="15.75" customHeight="1" x14ac:dyDescent="0.2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  <c r="AY747" s="26"/>
      <c r="AZ747" s="26"/>
      <c r="BA747" s="26"/>
      <c r="BB747" s="26"/>
      <c r="BC747" s="26"/>
      <c r="BD747" s="26"/>
      <c r="BE747" s="26"/>
      <c r="BF747" s="26"/>
      <c r="BG747" s="26"/>
      <c r="BH747" s="26"/>
      <c r="BI747" s="26"/>
      <c r="BJ747" s="26"/>
      <c r="BK747" s="26"/>
      <c r="BL747" s="26"/>
      <c r="BM747" s="26"/>
      <c r="BN747" s="26"/>
      <c r="BO747" s="26"/>
      <c r="BP747" s="26"/>
      <c r="BQ747" s="26"/>
      <c r="BR747" s="26"/>
      <c r="BS747" s="26"/>
      <c r="BT747" s="26"/>
      <c r="BU747" s="26"/>
      <c r="BV747" s="26"/>
      <c r="BW747" s="26"/>
      <c r="BX747" s="26"/>
      <c r="BY747" s="26"/>
      <c r="BZ747" s="26"/>
      <c r="CA747" s="26"/>
      <c r="CB747" s="26"/>
      <c r="CC747" s="26"/>
    </row>
    <row r="748" spans="1:81" ht="15.75" customHeight="1" x14ac:dyDescent="0.2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  <c r="AY748" s="26"/>
      <c r="AZ748" s="26"/>
      <c r="BA748" s="26"/>
      <c r="BB748" s="26"/>
      <c r="BC748" s="26"/>
      <c r="BD748" s="26"/>
      <c r="BE748" s="26"/>
      <c r="BF748" s="26"/>
      <c r="BG748" s="26"/>
      <c r="BH748" s="26"/>
      <c r="BI748" s="26"/>
      <c r="BJ748" s="26"/>
      <c r="BK748" s="26"/>
      <c r="BL748" s="26"/>
      <c r="BM748" s="26"/>
      <c r="BN748" s="26"/>
      <c r="BO748" s="26"/>
      <c r="BP748" s="26"/>
      <c r="BQ748" s="26"/>
      <c r="BR748" s="26"/>
      <c r="BS748" s="26"/>
      <c r="BT748" s="26"/>
      <c r="BU748" s="26"/>
      <c r="BV748" s="26"/>
      <c r="BW748" s="26"/>
      <c r="BX748" s="26"/>
      <c r="BY748" s="26"/>
      <c r="BZ748" s="26"/>
      <c r="CA748" s="26"/>
      <c r="CB748" s="26"/>
      <c r="CC748" s="26"/>
    </row>
    <row r="749" spans="1:81" ht="15.75" customHeight="1" x14ac:dyDescent="0.2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  <c r="BA749" s="26"/>
      <c r="BB749" s="26"/>
      <c r="BC749" s="26"/>
      <c r="BD749" s="26"/>
      <c r="BE749" s="26"/>
      <c r="BF749" s="26"/>
      <c r="BG749" s="26"/>
      <c r="BH749" s="26"/>
      <c r="BI749" s="26"/>
      <c r="BJ749" s="26"/>
      <c r="BK749" s="26"/>
      <c r="BL749" s="26"/>
      <c r="BM749" s="26"/>
      <c r="BN749" s="26"/>
      <c r="BO749" s="26"/>
      <c r="BP749" s="26"/>
      <c r="BQ749" s="26"/>
      <c r="BR749" s="26"/>
      <c r="BS749" s="26"/>
      <c r="BT749" s="26"/>
      <c r="BU749" s="26"/>
      <c r="BV749" s="26"/>
      <c r="BW749" s="26"/>
      <c r="BX749" s="26"/>
      <c r="BY749" s="26"/>
      <c r="BZ749" s="26"/>
      <c r="CA749" s="26"/>
      <c r="CB749" s="26"/>
      <c r="CC749" s="26"/>
    </row>
    <row r="750" spans="1:81" ht="15.75" customHeight="1" x14ac:dyDescent="0.2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  <c r="AY750" s="26"/>
      <c r="AZ750" s="26"/>
      <c r="BA750" s="26"/>
      <c r="BB750" s="26"/>
      <c r="BC750" s="26"/>
      <c r="BD750" s="26"/>
      <c r="BE750" s="26"/>
      <c r="BF750" s="26"/>
      <c r="BG750" s="26"/>
      <c r="BH750" s="26"/>
      <c r="BI750" s="26"/>
      <c r="BJ750" s="26"/>
      <c r="BK750" s="26"/>
      <c r="BL750" s="26"/>
      <c r="BM750" s="26"/>
      <c r="BN750" s="26"/>
      <c r="BO750" s="26"/>
      <c r="BP750" s="26"/>
      <c r="BQ750" s="26"/>
      <c r="BR750" s="26"/>
      <c r="BS750" s="26"/>
      <c r="BT750" s="26"/>
      <c r="BU750" s="26"/>
      <c r="BV750" s="26"/>
      <c r="BW750" s="26"/>
      <c r="BX750" s="26"/>
      <c r="BY750" s="26"/>
      <c r="BZ750" s="26"/>
      <c r="CA750" s="26"/>
      <c r="CB750" s="26"/>
      <c r="CC750" s="26"/>
    </row>
    <row r="751" spans="1:81" ht="15.75" customHeight="1" x14ac:dyDescent="0.2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  <c r="BB751" s="26"/>
      <c r="BC751" s="26"/>
      <c r="BD751" s="26"/>
      <c r="BE751" s="26"/>
      <c r="BF751" s="26"/>
      <c r="BG751" s="26"/>
      <c r="BH751" s="26"/>
      <c r="BI751" s="26"/>
      <c r="BJ751" s="26"/>
      <c r="BK751" s="26"/>
      <c r="BL751" s="26"/>
      <c r="BM751" s="26"/>
      <c r="BN751" s="26"/>
      <c r="BO751" s="26"/>
      <c r="BP751" s="26"/>
      <c r="BQ751" s="26"/>
      <c r="BR751" s="26"/>
      <c r="BS751" s="26"/>
      <c r="BT751" s="26"/>
      <c r="BU751" s="26"/>
      <c r="BV751" s="26"/>
      <c r="BW751" s="26"/>
      <c r="BX751" s="26"/>
      <c r="BY751" s="26"/>
      <c r="BZ751" s="26"/>
      <c r="CA751" s="26"/>
      <c r="CB751" s="26"/>
      <c r="CC751" s="26"/>
    </row>
    <row r="752" spans="1:81" ht="15.75" customHeight="1" x14ac:dyDescent="0.2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  <c r="BA752" s="26"/>
      <c r="BB752" s="26"/>
      <c r="BC752" s="26"/>
      <c r="BD752" s="26"/>
      <c r="BE752" s="26"/>
      <c r="BF752" s="26"/>
      <c r="BG752" s="26"/>
      <c r="BH752" s="26"/>
      <c r="BI752" s="26"/>
      <c r="BJ752" s="26"/>
      <c r="BK752" s="26"/>
      <c r="BL752" s="26"/>
      <c r="BM752" s="26"/>
      <c r="BN752" s="26"/>
      <c r="BO752" s="26"/>
      <c r="BP752" s="26"/>
      <c r="BQ752" s="26"/>
      <c r="BR752" s="26"/>
      <c r="BS752" s="26"/>
      <c r="BT752" s="26"/>
      <c r="BU752" s="26"/>
      <c r="BV752" s="26"/>
      <c r="BW752" s="26"/>
      <c r="BX752" s="26"/>
      <c r="BY752" s="26"/>
      <c r="BZ752" s="26"/>
      <c r="CA752" s="26"/>
      <c r="CB752" s="26"/>
      <c r="CC752" s="26"/>
    </row>
    <row r="753" spans="1:81" ht="15.75" customHeight="1" x14ac:dyDescent="0.2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6"/>
      <c r="AW753" s="26"/>
      <c r="AX753" s="26"/>
      <c r="AY753" s="26"/>
      <c r="AZ753" s="26"/>
      <c r="BA753" s="26"/>
      <c r="BB753" s="26"/>
      <c r="BC753" s="26"/>
      <c r="BD753" s="26"/>
      <c r="BE753" s="26"/>
      <c r="BF753" s="26"/>
      <c r="BG753" s="26"/>
      <c r="BH753" s="26"/>
      <c r="BI753" s="26"/>
      <c r="BJ753" s="26"/>
      <c r="BK753" s="26"/>
      <c r="BL753" s="26"/>
      <c r="BM753" s="26"/>
      <c r="BN753" s="26"/>
      <c r="BO753" s="26"/>
      <c r="BP753" s="26"/>
      <c r="BQ753" s="26"/>
      <c r="BR753" s="26"/>
      <c r="BS753" s="26"/>
      <c r="BT753" s="26"/>
      <c r="BU753" s="26"/>
      <c r="BV753" s="26"/>
      <c r="BW753" s="26"/>
      <c r="BX753" s="26"/>
      <c r="BY753" s="26"/>
      <c r="BZ753" s="26"/>
      <c r="CA753" s="26"/>
      <c r="CB753" s="26"/>
      <c r="CC753" s="26"/>
    </row>
    <row r="754" spans="1:81" ht="15.75" customHeight="1" x14ac:dyDescent="0.2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  <c r="AY754" s="26"/>
      <c r="AZ754" s="26"/>
      <c r="BA754" s="26"/>
      <c r="BB754" s="26"/>
      <c r="BC754" s="26"/>
      <c r="BD754" s="26"/>
      <c r="BE754" s="26"/>
      <c r="BF754" s="26"/>
      <c r="BG754" s="26"/>
      <c r="BH754" s="26"/>
      <c r="BI754" s="26"/>
      <c r="BJ754" s="26"/>
      <c r="BK754" s="26"/>
      <c r="BL754" s="26"/>
      <c r="BM754" s="26"/>
      <c r="BN754" s="26"/>
      <c r="BO754" s="26"/>
      <c r="BP754" s="26"/>
      <c r="BQ754" s="26"/>
      <c r="BR754" s="26"/>
      <c r="BS754" s="26"/>
      <c r="BT754" s="26"/>
      <c r="BU754" s="26"/>
      <c r="BV754" s="26"/>
      <c r="BW754" s="26"/>
      <c r="BX754" s="26"/>
      <c r="BY754" s="26"/>
      <c r="BZ754" s="26"/>
      <c r="CA754" s="26"/>
      <c r="CB754" s="26"/>
      <c r="CC754" s="26"/>
    </row>
    <row r="755" spans="1:81" ht="15.75" customHeight="1" x14ac:dyDescent="0.2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6"/>
      <c r="AW755" s="26"/>
      <c r="AX755" s="26"/>
      <c r="AY755" s="26"/>
      <c r="AZ755" s="26"/>
      <c r="BA755" s="26"/>
      <c r="BB755" s="26"/>
      <c r="BC755" s="26"/>
      <c r="BD755" s="26"/>
      <c r="BE755" s="26"/>
      <c r="BF755" s="26"/>
      <c r="BG755" s="26"/>
      <c r="BH755" s="26"/>
      <c r="BI755" s="26"/>
      <c r="BJ755" s="26"/>
      <c r="BK755" s="26"/>
      <c r="BL755" s="26"/>
      <c r="BM755" s="26"/>
      <c r="BN755" s="26"/>
      <c r="BO755" s="26"/>
      <c r="BP755" s="26"/>
      <c r="BQ755" s="26"/>
      <c r="BR755" s="26"/>
      <c r="BS755" s="26"/>
      <c r="BT755" s="26"/>
      <c r="BU755" s="26"/>
      <c r="BV755" s="26"/>
      <c r="BW755" s="26"/>
      <c r="BX755" s="26"/>
      <c r="BY755" s="26"/>
      <c r="BZ755" s="26"/>
      <c r="CA755" s="26"/>
      <c r="CB755" s="26"/>
      <c r="CC755" s="26"/>
    </row>
    <row r="756" spans="1:81" ht="15.75" customHeight="1" x14ac:dyDescent="0.2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  <c r="AY756" s="26"/>
      <c r="AZ756" s="26"/>
      <c r="BA756" s="26"/>
      <c r="BB756" s="26"/>
      <c r="BC756" s="26"/>
      <c r="BD756" s="26"/>
      <c r="BE756" s="26"/>
      <c r="BF756" s="26"/>
      <c r="BG756" s="26"/>
      <c r="BH756" s="26"/>
      <c r="BI756" s="26"/>
      <c r="BJ756" s="26"/>
      <c r="BK756" s="26"/>
      <c r="BL756" s="26"/>
      <c r="BM756" s="26"/>
      <c r="BN756" s="26"/>
      <c r="BO756" s="26"/>
      <c r="BP756" s="26"/>
      <c r="BQ756" s="26"/>
      <c r="BR756" s="26"/>
      <c r="BS756" s="26"/>
      <c r="BT756" s="26"/>
      <c r="BU756" s="26"/>
      <c r="BV756" s="26"/>
      <c r="BW756" s="26"/>
      <c r="BX756" s="26"/>
      <c r="BY756" s="26"/>
      <c r="BZ756" s="26"/>
      <c r="CA756" s="26"/>
      <c r="CB756" s="26"/>
      <c r="CC756" s="26"/>
    </row>
    <row r="757" spans="1:81" ht="15.75" customHeight="1" x14ac:dyDescent="0.2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  <c r="AY757" s="26"/>
      <c r="AZ757" s="26"/>
      <c r="BA757" s="26"/>
      <c r="BB757" s="26"/>
      <c r="BC757" s="26"/>
      <c r="BD757" s="26"/>
      <c r="BE757" s="26"/>
      <c r="BF757" s="26"/>
      <c r="BG757" s="26"/>
      <c r="BH757" s="26"/>
      <c r="BI757" s="26"/>
      <c r="BJ757" s="26"/>
      <c r="BK757" s="26"/>
      <c r="BL757" s="26"/>
      <c r="BM757" s="26"/>
      <c r="BN757" s="26"/>
      <c r="BO757" s="26"/>
      <c r="BP757" s="26"/>
      <c r="BQ757" s="26"/>
      <c r="BR757" s="26"/>
      <c r="BS757" s="26"/>
      <c r="BT757" s="26"/>
      <c r="BU757" s="26"/>
      <c r="BV757" s="26"/>
      <c r="BW757" s="26"/>
      <c r="BX757" s="26"/>
      <c r="BY757" s="26"/>
      <c r="BZ757" s="26"/>
      <c r="CA757" s="26"/>
      <c r="CB757" s="26"/>
      <c r="CC757" s="26"/>
    </row>
    <row r="758" spans="1:81" ht="15.75" customHeight="1" x14ac:dyDescent="0.2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  <c r="AY758" s="26"/>
      <c r="AZ758" s="26"/>
      <c r="BA758" s="26"/>
      <c r="BB758" s="26"/>
      <c r="BC758" s="26"/>
      <c r="BD758" s="26"/>
      <c r="BE758" s="26"/>
      <c r="BF758" s="26"/>
      <c r="BG758" s="26"/>
      <c r="BH758" s="26"/>
      <c r="BI758" s="26"/>
      <c r="BJ758" s="26"/>
      <c r="BK758" s="26"/>
      <c r="BL758" s="26"/>
      <c r="BM758" s="26"/>
      <c r="BN758" s="26"/>
      <c r="BO758" s="26"/>
      <c r="BP758" s="26"/>
      <c r="BQ758" s="26"/>
      <c r="BR758" s="26"/>
      <c r="BS758" s="26"/>
      <c r="BT758" s="26"/>
      <c r="BU758" s="26"/>
      <c r="BV758" s="26"/>
      <c r="BW758" s="26"/>
      <c r="BX758" s="26"/>
      <c r="BY758" s="26"/>
      <c r="BZ758" s="26"/>
      <c r="CA758" s="26"/>
      <c r="CB758" s="26"/>
      <c r="CC758" s="26"/>
    </row>
    <row r="759" spans="1:81" ht="15.75" customHeight="1" x14ac:dyDescent="0.2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  <c r="BA759" s="26"/>
      <c r="BB759" s="26"/>
      <c r="BC759" s="26"/>
      <c r="BD759" s="26"/>
      <c r="BE759" s="26"/>
      <c r="BF759" s="26"/>
      <c r="BG759" s="26"/>
      <c r="BH759" s="26"/>
      <c r="BI759" s="26"/>
      <c r="BJ759" s="26"/>
      <c r="BK759" s="26"/>
      <c r="BL759" s="26"/>
      <c r="BM759" s="26"/>
      <c r="BN759" s="26"/>
      <c r="BO759" s="26"/>
      <c r="BP759" s="26"/>
      <c r="BQ759" s="26"/>
      <c r="BR759" s="26"/>
      <c r="BS759" s="26"/>
      <c r="BT759" s="26"/>
      <c r="BU759" s="26"/>
      <c r="BV759" s="26"/>
      <c r="BW759" s="26"/>
      <c r="BX759" s="26"/>
      <c r="BY759" s="26"/>
      <c r="BZ759" s="26"/>
      <c r="CA759" s="26"/>
      <c r="CB759" s="26"/>
      <c r="CC759" s="26"/>
    </row>
    <row r="760" spans="1:81" ht="15.75" customHeight="1" x14ac:dyDescent="0.2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  <c r="AY760" s="26"/>
      <c r="AZ760" s="26"/>
      <c r="BA760" s="26"/>
      <c r="BB760" s="26"/>
      <c r="BC760" s="26"/>
      <c r="BD760" s="26"/>
      <c r="BE760" s="26"/>
      <c r="BF760" s="26"/>
      <c r="BG760" s="26"/>
      <c r="BH760" s="26"/>
      <c r="BI760" s="26"/>
      <c r="BJ760" s="26"/>
      <c r="BK760" s="26"/>
      <c r="BL760" s="26"/>
      <c r="BM760" s="26"/>
      <c r="BN760" s="26"/>
      <c r="BO760" s="26"/>
      <c r="BP760" s="26"/>
      <c r="BQ760" s="26"/>
      <c r="BR760" s="26"/>
      <c r="BS760" s="26"/>
      <c r="BT760" s="26"/>
      <c r="BU760" s="26"/>
      <c r="BV760" s="26"/>
      <c r="BW760" s="26"/>
      <c r="BX760" s="26"/>
      <c r="BY760" s="26"/>
      <c r="BZ760" s="26"/>
      <c r="CA760" s="26"/>
      <c r="CB760" s="26"/>
      <c r="CC760" s="26"/>
    </row>
    <row r="761" spans="1:81" ht="15.75" customHeight="1" x14ac:dyDescent="0.2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  <c r="AY761" s="26"/>
      <c r="AZ761" s="26"/>
      <c r="BA761" s="26"/>
      <c r="BB761" s="26"/>
      <c r="BC761" s="26"/>
      <c r="BD761" s="26"/>
      <c r="BE761" s="26"/>
      <c r="BF761" s="26"/>
      <c r="BG761" s="26"/>
      <c r="BH761" s="26"/>
      <c r="BI761" s="26"/>
      <c r="BJ761" s="26"/>
      <c r="BK761" s="26"/>
      <c r="BL761" s="26"/>
      <c r="BM761" s="26"/>
      <c r="BN761" s="26"/>
      <c r="BO761" s="26"/>
      <c r="BP761" s="26"/>
      <c r="BQ761" s="26"/>
      <c r="BR761" s="26"/>
      <c r="BS761" s="26"/>
      <c r="BT761" s="26"/>
      <c r="BU761" s="26"/>
      <c r="BV761" s="26"/>
      <c r="BW761" s="26"/>
      <c r="BX761" s="26"/>
      <c r="BY761" s="26"/>
      <c r="BZ761" s="26"/>
      <c r="CA761" s="26"/>
      <c r="CB761" s="26"/>
      <c r="CC761" s="26"/>
    </row>
    <row r="762" spans="1:81" ht="15.75" customHeight="1" x14ac:dyDescent="0.2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  <c r="BA762" s="26"/>
      <c r="BB762" s="26"/>
      <c r="BC762" s="26"/>
      <c r="BD762" s="26"/>
      <c r="BE762" s="26"/>
      <c r="BF762" s="26"/>
      <c r="BG762" s="26"/>
      <c r="BH762" s="26"/>
      <c r="BI762" s="26"/>
      <c r="BJ762" s="26"/>
      <c r="BK762" s="26"/>
      <c r="BL762" s="26"/>
      <c r="BM762" s="26"/>
      <c r="BN762" s="26"/>
      <c r="BO762" s="26"/>
      <c r="BP762" s="26"/>
      <c r="BQ762" s="26"/>
      <c r="BR762" s="26"/>
      <c r="BS762" s="26"/>
      <c r="BT762" s="26"/>
      <c r="BU762" s="26"/>
      <c r="BV762" s="26"/>
      <c r="BW762" s="26"/>
      <c r="BX762" s="26"/>
      <c r="BY762" s="26"/>
      <c r="BZ762" s="26"/>
      <c r="CA762" s="26"/>
      <c r="CB762" s="26"/>
      <c r="CC762" s="26"/>
    </row>
    <row r="763" spans="1:81" ht="15.75" customHeight="1" x14ac:dyDescent="0.2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  <c r="BB763" s="26"/>
      <c r="BC763" s="26"/>
      <c r="BD763" s="26"/>
      <c r="BE763" s="26"/>
      <c r="BF763" s="26"/>
      <c r="BG763" s="26"/>
      <c r="BH763" s="26"/>
      <c r="BI763" s="26"/>
      <c r="BJ763" s="26"/>
      <c r="BK763" s="26"/>
      <c r="BL763" s="26"/>
      <c r="BM763" s="26"/>
      <c r="BN763" s="26"/>
      <c r="BO763" s="26"/>
      <c r="BP763" s="26"/>
      <c r="BQ763" s="26"/>
      <c r="BR763" s="26"/>
      <c r="BS763" s="26"/>
      <c r="BT763" s="26"/>
      <c r="BU763" s="26"/>
      <c r="BV763" s="26"/>
      <c r="BW763" s="26"/>
      <c r="BX763" s="26"/>
      <c r="BY763" s="26"/>
      <c r="BZ763" s="26"/>
      <c r="CA763" s="26"/>
      <c r="CB763" s="26"/>
      <c r="CC763" s="26"/>
    </row>
    <row r="764" spans="1:81" ht="15.75" customHeight="1" x14ac:dyDescent="0.2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  <c r="AY764" s="26"/>
      <c r="AZ764" s="26"/>
      <c r="BA764" s="26"/>
      <c r="BB764" s="26"/>
      <c r="BC764" s="26"/>
      <c r="BD764" s="26"/>
      <c r="BE764" s="26"/>
      <c r="BF764" s="26"/>
      <c r="BG764" s="26"/>
      <c r="BH764" s="26"/>
      <c r="BI764" s="26"/>
      <c r="BJ764" s="26"/>
      <c r="BK764" s="26"/>
      <c r="BL764" s="26"/>
      <c r="BM764" s="26"/>
      <c r="BN764" s="26"/>
      <c r="BO764" s="26"/>
      <c r="BP764" s="26"/>
      <c r="BQ764" s="26"/>
      <c r="BR764" s="26"/>
      <c r="BS764" s="26"/>
      <c r="BT764" s="26"/>
      <c r="BU764" s="26"/>
      <c r="BV764" s="26"/>
      <c r="BW764" s="26"/>
      <c r="BX764" s="26"/>
      <c r="BY764" s="26"/>
      <c r="BZ764" s="26"/>
      <c r="CA764" s="26"/>
      <c r="CB764" s="26"/>
      <c r="CC764" s="26"/>
    </row>
    <row r="765" spans="1:81" ht="15.75" customHeight="1" x14ac:dyDescent="0.2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  <c r="AY765" s="26"/>
      <c r="AZ765" s="26"/>
      <c r="BA765" s="26"/>
      <c r="BB765" s="26"/>
      <c r="BC765" s="26"/>
      <c r="BD765" s="26"/>
      <c r="BE765" s="26"/>
      <c r="BF765" s="26"/>
      <c r="BG765" s="26"/>
      <c r="BH765" s="26"/>
      <c r="BI765" s="26"/>
      <c r="BJ765" s="26"/>
      <c r="BK765" s="26"/>
      <c r="BL765" s="26"/>
      <c r="BM765" s="26"/>
      <c r="BN765" s="26"/>
      <c r="BO765" s="26"/>
      <c r="BP765" s="26"/>
      <c r="BQ765" s="26"/>
      <c r="BR765" s="26"/>
      <c r="BS765" s="26"/>
      <c r="BT765" s="26"/>
      <c r="BU765" s="26"/>
      <c r="BV765" s="26"/>
      <c r="BW765" s="26"/>
      <c r="BX765" s="26"/>
      <c r="BY765" s="26"/>
      <c r="BZ765" s="26"/>
      <c r="CA765" s="26"/>
      <c r="CB765" s="26"/>
      <c r="CC765" s="26"/>
    </row>
    <row r="766" spans="1:81" ht="15.75" customHeight="1" x14ac:dyDescent="0.2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  <c r="BB766" s="26"/>
      <c r="BC766" s="26"/>
      <c r="BD766" s="26"/>
      <c r="BE766" s="26"/>
      <c r="BF766" s="26"/>
      <c r="BG766" s="26"/>
      <c r="BH766" s="26"/>
      <c r="BI766" s="26"/>
      <c r="BJ766" s="26"/>
      <c r="BK766" s="26"/>
      <c r="BL766" s="26"/>
      <c r="BM766" s="26"/>
      <c r="BN766" s="26"/>
      <c r="BO766" s="26"/>
      <c r="BP766" s="26"/>
      <c r="BQ766" s="26"/>
      <c r="BR766" s="26"/>
      <c r="BS766" s="26"/>
      <c r="BT766" s="26"/>
      <c r="BU766" s="26"/>
      <c r="BV766" s="26"/>
      <c r="BW766" s="26"/>
      <c r="BX766" s="26"/>
      <c r="BY766" s="26"/>
      <c r="BZ766" s="26"/>
      <c r="CA766" s="26"/>
      <c r="CB766" s="26"/>
      <c r="CC766" s="26"/>
    </row>
    <row r="767" spans="1:81" ht="15.75" customHeight="1" x14ac:dyDescent="0.2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  <c r="BA767" s="26"/>
      <c r="BB767" s="26"/>
      <c r="BC767" s="26"/>
      <c r="BD767" s="26"/>
      <c r="BE767" s="26"/>
      <c r="BF767" s="26"/>
      <c r="BG767" s="26"/>
      <c r="BH767" s="26"/>
      <c r="BI767" s="26"/>
      <c r="BJ767" s="26"/>
      <c r="BK767" s="26"/>
      <c r="BL767" s="26"/>
      <c r="BM767" s="26"/>
      <c r="BN767" s="26"/>
      <c r="BO767" s="26"/>
      <c r="BP767" s="26"/>
      <c r="BQ767" s="26"/>
      <c r="BR767" s="26"/>
      <c r="BS767" s="26"/>
      <c r="BT767" s="26"/>
      <c r="BU767" s="26"/>
      <c r="BV767" s="26"/>
      <c r="BW767" s="26"/>
      <c r="BX767" s="26"/>
      <c r="BY767" s="26"/>
      <c r="BZ767" s="26"/>
      <c r="CA767" s="26"/>
      <c r="CB767" s="26"/>
      <c r="CC767" s="26"/>
    </row>
    <row r="768" spans="1:81" ht="15.75" customHeight="1" x14ac:dyDescent="0.2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  <c r="BA768" s="26"/>
      <c r="BB768" s="26"/>
      <c r="BC768" s="26"/>
      <c r="BD768" s="26"/>
      <c r="BE768" s="26"/>
      <c r="BF768" s="26"/>
      <c r="BG768" s="26"/>
      <c r="BH768" s="26"/>
      <c r="BI768" s="26"/>
      <c r="BJ768" s="26"/>
      <c r="BK768" s="26"/>
      <c r="BL768" s="26"/>
      <c r="BM768" s="26"/>
      <c r="BN768" s="26"/>
      <c r="BO768" s="26"/>
      <c r="BP768" s="26"/>
      <c r="BQ768" s="26"/>
      <c r="BR768" s="26"/>
      <c r="BS768" s="26"/>
      <c r="BT768" s="26"/>
      <c r="BU768" s="26"/>
      <c r="BV768" s="26"/>
      <c r="BW768" s="26"/>
      <c r="BX768" s="26"/>
      <c r="BY768" s="26"/>
      <c r="BZ768" s="26"/>
      <c r="CA768" s="26"/>
      <c r="CB768" s="26"/>
      <c r="CC768" s="26"/>
    </row>
    <row r="769" spans="1:81" ht="15.75" customHeight="1" x14ac:dyDescent="0.2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  <c r="BB769" s="26"/>
      <c r="BC769" s="26"/>
      <c r="BD769" s="26"/>
      <c r="BE769" s="26"/>
      <c r="BF769" s="26"/>
      <c r="BG769" s="26"/>
      <c r="BH769" s="26"/>
      <c r="BI769" s="26"/>
      <c r="BJ769" s="26"/>
      <c r="BK769" s="26"/>
      <c r="BL769" s="26"/>
      <c r="BM769" s="26"/>
      <c r="BN769" s="26"/>
      <c r="BO769" s="26"/>
      <c r="BP769" s="26"/>
      <c r="BQ769" s="26"/>
      <c r="BR769" s="26"/>
      <c r="BS769" s="26"/>
      <c r="BT769" s="26"/>
      <c r="BU769" s="26"/>
      <c r="BV769" s="26"/>
      <c r="BW769" s="26"/>
      <c r="BX769" s="26"/>
      <c r="BY769" s="26"/>
      <c r="BZ769" s="26"/>
      <c r="CA769" s="26"/>
      <c r="CB769" s="26"/>
      <c r="CC769" s="26"/>
    </row>
    <row r="770" spans="1:81" ht="15.75" customHeight="1" x14ac:dyDescent="0.2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  <c r="BB770" s="26"/>
      <c r="BC770" s="26"/>
      <c r="BD770" s="26"/>
      <c r="BE770" s="26"/>
      <c r="BF770" s="26"/>
      <c r="BG770" s="26"/>
      <c r="BH770" s="26"/>
      <c r="BI770" s="26"/>
      <c r="BJ770" s="26"/>
      <c r="BK770" s="26"/>
      <c r="BL770" s="26"/>
      <c r="BM770" s="26"/>
      <c r="BN770" s="26"/>
      <c r="BO770" s="26"/>
      <c r="BP770" s="26"/>
      <c r="BQ770" s="26"/>
      <c r="BR770" s="26"/>
      <c r="BS770" s="26"/>
      <c r="BT770" s="26"/>
      <c r="BU770" s="26"/>
      <c r="BV770" s="26"/>
      <c r="BW770" s="26"/>
      <c r="BX770" s="26"/>
      <c r="BY770" s="26"/>
      <c r="BZ770" s="26"/>
      <c r="CA770" s="26"/>
      <c r="CB770" s="26"/>
      <c r="CC770" s="26"/>
    </row>
    <row r="771" spans="1:81" ht="15.75" customHeight="1" x14ac:dyDescent="0.2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  <c r="BB771" s="26"/>
      <c r="BC771" s="26"/>
      <c r="BD771" s="26"/>
      <c r="BE771" s="26"/>
      <c r="BF771" s="26"/>
      <c r="BG771" s="26"/>
      <c r="BH771" s="26"/>
      <c r="BI771" s="26"/>
      <c r="BJ771" s="26"/>
      <c r="BK771" s="26"/>
      <c r="BL771" s="26"/>
      <c r="BM771" s="26"/>
      <c r="BN771" s="26"/>
      <c r="BO771" s="26"/>
      <c r="BP771" s="26"/>
      <c r="BQ771" s="26"/>
      <c r="BR771" s="26"/>
      <c r="BS771" s="26"/>
      <c r="BT771" s="26"/>
      <c r="BU771" s="26"/>
      <c r="BV771" s="26"/>
      <c r="BW771" s="26"/>
      <c r="BX771" s="26"/>
      <c r="BY771" s="26"/>
      <c r="BZ771" s="26"/>
      <c r="CA771" s="26"/>
      <c r="CB771" s="26"/>
      <c r="CC771" s="26"/>
    </row>
    <row r="772" spans="1:81" ht="15.75" customHeight="1" x14ac:dyDescent="0.2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  <c r="BB772" s="26"/>
      <c r="BC772" s="26"/>
      <c r="BD772" s="26"/>
      <c r="BE772" s="26"/>
      <c r="BF772" s="26"/>
      <c r="BG772" s="26"/>
      <c r="BH772" s="26"/>
      <c r="BI772" s="26"/>
      <c r="BJ772" s="26"/>
      <c r="BK772" s="26"/>
      <c r="BL772" s="26"/>
      <c r="BM772" s="26"/>
      <c r="BN772" s="26"/>
      <c r="BO772" s="26"/>
      <c r="BP772" s="26"/>
      <c r="BQ772" s="26"/>
      <c r="BR772" s="26"/>
      <c r="BS772" s="26"/>
      <c r="BT772" s="26"/>
      <c r="BU772" s="26"/>
      <c r="BV772" s="26"/>
      <c r="BW772" s="26"/>
      <c r="BX772" s="26"/>
      <c r="BY772" s="26"/>
      <c r="BZ772" s="26"/>
      <c r="CA772" s="26"/>
      <c r="CB772" s="26"/>
      <c r="CC772" s="26"/>
    </row>
    <row r="773" spans="1:81" ht="15.75" customHeight="1" x14ac:dyDescent="0.2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  <c r="AY773" s="26"/>
      <c r="AZ773" s="26"/>
      <c r="BA773" s="26"/>
      <c r="BB773" s="26"/>
      <c r="BC773" s="26"/>
      <c r="BD773" s="26"/>
      <c r="BE773" s="26"/>
      <c r="BF773" s="26"/>
      <c r="BG773" s="26"/>
      <c r="BH773" s="26"/>
      <c r="BI773" s="26"/>
      <c r="BJ773" s="26"/>
      <c r="BK773" s="26"/>
      <c r="BL773" s="26"/>
      <c r="BM773" s="26"/>
      <c r="BN773" s="26"/>
      <c r="BO773" s="26"/>
      <c r="BP773" s="26"/>
      <c r="BQ773" s="26"/>
      <c r="BR773" s="26"/>
      <c r="BS773" s="26"/>
      <c r="BT773" s="26"/>
      <c r="BU773" s="26"/>
      <c r="BV773" s="26"/>
      <c r="BW773" s="26"/>
      <c r="BX773" s="26"/>
      <c r="BY773" s="26"/>
      <c r="BZ773" s="26"/>
      <c r="CA773" s="26"/>
      <c r="CB773" s="26"/>
      <c r="CC773" s="26"/>
    </row>
    <row r="774" spans="1:81" ht="15.75" customHeight="1" x14ac:dyDescent="0.2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  <c r="AY774" s="26"/>
      <c r="AZ774" s="26"/>
      <c r="BA774" s="26"/>
      <c r="BB774" s="26"/>
      <c r="BC774" s="26"/>
      <c r="BD774" s="26"/>
      <c r="BE774" s="26"/>
      <c r="BF774" s="26"/>
      <c r="BG774" s="26"/>
      <c r="BH774" s="26"/>
      <c r="BI774" s="26"/>
      <c r="BJ774" s="26"/>
      <c r="BK774" s="26"/>
      <c r="BL774" s="26"/>
      <c r="BM774" s="26"/>
      <c r="BN774" s="26"/>
      <c r="BO774" s="26"/>
      <c r="BP774" s="26"/>
      <c r="BQ774" s="26"/>
      <c r="BR774" s="26"/>
      <c r="BS774" s="26"/>
      <c r="BT774" s="26"/>
      <c r="BU774" s="26"/>
      <c r="BV774" s="26"/>
      <c r="BW774" s="26"/>
      <c r="BX774" s="26"/>
      <c r="BY774" s="26"/>
      <c r="BZ774" s="26"/>
      <c r="CA774" s="26"/>
      <c r="CB774" s="26"/>
      <c r="CC774" s="26"/>
    </row>
    <row r="775" spans="1:81" ht="15.75" customHeight="1" x14ac:dyDescent="0.2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  <c r="BA775" s="26"/>
      <c r="BB775" s="26"/>
      <c r="BC775" s="26"/>
      <c r="BD775" s="26"/>
      <c r="BE775" s="26"/>
      <c r="BF775" s="26"/>
      <c r="BG775" s="26"/>
      <c r="BH775" s="26"/>
      <c r="BI775" s="26"/>
      <c r="BJ775" s="26"/>
      <c r="BK775" s="26"/>
      <c r="BL775" s="26"/>
      <c r="BM775" s="26"/>
      <c r="BN775" s="26"/>
      <c r="BO775" s="26"/>
      <c r="BP775" s="26"/>
      <c r="BQ775" s="26"/>
      <c r="BR775" s="26"/>
      <c r="BS775" s="26"/>
      <c r="BT775" s="26"/>
      <c r="BU775" s="26"/>
      <c r="BV775" s="26"/>
      <c r="BW775" s="26"/>
      <c r="BX775" s="26"/>
      <c r="BY775" s="26"/>
      <c r="BZ775" s="26"/>
      <c r="CA775" s="26"/>
      <c r="CB775" s="26"/>
      <c r="CC775" s="26"/>
    </row>
    <row r="776" spans="1:81" ht="15.75" customHeight="1" x14ac:dyDescent="0.2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  <c r="AY776" s="26"/>
      <c r="AZ776" s="26"/>
      <c r="BA776" s="26"/>
      <c r="BB776" s="26"/>
      <c r="BC776" s="26"/>
      <c r="BD776" s="26"/>
      <c r="BE776" s="26"/>
      <c r="BF776" s="26"/>
      <c r="BG776" s="26"/>
      <c r="BH776" s="26"/>
      <c r="BI776" s="26"/>
      <c r="BJ776" s="26"/>
      <c r="BK776" s="26"/>
      <c r="BL776" s="26"/>
      <c r="BM776" s="26"/>
      <c r="BN776" s="26"/>
      <c r="BO776" s="26"/>
      <c r="BP776" s="26"/>
      <c r="BQ776" s="26"/>
      <c r="BR776" s="26"/>
      <c r="BS776" s="26"/>
      <c r="BT776" s="26"/>
      <c r="BU776" s="26"/>
      <c r="BV776" s="26"/>
      <c r="BW776" s="26"/>
      <c r="BX776" s="26"/>
      <c r="BY776" s="26"/>
      <c r="BZ776" s="26"/>
      <c r="CA776" s="26"/>
      <c r="CB776" s="26"/>
      <c r="CC776" s="26"/>
    </row>
    <row r="777" spans="1:81" ht="15.75" customHeight="1" x14ac:dyDescent="0.2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6"/>
      <c r="AW777" s="26"/>
      <c r="AX777" s="26"/>
      <c r="AY777" s="26"/>
      <c r="AZ777" s="26"/>
      <c r="BA777" s="26"/>
      <c r="BB777" s="26"/>
      <c r="BC777" s="26"/>
      <c r="BD777" s="26"/>
      <c r="BE777" s="26"/>
      <c r="BF777" s="26"/>
      <c r="BG777" s="26"/>
      <c r="BH777" s="26"/>
      <c r="BI777" s="26"/>
      <c r="BJ777" s="26"/>
      <c r="BK777" s="26"/>
      <c r="BL777" s="26"/>
      <c r="BM777" s="26"/>
      <c r="BN777" s="26"/>
      <c r="BO777" s="26"/>
      <c r="BP777" s="26"/>
      <c r="BQ777" s="26"/>
      <c r="BR777" s="26"/>
      <c r="BS777" s="26"/>
      <c r="BT777" s="26"/>
      <c r="BU777" s="26"/>
      <c r="BV777" s="26"/>
      <c r="BW777" s="26"/>
      <c r="BX777" s="26"/>
      <c r="BY777" s="26"/>
      <c r="BZ777" s="26"/>
      <c r="CA777" s="26"/>
      <c r="CB777" s="26"/>
      <c r="CC777" s="26"/>
    </row>
    <row r="778" spans="1:81" ht="15.75" customHeight="1" x14ac:dyDescent="0.2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  <c r="AT778" s="26"/>
      <c r="AU778" s="26"/>
      <c r="AV778" s="26"/>
      <c r="AW778" s="26"/>
      <c r="AX778" s="26"/>
      <c r="AY778" s="26"/>
      <c r="AZ778" s="26"/>
      <c r="BA778" s="26"/>
      <c r="BB778" s="26"/>
      <c r="BC778" s="26"/>
      <c r="BD778" s="26"/>
      <c r="BE778" s="26"/>
      <c r="BF778" s="26"/>
      <c r="BG778" s="26"/>
      <c r="BH778" s="26"/>
      <c r="BI778" s="26"/>
      <c r="BJ778" s="26"/>
      <c r="BK778" s="26"/>
      <c r="BL778" s="26"/>
      <c r="BM778" s="26"/>
      <c r="BN778" s="26"/>
      <c r="BO778" s="26"/>
      <c r="BP778" s="26"/>
      <c r="BQ778" s="26"/>
      <c r="BR778" s="26"/>
      <c r="BS778" s="26"/>
      <c r="BT778" s="26"/>
      <c r="BU778" s="26"/>
      <c r="BV778" s="26"/>
      <c r="BW778" s="26"/>
      <c r="BX778" s="26"/>
      <c r="BY778" s="26"/>
      <c r="BZ778" s="26"/>
      <c r="CA778" s="26"/>
      <c r="CB778" s="26"/>
      <c r="CC778" s="26"/>
    </row>
    <row r="779" spans="1:81" ht="15.75" customHeight="1" x14ac:dyDescent="0.2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6"/>
      <c r="AW779" s="26"/>
      <c r="AX779" s="26"/>
      <c r="AY779" s="26"/>
      <c r="AZ779" s="26"/>
      <c r="BA779" s="26"/>
      <c r="BB779" s="26"/>
      <c r="BC779" s="26"/>
      <c r="BD779" s="26"/>
      <c r="BE779" s="26"/>
      <c r="BF779" s="26"/>
      <c r="BG779" s="26"/>
      <c r="BH779" s="26"/>
      <c r="BI779" s="26"/>
      <c r="BJ779" s="26"/>
      <c r="BK779" s="26"/>
      <c r="BL779" s="26"/>
      <c r="BM779" s="26"/>
      <c r="BN779" s="26"/>
      <c r="BO779" s="26"/>
      <c r="BP779" s="26"/>
      <c r="BQ779" s="26"/>
      <c r="BR779" s="26"/>
      <c r="BS779" s="26"/>
      <c r="BT779" s="26"/>
      <c r="BU779" s="26"/>
      <c r="BV779" s="26"/>
      <c r="BW779" s="26"/>
      <c r="BX779" s="26"/>
      <c r="BY779" s="26"/>
      <c r="BZ779" s="26"/>
      <c r="CA779" s="26"/>
      <c r="CB779" s="26"/>
      <c r="CC779" s="26"/>
    </row>
    <row r="780" spans="1:81" ht="15.75" customHeight="1" x14ac:dyDescent="0.2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6"/>
      <c r="BA780" s="26"/>
      <c r="BB780" s="26"/>
      <c r="BC780" s="26"/>
      <c r="BD780" s="26"/>
      <c r="BE780" s="26"/>
      <c r="BF780" s="26"/>
      <c r="BG780" s="26"/>
      <c r="BH780" s="26"/>
      <c r="BI780" s="26"/>
      <c r="BJ780" s="26"/>
      <c r="BK780" s="26"/>
      <c r="BL780" s="26"/>
      <c r="BM780" s="26"/>
      <c r="BN780" s="26"/>
      <c r="BO780" s="26"/>
      <c r="BP780" s="26"/>
      <c r="BQ780" s="26"/>
      <c r="BR780" s="26"/>
      <c r="BS780" s="26"/>
      <c r="BT780" s="26"/>
      <c r="BU780" s="26"/>
      <c r="BV780" s="26"/>
      <c r="BW780" s="26"/>
      <c r="BX780" s="26"/>
      <c r="BY780" s="26"/>
      <c r="BZ780" s="26"/>
      <c r="CA780" s="26"/>
      <c r="CB780" s="26"/>
      <c r="CC780" s="26"/>
    </row>
    <row r="781" spans="1:81" ht="15.75" customHeight="1" x14ac:dyDescent="0.2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  <c r="AT781" s="26"/>
      <c r="AU781" s="26"/>
      <c r="AV781" s="26"/>
      <c r="AW781" s="26"/>
      <c r="AX781" s="26"/>
      <c r="AY781" s="26"/>
      <c r="AZ781" s="26"/>
      <c r="BA781" s="26"/>
      <c r="BB781" s="26"/>
      <c r="BC781" s="26"/>
      <c r="BD781" s="26"/>
      <c r="BE781" s="26"/>
      <c r="BF781" s="26"/>
      <c r="BG781" s="26"/>
      <c r="BH781" s="26"/>
      <c r="BI781" s="26"/>
      <c r="BJ781" s="26"/>
      <c r="BK781" s="26"/>
      <c r="BL781" s="26"/>
      <c r="BM781" s="26"/>
      <c r="BN781" s="26"/>
      <c r="BO781" s="26"/>
      <c r="BP781" s="26"/>
      <c r="BQ781" s="26"/>
      <c r="BR781" s="26"/>
      <c r="BS781" s="26"/>
      <c r="BT781" s="26"/>
      <c r="BU781" s="26"/>
      <c r="BV781" s="26"/>
      <c r="BW781" s="26"/>
      <c r="BX781" s="26"/>
      <c r="BY781" s="26"/>
      <c r="BZ781" s="26"/>
      <c r="CA781" s="26"/>
      <c r="CB781" s="26"/>
      <c r="CC781" s="26"/>
    </row>
    <row r="782" spans="1:81" ht="15.75" customHeight="1" x14ac:dyDescent="0.2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6"/>
      <c r="BA782" s="26"/>
      <c r="BB782" s="26"/>
      <c r="BC782" s="26"/>
      <c r="BD782" s="26"/>
      <c r="BE782" s="26"/>
      <c r="BF782" s="26"/>
      <c r="BG782" s="26"/>
      <c r="BH782" s="26"/>
      <c r="BI782" s="26"/>
      <c r="BJ782" s="26"/>
      <c r="BK782" s="26"/>
      <c r="BL782" s="26"/>
      <c r="BM782" s="26"/>
      <c r="BN782" s="26"/>
      <c r="BO782" s="26"/>
      <c r="BP782" s="26"/>
      <c r="BQ782" s="26"/>
      <c r="BR782" s="26"/>
      <c r="BS782" s="26"/>
      <c r="BT782" s="26"/>
      <c r="BU782" s="26"/>
      <c r="BV782" s="26"/>
      <c r="BW782" s="26"/>
      <c r="BX782" s="26"/>
      <c r="BY782" s="26"/>
      <c r="BZ782" s="26"/>
      <c r="CA782" s="26"/>
      <c r="CB782" s="26"/>
      <c r="CC782" s="26"/>
    </row>
    <row r="783" spans="1:81" ht="15.75" customHeight="1" x14ac:dyDescent="0.2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6"/>
      <c r="AW783" s="26"/>
      <c r="AX783" s="26"/>
      <c r="AY783" s="26"/>
      <c r="AZ783" s="26"/>
      <c r="BA783" s="26"/>
      <c r="BB783" s="26"/>
      <c r="BC783" s="26"/>
      <c r="BD783" s="26"/>
      <c r="BE783" s="26"/>
      <c r="BF783" s="26"/>
      <c r="BG783" s="26"/>
      <c r="BH783" s="26"/>
      <c r="BI783" s="26"/>
      <c r="BJ783" s="26"/>
      <c r="BK783" s="26"/>
      <c r="BL783" s="26"/>
      <c r="BM783" s="26"/>
      <c r="BN783" s="26"/>
      <c r="BO783" s="26"/>
      <c r="BP783" s="26"/>
      <c r="BQ783" s="26"/>
      <c r="BR783" s="26"/>
      <c r="BS783" s="26"/>
      <c r="BT783" s="26"/>
      <c r="BU783" s="26"/>
      <c r="BV783" s="26"/>
      <c r="BW783" s="26"/>
      <c r="BX783" s="26"/>
      <c r="BY783" s="26"/>
      <c r="BZ783" s="26"/>
      <c r="CA783" s="26"/>
      <c r="CB783" s="26"/>
      <c r="CC783" s="26"/>
    </row>
    <row r="784" spans="1:81" ht="15.75" customHeight="1" x14ac:dyDescent="0.2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  <c r="AY784" s="26"/>
      <c r="AZ784" s="26"/>
      <c r="BA784" s="26"/>
      <c r="BB784" s="26"/>
      <c r="BC784" s="26"/>
      <c r="BD784" s="26"/>
      <c r="BE784" s="26"/>
      <c r="BF784" s="26"/>
      <c r="BG784" s="26"/>
      <c r="BH784" s="26"/>
      <c r="BI784" s="26"/>
      <c r="BJ784" s="26"/>
      <c r="BK784" s="26"/>
      <c r="BL784" s="26"/>
      <c r="BM784" s="26"/>
      <c r="BN784" s="26"/>
      <c r="BO784" s="26"/>
      <c r="BP784" s="26"/>
      <c r="BQ784" s="26"/>
      <c r="BR784" s="26"/>
      <c r="BS784" s="26"/>
      <c r="BT784" s="26"/>
      <c r="BU784" s="26"/>
      <c r="BV784" s="26"/>
      <c r="BW784" s="26"/>
      <c r="BX784" s="26"/>
      <c r="BY784" s="26"/>
      <c r="BZ784" s="26"/>
      <c r="CA784" s="26"/>
      <c r="CB784" s="26"/>
      <c r="CC784" s="26"/>
    </row>
    <row r="785" spans="1:81" ht="15.75" customHeight="1" x14ac:dyDescent="0.2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6"/>
      <c r="AW785" s="26"/>
      <c r="AX785" s="26"/>
      <c r="AY785" s="26"/>
      <c r="AZ785" s="26"/>
      <c r="BA785" s="26"/>
      <c r="BB785" s="26"/>
      <c r="BC785" s="26"/>
      <c r="BD785" s="26"/>
      <c r="BE785" s="26"/>
      <c r="BF785" s="26"/>
      <c r="BG785" s="26"/>
      <c r="BH785" s="26"/>
      <c r="BI785" s="26"/>
      <c r="BJ785" s="26"/>
      <c r="BK785" s="26"/>
      <c r="BL785" s="26"/>
      <c r="BM785" s="26"/>
      <c r="BN785" s="26"/>
      <c r="BO785" s="26"/>
      <c r="BP785" s="26"/>
      <c r="BQ785" s="26"/>
      <c r="BR785" s="26"/>
      <c r="BS785" s="26"/>
      <c r="BT785" s="26"/>
      <c r="BU785" s="26"/>
      <c r="BV785" s="26"/>
      <c r="BW785" s="26"/>
      <c r="BX785" s="26"/>
      <c r="BY785" s="26"/>
      <c r="BZ785" s="26"/>
      <c r="CA785" s="26"/>
      <c r="CB785" s="26"/>
      <c r="CC785" s="26"/>
    </row>
    <row r="786" spans="1:81" ht="15.75" customHeight="1" x14ac:dyDescent="0.2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  <c r="AT786" s="26"/>
      <c r="AU786" s="26"/>
      <c r="AV786" s="26"/>
      <c r="AW786" s="26"/>
      <c r="AX786" s="26"/>
      <c r="AY786" s="26"/>
      <c r="AZ786" s="26"/>
      <c r="BA786" s="26"/>
      <c r="BB786" s="26"/>
      <c r="BC786" s="26"/>
      <c r="BD786" s="26"/>
      <c r="BE786" s="26"/>
      <c r="BF786" s="26"/>
      <c r="BG786" s="26"/>
      <c r="BH786" s="26"/>
      <c r="BI786" s="26"/>
      <c r="BJ786" s="26"/>
      <c r="BK786" s="26"/>
      <c r="BL786" s="26"/>
      <c r="BM786" s="26"/>
      <c r="BN786" s="26"/>
      <c r="BO786" s="26"/>
      <c r="BP786" s="26"/>
      <c r="BQ786" s="26"/>
      <c r="BR786" s="26"/>
      <c r="BS786" s="26"/>
      <c r="BT786" s="26"/>
      <c r="BU786" s="26"/>
      <c r="BV786" s="26"/>
      <c r="BW786" s="26"/>
      <c r="BX786" s="26"/>
      <c r="BY786" s="26"/>
      <c r="BZ786" s="26"/>
      <c r="CA786" s="26"/>
      <c r="CB786" s="26"/>
      <c r="CC786" s="26"/>
    </row>
    <row r="787" spans="1:81" ht="15.75" customHeight="1" x14ac:dyDescent="0.2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  <c r="AY787" s="26"/>
      <c r="AZ787" s="26"/>
      <c r="BA787" s="26"/>
      <c r="BB787" s="26"/>
      <c r="BC787" s="26"/>
      <c r="BD787" s="26"/>
      <c r="BE787" s="26"/>
      <c r="BF787" s="26"/>
      <c r="BG787" s="26"/>
      <c r="BH787" s="26"/>
      <c r="BI787" s="26"/>
      <c r="BJ787" s="26"/>
      <c r="BK787" s="26"/>
      <c r="BL787" s="26"/>
      <c r="BM787" s="26"/>
      <c r="BN787" s="26"/>
      <c r="BO787" s="26"/>
      <c r="BP787" s="26"/>
      <c r="BQ787" s="26"/>
      <c r="BR787" s="26"/>
      <c r="BS787" s="26"/>
      <c r="BT787" s="26"/>
      <c r="BU787" s="26"/>
      <c r="BV787" s="26"/>
      <c r="BW787" s="26"/>
      <c r="BX787" s="26"/>
      <c r="BY787" s="26"/>
      <c r="BZ787" s="26"/>
      <c r="CA787" s="26"/>
      <c r="CB787" s="26"/>
      <c r="CC787" s="26"/>
    </row>
    <row r="788" spans="1:81" ht="15.75" customHeight="1" x14ac:dyDescent="0.2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  <c r="AY788" s="26"/>
      <c r="AZ788" s="26"/>
      <c r="BA788" s="26"/>
      <c r="BB788" s="26"/>
      <c r="BC788" s="26"/>
      <c r="BD788" s="26"/>
      <c r="BE788" s="26"/>
      <c r="BF788" s="26"/>
      <c r="BG788" s="26"/>
      <c r="BH788" s="26"/>
      <c r="BI788" s="26"/>
      <c r="BJ788" s="26"/>
      <c r="BK788" s="26"/>
      <c r="BL788" s="26"/>
      <c r="BM788" s="26"/>
      <c r="BN788" s="26"/>
      <c r="BO788" s="26"/>
      <c r="BP788" s="26"/>
      <c r="BQ788" s="26"/>
      <c r="BR788" s="26"/>
      <c r="BS788" s="26"/>
      <c r="BT788" s="26"/>
      <c r="BU788" s="26"/>
      <c r="BV788" s="26"/>
      <c r="BW788" s="26"/>
      <c r="BX788" s="26"/>
      <c r="BY788" s="26"/>
      <c r="BZ788" s="26"/>
      <c r="CA788" s="26"/>
      <c r="CB788" s="26"/>
      <c r="CC788" s="26"/>
    </row>
    <row r="789" spans="1:81" ht="15.75" customHeight="1" x14ac:dyDescent="0.2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  <c r="AT789" s="26"/>
      <c r="AU789" s="26"/>
      <c r="AV789" s="26"/>
      <c r="AW789" s="26"/>
      <c r="AX789" s="26"/>
      <c r="AY789" s="26"/>
      <c r="AZ789" s="26"/>
      <c r="BA789" s="26"/>
      <c r="BB789" s="26"/>
      <c r="BC789" s="26"/>
      <c r="BD789" s="26"/>
      <c r="BE789" s="26"/>
      <c r="BF789" s="26"/>
      <c r="BG789" s="26"/>
      <c r="BH789" s="26"/>
      <c r="BI789" s="26"/>
      <c r="BJ789" s="26"/>
      <c r="BK789" s="26"/>
      <c r="BL789" s="26"/>
      <c r="BM789" s="26"/>
      <c r="BN789" s="26"/>
      <c r="BO789" s="26"/>
      <c r="BP789" s="26"/>
      <c r="BQ789" s="26"/>
      <c r="BR789" s="26"/>
      <c r="BS789" s="26"/>
      <c r="BT789" s="26"/>
      <c r="BU789" s="26"/>
      <c r="BV789" s="26"/>
      <c r="BW789" s="26"/>
      <c r="BX789" s="26"/>
      <c r="BY789" s="26"/>
      <c r="BZ789" s="26"/>
      <c r="CA789" s="26"/>
      <c r="CB789" s="26"/>
      <c r="CC789" s="26"/>
    </row>
    <row r="790" spans="1:81" ht="15.75" customHeight="1" x14ac:dyDescent="0.2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  <c r="AY790" s="26"/>
      <c r="AZ790" s="26"/>
      <c r="BA790" s="26"/>
      <c r="BB790" s="26"/>
      <c r="BC790" s="26"/>
      <c r="BD790" s="26"/>
      <c r="BE790" s="26"/>
      <c r="BF790" s="26"/>
      <c r="BG790" s="26"/>
      <c r="BH790" s="26"/>
      <c r="BI790" s="26"/>
      <c r="BJ790" s="26"/>
      <c r="BK790" s="26"/>
      <c r="BL790" s="26"/>
      <c r="BM790" s="26"/>
      <c r="BN790" s="26"/>
      <c r="BO790" s="26"/>
      <c r="BP790" s="26"/>
      <c r="BQ790" s="26"/>
      <c r="BR790" s="26"/>
      <c r="BS790" s="26"/>
      <c r="BT790" s="26"/>
      <c r="BU790" s="26"/>
      <c r="BV790" s="26"/>
      <c r="BW790" s="26"/>
      <c r="BX790" s="26"/>
      <c r="BY790" s="26"/>
      <c r="BZ790" s="26"/>
      <c r="CA790" s="26"/>
      <c r="CB790" s="26"/>
      <c r="CC790" s="26"/>
    </row>
    <row r="791" spans="1:81" ht="15.75" customHeight="1" x14ac:dyDescent="0.2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  <c r="AT791" s="26"/>
      <c r="AU791" s="26"/>
      <c r="AV791" s="26"/>
      <c r="AW791" s="26"/>
      <c r="AX791" s="26"/>
      <c r="AY791" s="26"/>
      <c r="AZ791" s="26"/>
      <c r="BA791" s="26"/>
      <c r="BB791" s="26"/>
      <c r="BC791" s="26"/>
      <c r="BD791" s="26"/>
      <c r="BE791" s="26"/>
      <c r="BF791" s="26"/>
      <c r="BG791" s="26"/>
      <c r="BH791" s="26"/>
      <c r="BI791" s="26"/>
      <c r="BJ791" s="26"/>
      <c r="BK791" s="26"/>
      <c r="BL791" s="26"/>
      <c r="BM791" s="26"/>
      <c r="BN791" s="26"/>
      <c r="BO791" s="26"/>
      <c r="BP791" s="26"/>
      <c r="BQ791" s="26"/>
      <c r="BR791" s="26"/>
      <c r="BS791" s="26"/>
      <c r="BT791" s="26"/>
      <c r="BU791" s="26"/>
      <c r="BV791" s="26"/>
      <c r="BW791" s="26"/>
      <c r="BX791" s="26"/>
      <c r="BY791" s="26"/>
      <c r="BZ791" s="26"/>
      <c r="CA791" s="26"/>
      <c r="CB791" s="26"/>
      <c r="CC791" s="26"/>
    </row>
    <row r="792" spans="1:81" ht="15.75" customHeight="1" x14ac:dyDescent="0.2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26"/>
      <c r="AQ792" s="26"/>
      <c r="AR792" s="26"/>
      <c r="AS792" s="26"/>
      <c r="AT792" s="26"/>
      <c r="AU792" s="26"/>
      <c r="AV792" s="26"/>
      <c r="AW792" s="26"/>
      <c r="AX792" s="26"/>
      <c r="AY792" s="26"/>
      <c r="AZ792" s="26"/>
      <c r="BA792" s="26"/>
      <c r="BB792" s="26"/>
      <c r="BC792" s="26"/>
      <c r="BD792" s="26"/>
      <c r="BE792" s="26"/>
      <c r="BF792" s="26"/>
      <c r="BG792" s="26"/>
      <c r="BH792" s="26"/>
      <c r="BI792" s="26"/>
      <c r="BJ792" s="26"/>
      <c r="BK792" s="26"/>
      <c r="BL792" s="26"/>
      <c r="BM792" s="26"/>
      <c r="BN792" s="26"/>
      <c r="BO792" s="26"/>
      <c r="BP792" s="26"/>
      <c r="BQ792" s="26"/>
      <c r="BR792" s="26"/>
      <c r="BS792" s="26"/>
      <c r="BT792" s="26"/>
      <c r="BU792" s="26"/>
      <c r="BV792" s="26"/>
      <c r="BW792" s="26"/>
      <c r="BX792" s="26"/>
      <c r="BY792" s="26"/>
      <c r="BZ792" s="26"/>
      <c r="CA792" s="26"/>
      <c r="CB792" s="26"/>
      <c r="CC792" s="26"/>
    </row>
    <row r="793" spans="1:81" ht="15.75" customHeight="1" x14ac:dyDescent="0.2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26"/>
      <c r="AQ793" s="26"/>
      <c r="AR793" s="26"/>
      <c r="AS793" s="26"/>
      <c r="AT793" s="26"/>
      <c r="AU793" s="26"/>
      <c r="AV793" s="26"/>
      <c r="AW793" s="26"/>
      <c r="AX793" s="26"/>
      <c r="AY793" s="26"/>
      <c r="AZ793" s="26"/>
      <c r="BA793" s="26"/>
      <c r="BB793" s="26"/>
      <c r="BC793" s="26"/>
      <c r="BD793" s="26"/>
      <c r="BE793" s="26"/>
      <c r="BF793" s="26"/>
      <c r="BG793" s="26"/>
      <c r="BH793" s="26"/>
      <c r="BI793" s="26"/>
      <c r="BJ793" s="26"/>
      <c r="BK793" s="26"/>
      <c r="BL793" s="26"/>
      <c r="BM793" s="26"/>
      <c r="BN793" s="26"/>
      <c r="BO793" s="26"/>
      <c r="BP793" s="26"/>
      <c r="BQ793" s="26"/>
      <c r="BR793" s="26"/>
      <c r="BS793" s="26"/>
      <c r="BT793" s="26"/>
      <c r="BU793" s="26"/>
      <c r="BV793" s="26"/>
      <c r="BW793" s="26"/>
      <c r="BX793" s="26"/>
      <c r="BY793" s="26"/>
      <c r="BZ793" s="26"/>
      <c r="CA793" s="26"/>
      <c r="CB793" s="26"/>
      <c r="CC793" s="26"/>
    </row>
    <row r="794" spans="1:81" ht="15.75" customHeight="1" x14ac:dyDescent="0.2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  <c r="AS794" s="26"/>
      <c r="AT794" s="26"/>
      <c r="AU794" s="26"/>
      <c r="AV794" s="26"/>
      <c r="AW794" s="26"/>
      <c r="AX794" s="26"/>
      <c r="AY794" s="26"/>
      <c r="AZ794" s="26"/>
      <c r="BA794" s="26"/>
      <c r="BB794" s="26"/>
      <c r="BC794" s="26"/>
      <c r="BD794" s="26"/>
      <c r="BE794" s="26"/>
      <c r="BF794" s="26"/>
      <c r="BG794" s="26"/>
      <c r="BH794" s="26"/>
      <c r="BI794" s="26"/>
      <c r="BJ794" s="26"/>
      <c r="BK794" s="26"/>
      <c r="BL794" s="26"/>
      <c r="BM794" s="26"/>
      <c r="BN794" s="26"/>
      <c r="BO794" s="26"/>
      <c r="BP794" s="26"/>
      <c r="BQ794" s="26"/>
      <c r="BR794" s="26"/>
      <c r="BS794" s="26"/>
      <c r="BT794" s="26"/>
      <c r="BU794" s="26"/>
      <c r="BV794" s="26"/>
      <c r="BW794" s="26"/>
      <c r="BX794" s="26"/>
      <c r="BY794" s="26"/>
      <c r="BZ794" s="26"/>
      <c r="CA794" s="26"/>
      <c r="CB794" s="26"/>
      <c r="CC794" s="26"/>
    </row>
    <row r="795" spans="1:81" ht="15.75" customHeight="1" x14ac:dyDescent="0.2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  <c r="AS795" s="26"/>
      <c r="AT795" s="26"/>
      <c r="AU795" s="26"/>
      <c r="AV795" s="26"/>
      <c r="AW795" s="26"/>
      <c r="AX795" s="26"/>
      <c r="AY795" s="26"/>
      <c r="AZ795" s="26"/>
      <c r="BA795" s="26"/>
      <c r="BB795" s="26"/>
      <c r="BC795" s="26"/>
      <c r="BD795" s="26"/>
      <c r="BE795" s="26"/>
      <c r="BF795" s="26"/>
      <c r="BG795" s="26"/>
      <c r="BH795" s="26"/>
      <c r="BI795" s="26"/>
      <c r="BJ795" s="26"/>
      <c r="BK795" s="26"/>
      <c r="BL795" s="26"/>
      <c r="BM795" s="26"/>
      <c r="BN795" s="26"/>
      <c r="BO795" s="26"/>
      <c r="BP795" s="26"/>
      <c r="BQ795" s="26"/>
      <c r="BR795" s="26"/>
      <c r="BS795" s="26"/>
      <c r="BT795" s="26"/>
      <c r="BU795" s="26"/>
      <c r="BV795" s="26"/>
      <c r="BW795" s="26"/>
      <c r="BX795" s="26"/>
      <c r="BY795" s="26"/>
      <c r="BZ795" s="26"/>
      <c r="CA795" s="26"/>
      <c r="CB795" s="26"/>
      <c r="CC795" s="26"/>
    </row>
    <row r="796" spans="1:81" ht="15.75" customHeight="1" x14ac:dyDescent="0.2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  <c r="AS796" s="26"/>
      <c r="AT796" s="26"/>
      <c r="AU796" s="26"/>
      <c r="AV796" s="26"/>
      <c r="AW796" s="26"/>
      <c r="AX796" s="26"/>
      <c r="AY796" s="26"/>
      <c r="AZ796" s="26"/>
      <c r="BA796" s="26"/>
      <c r="BB796" s="26"/>
      <c r="BC796" s="26"/>
      <c r="BD796" s="26"/>
      <c r="BE796" s="26"/>
      <c r="BF796" s="26"/>
      <c r="BG796" s="26"/>
      <c r="BH796" s="26"/>
      <c r="BI796" s="26"/>
      <c r="BJ796" s="26"/>
      <c r="BK796" s="26"/>
      <c r="BL796" s="26"/>
      <c r="BM796" s="26"/>
      <c r="BN796" s="26"/>
      <c r="BO796" s="26"/>
      <c r="BP796" s="26"/>
      <c r="BQ796" s="26"/>
      <c r="BR796" s="26"/>
      <c r="BS796" s="26"/>
      <c r="BT796" s="26"/>
      <c r="BU796" s="26"/>
      <c r="BV796" s="26"/>
      <c r="BW796" s="26"/>
      <c r="BX796" s="26"/>
      <c r="BY796" s="26"/>
      <c r="BZ796" s="26"/>
      <c r="CA796" s="26"/>
      <c r="CB796" s="26"/>
      <c r="CC796" s="26"/>
    </row>
    <row r="797" spans="1:81" ht="15.75" customHeight="1" x14ac:dyDescent="0.2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26"/>
      <c r="AQ797" s="26"/>
      <c r="AR797" s="26"/>
      <c r="AS797" s="26"/>
      <c r="AT797" s="26"/>
      <c r="AU797" s="26"/>
      <c r="AV797" s="26"/>
      <c r="AW797" s="26"/>
      <c r="AX797" s="26"/>
      <c r="AY797" s="26"/>
      <c r="AZ797" s="26"/>
      <c r="BA797" s="26"/>
      <c r="BB797" s="26"/>
      <c r="BC797" s="26"/>
      <c r="BD797" s="26"/>
      <c r="BE797" s="26"/>
      <c r="BF797" s="26"/>
      <c r="BG797" s="26"/>
      <c r="BH797" s="26"/>
      <c r="BI797" s="26"/>
      <c r="BJ797" s="26"/>
      <c r="BK797" s="26"/>
      <c r="BL797" s="26"/>
      <c r="BM797" s="26"/>
      <c r="BN797" s="26"/>
      <c r="BO797" s="26"/>
      <c r="BP797" s="26"/>
      <c r="BQ797" s="26"/>
      <c r="BR797" s="26"/>
      <c r="BS797" s="26"/>
      <c r="BT797" s="26"/>
      <c r="BU797" s="26"/>
      <c r="BV797" s="26"/>
      <c r="BW797" s="26"/>
      <c r="BX797" s="26"/>
      <c r="BY797" s="26"/>
      <c r="BZ797" s="26"/>
      <c r="CA797" s="26"/>
      <c r="CB797" s="26"/>
      <c r="CC797" s="26"/>
    </row>
    <row r="798" spans="1:81" ht="15.75" customHeight="1" x14ac:dyDescent="0.2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26"/>
      <c r="AQ798" s="26"/>
      <c r="AR798" s="26"/>
      <c r="AS798" s="26"/>
      <c r="AT798" s="26"/>
      <c r="AU798" s="26"/>
      <c r="AV798" s="26"/>
      <c r="AW798" s="26"/>
      <c r="AX798" s="26"/>
      <c r="AY798" s="26"/>
      <c r="AZ798" s="26"/>
      <c r="BA798" s="26"/>
      <c r="BB798" s="26"/>
      <c r="BC798" s="26"/>
      <c r="BD798" s="26"/>
      <c r="BE798" s="26"/>
      <c r="BF798" s="26"/>
      <c r="BG798" s="26"/>
      <c r="BH798" s="26"/>
      <c r="BI798" s="26"/>
      <c r="BJ798" s="26"/>
      <c r="BK798" s="26"/>
      <c r="BL798" s="26"/>
      <c r="BM798" s="26"/>
      <c r="BN798" s="26"/>
      <c r="BO798" s="26"/>
      <c r="BP798" s="26"/>
      <c r="BQ798" s="26"/>
      <c r="BR798" s="26"/>
      <c r="BS798" s="26"/>
      <c r="BT798" s="26"/>
      <c r="BU798" s="26"/>
      <c r="BV798" s="26"/>
      <c r="BW798" s="26"/>
      <c r="BX798" s="26"/>
      <c r="BY798" s="26"/>
      <c r="BZ798" s="26"/>
      <c r="CA798" s="26"/>
      <c r="CB798" s="26"/>
      <c r="CC798" s="26"/>
    </row>
    <row r="799" spans="1:81" ht="15.75" customHeight="1" x14ac:dyDescent="0.2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  <c r="AS799" s="26"/>
      <c r="AT799" s="26"/>
      <c r="AU799" s="26"/>
      <c r="AV799" s="26"/>
      <c r="AW799" s="26"/>
      <c r="AX799" s="26"/>
      <c r="AY799" s="26"/>
      <c r="AZ799" s="26"/>
      <c r="BA799" s="26"/>
      <c r="BB799" s="26"/>
      <c r="BC799" s="26"/>
      <c r="BD799" s="26"/>
      <c r="BE799" s="26"/>
      <c r="BF799" s="26"/>
      <c r="BG799" s="26"/>
      <c r="BH799" s="26"/>
      <c r="BI799" s="26"/>
      <c r="BJ799" s="26"/>
      <c r="BK799" s="26"/>
      <c r="BL799" s="26"/>
      <c r="BM799" s="26"/>
      <c r="BN799" s="26"/>
      <c r="BO799" s="26"/>
      <c r="BP799" s="26"/>
      <c r="BQ799" s="26"/>
      <c r="BR799" s="26"/>
      <c r="BS799" s="26"/>
      <c r="BT799" s="26"/>
      <c r="BU799" s="26"/>
      <c r="BV799" s="26"/>
      <c r="BW799" s="26"/>
      <c r="BX799" s="26"/>
      <c r="BY799" s="26"/>
      <c r="BZ799" s="26"/>
      <c r="CA799" s="26"/>
      <c r="CB799" s="26"/>
      <c r="CC799" s="26"/>
    </row>
    <row r="800" spans="1:81" ht="15.75" customHeight="1" x14ac:dyDescent="0.2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26"/>
      <c r="AQ800" s="26"/>
      <c r="AR800" s="26"/>
      <c r="AS800" s="26"/>
      <c r="AT800" s="26"/>
      <c r="AU800" s="26"/>
      <c r="AV800" s="26"/>
      <c r="AW800" s="26"/>
      <c r="AX800" s="26"/>
      <c r="AY800" s="26"/>
      <c r="AZ800" s="26"/>
      <c r="BA800" s="26"/>
      <c r="BB800" s="26"/>
      <c r="BC800" s="26"/>
      <c r="BD800" s="26"/>
      <c r="BE800" s="26"/>
      <c r="BF800" s="26"/>
      <c r="BG800" s="26"/>
      <c r="BH800" s="26"/>
      <c r="BI800" s="26"/>
      <c r="BJ800" s="26"/>
      <c r="BK800" s="26"/>
      <c r="BL800" s="26"/>
      <c r="BM800" s="26"/>
      <c r="BN800" s="26"/>
      <c r="BO800" s="26"/>
      <c r="BP800" s="26"/>
      <c r="BQ800" s="26"/>
      <c r="BR800" s="26"/>
      <c r="BS800" s="26"/>
      <c r="BT800" s="26"/>
      <c r="BU800" s="26"/>
      <c r="BV800" s="26"/>
      <c r="BW800" s="26"/>
      <c r="BX800" s="26"/>
      <c r="BY800" s="26"/>
      <c r="BZ800" s="26"/>
      <c r="CA800" s="26"/>
      <c r="CB800" s="26"/>
      <c r="CC800" s="26"/>
    </row>
    <row r="801" spans="1:81" ht="15.75" customHeight="1" x14ac:dyDescent="0.2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26"/>
      <c r="AQ801" s="26"/>
      <c r="AR801" s="26"/>
      <c r="AS801" s="26"/>
      <c r="AT801" s="26"/>
      <c r="AU801" s="26"/>
      <c r="AV801" s="26"/>
      <c r="AW801" s="26"/>
      <c r="AX801" s="26"/>
      <c r="AY801" s="26"/>
      <c r="AZ801" s="26"/>
      <c r="BA801" s="26"/>
      <c r="BB801" s="26"/>
      <c r="BC801" s="26"/>
      <c r="BD801" s="26"/>
      <c r="BE801" s="26"/>
      <c r="BF801" s="26"/>
      <c r="BG801" s="26"/>
      <c r="BH801" s="26"/>
      <c r="BI801" s="26"/>
      <c r="BJ801" s="26"/>
      <c r="BK801" s="26"/>
      <c r="BL801" s="26"/>
      <c r="BM801" s="26"/>
      <c r="BN801" s="26"/>
      <c r="BO801" s="26"/>
      <c r="BP801" s="26"/>
      <c r="BQ801" s="26"/>
      <c r="BR801" s="26"/>
      <c r="BS801" s="26"/>
      <c r="BT801" s="26"/>
      <c r="BU801" s="26"/>
      <c r="BV801" s="26"/>
      <c r="BW801" s="26"/>
      <c r="BX801" s="26"/>
      <c r="BY801" s="26"/>
      <c r="BZ801" s="26"/>
      <c r="CA801" s="26"/>
      <c r="CB801" s="26"/>
      <c r="CC801" s="26"/>
    </row>
    <row r="802" spans="1:81" ht="15.75" customHeight="1" x14ac:dyDescent="0.2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26"/>
      <c r="AQ802" s="26"/>
      <c r="AR802" s="26"/>
      <c r="AS802" s="26"/>
      <c r="AT802" s="26"/>
      <c r="AU802" s="26"/>
      <c r="AV802" s="26"/>
      <c r="AW802" s="26"/>
      <c r="AX802" s="26"/>
      <c r="AY802" s="26"/>
      <c r="AZ802" s="26"/>
      <c r="BA802" s="26"/>
      <c r="BB802" s="26"/>
      <c r="BC802" s="26"/>
      <c r="BD802" s="26"/>
      <c r="BE802" s="26"/>
      <c r="BF802" s="26"/>
      <c r="BG802" s="26"/>
      <c r="BH802" s="26"/>
      <c r="BI802" s="26"/>
      <c r="BJ802" s="26"/>
      <c r="BK802" s="26"/>
      <c r="BL802" s="26"/>
      <c r="BM802" s="26"/>
      <c r="BN802" s="26"/>
      <c r="BO802" s="26"/>
      <c r="BP802" s="26"/>
      <c r="BQ802" s="26"/>
      <c r="BR802" s="26"/>
      <c r="BS802" s="26"/>
      <c r="BT802" s="26"/>
      <c r="BU802" s="26"/>
      <c r="BV802" s="26"/>
      <c r="BW802" s="26"/>
      <c r="BX802" s="26"/>
      <c r="BY802" s="26"/>
      <c r="BZ802" s="26"/>
      <c r="CA802" s="26"/>
      <c r="CB802" s="26"/>
      <c r="CC802" s="26"/>
    </row>
    <row r="803" spans="1:81" ht="15.75" customHeight="1" x14ac:dyDescent="0.2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  <c r="AS803" s="26"/>
      <c r="AT803" s="26"/>
      <c r="AU803" s="26"/>
      <c r="AV803" s="26"/>
      <c r="AW803" s="26"/>
      <c r="AX803" s="26"/>
      <c r="AY803" s="26"/>
      <c r="AZ803" s="26"/>
      <c r="BA803" s="26"/>
      <c r="BB803" s="26"/>
      <c r="BC803" s="26"/>
      <c r="BD803" s="26"/>
      <c r="BE803" s="26"/>
      <c r="BF803" s="26"/>
      <c r="BG803" s="26"/>
      <c r="BH803" s="26"/>
      <c r="BI803" s="26"/>
      <c r="BJ803" s="26"/>
      <c r="BK803" s="26"/>
      <c r="BL803" s="26"/>
      <c r="BM803" s="26"/>
      <c r="BN803" s="26"/>
      <c r="BO803" s="26"/>
      <c r="BP803" s="26"/>
      <c r="BQ803" s="26"/>
      <c r="BR803" s="26"/>
      <c r="BS803" s="26"/>
      <c r="BT803" s="26"/>
      <c r="BU803" s="26"/>
      <c r="BV803" s="26"/>
      <c r="BW803" s="26"/>
      <c r="BX803" s="26"/>
      <c r="BY803" s="26"/>
      <c r="BZ803" s="26"/>
      <c r="CA803" s="26"/>
      <c r="CB803" s="26"/>
      <c r="CC803" s="26"/>
    </row>
    <row r="804" spans="1:81" ht="15.75" customHeight="1" x14ac:dyDescent="0.2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  <c r="AS804" s="26"/>
      <c r="AT804" s="26"/>
      <c r="AU804" s="26"/>
      <c r="AV804" s="26"/>
      <c r="AW804" s="26"/>
      <c r="AX804" s="26"/>
      <c r="AY804" s="26"/>
      <c r="AZ804" s="26"/>
      <c r="BA804" s="26"/>
      <c r="BB804" s="26"/>
      <c r="BC804" s="26"/>
      <c r="BD804" s="26"/>
      <c r="BE804" s="26"/>
      <c r="BF804" s="26"/>
      <c r="BG804" s="26"/>
      <c r="BH804" s="26"/>
      <c r="BI804" s="26"/>
      <c r="BJ804" s="26"/>
      <c r="BK804" s="26"/>
      <c r="BL804" s="26"/>
      <c r="BM804" s="26"/>
      <c r="BN804" s="26"/>
      <c r="BO804" s="26"/>
      <c r="BP804" s="26"/>
      <c r="BQ804" s="26"/>
      <c r="BR804" s="26"/>
      <c r="BS804" s="26"/>
      <c r="BT804" s="26"/>
      <c r="BU804" s="26"/>
      <c r="BV804" s="26"/>
      <c r="BW804" s="26"/>
      <c r="BX804" s="26"/>
      <c r="BY804" s="26"/>
      <c r="BZ804" s="26"/>
      <c r="CA804" s="26"/>
      <c r="CB804" s="26"/>
      <c r="CC804" s="26"/>
    </row>
    <row r="805" spans="1:81" ht="15.75" customHeight="1" x14ac:dyDescent="0.2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  <c r="AS805" s="26"/>
      <c r="AT805" s="26"/>
      <c r="AU805" s="26"/>
      <c r="AV805" s="26"/>
      <c r="AW805" s="26"/>
      <c r="AX805" s="26"/>
      <c r="AY805" s="26"/>
      <c r="AZ805" s="26"/>
      <c r="BA805" s="26"/>
      <c r="BB805" s="26"/>
      <c r="BC805" s="26"/>
      <c r="BD805" s="26"/>
      <c r="BE805" s="26"/>
      <c r="BF805" s="26"/>
      <c r="BG805" s="26"/>
      <c r="BH805" s="26"/>
      <c r="BI805" s="26"/>
      <c r="BJ805" s="26"/>
      <c r="BK805" s="26"/>
      <c r="BL805" s="26"/>
      <c r="BM805" s="26"/>
      <c r="BN805" s="26"/>
      <c r="BO805" s="26"/>
      <c r="BP805" s="26"/>
      <c r="BQ805" s="26"/>
      <c r="BR805" s="26"/>
      <c r="BS805" s="26"/>
      <c r="BT805" s="26"/>
      <c r="BU805" s="26"/>
      <c r="BV805" s="26"/>
      <c r="BW805" s="26"/>
      <c r="BX805" s="26"/>
      <c r="BY805" s="26"/>
      <c r="BZ805" s="26"/>
      <c r="CA805" s="26"/>
      <c r="CB805" s="26"/>
      <c r="CC805" s="26"/>
    </row>
    <row r="806" spans="1:81" ht="15.75" customHeight="1" x14ac:dyDescent="0.2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  <c r="BB806" s="26"/>
      <c r="BC806" s="26"/>
      <c r="BD806" s="26"/>
      <c r="BE806" s="26"/>
      <c r="BF806" s="26"/>
      <c r="BG806" s="26"/>
      <c r="BH806" s="26"/>
      <c r="BI806" s="26"/>
      <c r="BJ806" s="26"/>
      <c r="BK806" s="26"/>
      <c r="BL806" s="26"/>
      <c r="BM806" s="26"/>
      <c r="BN806" s="26"/>
      <c r="BO806" s="26"/>
      <c r="BP806" s="26"/>
      <c r="BQ806" s="26"/>
      <c r="BR806" s="26"/>
      <c r="BS806" s="26"/>
      <c r="BT806" s="26"/>
      <c r="BU806" s="26"/>
      <c r="BV806" s="26"/>
      <c r="BW806" s="26"/>
      <c r="BX806" s="26"/>
      <c r="BY806" s="26"/>
      <c r="BZ806" s="26"/>
      <c r="CA806" s="26"/>
      <c r="CB806" s="26"/>
      <c r="CC806" s="26"/>
    </row>
    <row r="807" spans="1:81" ht="15.75" customHeight="1" x14ac:dyDescent="0.2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  <c r="AS807" s="26"/>
      <c r="AT807" s="26"/>
      <c r="AU807" s="26"/>
      <c r="AV807" s="26"/>
      <c r="AW807" s="26"/>
      <c r="AX807" s="26"/>
      <c r="AY807" s="26"/>
      <c r="AZ807" s="26"/>
      <c r="BA807" s="26"/>
      <c r="BB807" s="26"/>
      <c r="BC807" s="26"/>
      <c r="BD807" s="26"/>
      <c r="BE807" s="26"/>
      <c r="BF807" s="26"/>
      <c r="BG807" s="26"/>
      <c r="BH807" s="26"/>
      <c r="BI807" s="26"/>
      <c r="BJ807" s="26"/>
      <c r="BK807" s="26"/>
      <c r="BL807" s="26"/>
      <c r="BM807" s="26"/>
      <c r="BN807" s="26"/>
      <c r="BO807" s="26"/>
      <c r="BP807" s="26"/>
      <c r="BQ807" s="26"/>
      <c r="BR807" s="26"/>
      <c r="BS807" s="26"/>
      <c r="BT807" s="26"/>
      <c r="BU807" s="26"/>
      <c r="BV807" s="26"/>
      <c r="BW807" s="26"/>
      <c r="BX807" s="26"/>
      <c r="BY807" s="26"/>
      <c r="BZ807" s="26"/>
      <c r="CA807" s="26"/>
      <c r="CB807" s="26"/>
      <c r="CC807" s="26"/>
    </row>
    <row r="808" spans="1:81" ht="15.75" customHeight="1" x14ac:dyDescent="0.2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  <c r="AS808" s="26"/>
      <c r="AT808" s="26"/>
      <c r="AU808" s="26"/>
      <c r="AV808" s="26"/>
      <c r="AW808" s="26"/>
      <c r="AX808" s="26"/>
      <c r="AY808" s="26"/>
      <c r="AZ808" s="26"/>
      <c r="BA808" s="26"/>
      <c r="BB808" s="26"/>
      <c r="BC808" s="26"/>
      <c r="BD808" s="26"/>
      <c r="BE808" s="26"/>
      <c r="BF808" s="26"/>
      <c r="BG808" s="26"/>
      <c r="BH808" s="26"/>
      <c r="BI808" s="26"/>
      <c r="BJ808" s="26"/>
      <c r="BK808" s="26"/>
      <c r="BL808" s="26"/>
      <c r="BM808" s="26"/>
      <c r="BN808" s="26"/>
      <c r="BO808" s="26"/>
      <c r="BP808" s="26"/>
      <c r="BQ808" s="26"/>
      <c r="BR808" s="26"/>
      <c r="BS808" s="26"/>
      <c r="BT808" s="26"/>
      <c r="BU808" s="26"/>
      <c r="BV808" s="26"/>
      <c r="BW808" s="26"/>
      <c r="BX808" s="26"/>
      <c r="BY808" s="26"/>
      <c r="BZ808" s="26"/>
      <c r="CA808" s="26"/>
      <c r="CB808" s="26"/>
      <c r="CC808" s="26"/>
    </row>
    <row r="809" spans="1:81" ht="15.75" customHeight="1" x14ac:dyDescent="0.2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6"/>
      <c r="AW809" s="26"/>
      <c r="AX809" s="26"/>
      <c r="AY809" s="26"/>
      <c r="AZ809" s="26"/>
      <c r="BA809" s="26"/>
      <c r="BB809" s="26"/>
      <c r="BC809" s="26"/>
      <c r="BD809" s="26"/>
      <c r="BE809" s="26"/>
      <c r="BF809" s="26"/>
      <c r="BG809" s="26"/>
      <c r="BH809" s="26"/>
      <c r="BI809" s="26"/>
      <c r="BJ809" s="26"/>
      <c r="BK809" s="26"/>
      <c r="BL809" s="26"/>
      <c r="BM809" s="26"/>
      <c r="BN809" s="26"/>
      <c r="BO809" s="26"/>
      <c r="BP809" s="26"/>
      <c r="BQ809" s="26"/>
      <c r="BR809" s="26"/>
      <c r="BS809" s="26"/>
      <c r="BT809" s="26"/>
      <c r="BU809" s="26"/>
      <c r="BV809" s="26"/>
      <c r="BW809" s="26"/>
      <c r="BX809" s="26"/>
      <c r="BY809" s="26"/>
      <c r="BZ809" s="26"/>
      <c r="CA809" s="26"/>
      <c r="CB809" s="26"/>
      <c r="CC809" s="26"/>
    </row>
    <row r="810" spans="1:81" ht="15.75" customHeight="1" x14ac:dyDescent="0.2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  <c r="AS810" s="26"/>
      <c r="AT810" s="26"/>
      <c r="AU810" s="26"/>
      <c r="AV810" s="26"/>
      <c r="AW810" s="26"/>
      <c r="AX810" s="26"/>
      <c r="AY810" s="26"/>
      <c r="AZ810" s="26"/>
      <c r="BA810" s="26"/>
      <c r="BB810" s="26"/>
      <c r="BC810" s="26"/>
      <c r="BD810" s="26"/>
      <c r="BE810" s="26"/>
      <c r="BF810" s="26"/>
      <c r="BG810" s="26"/>
      <c r="BH810" s="26"/>
      <c r="BI810" s="26"/>
      <c r="BJ810" s="26"/>
      <c r="BK810" s="26"/>
      <c r="BL810" s="26"/>
      <c r="BM810" s="26"/>
      <c r="BN810" s="26"/>
      <c r="BO810" s="26"/>
      <c r="BP810" s="26"/>
      <c r="BQ810" s="26"/>
      <c r="BR810" s="26"/>
      <c r="BS810" s="26"/>
      <c r="BT810" s="26"/>
      <c r="BU810" s="26"/>
      <c r="BV810" s="26"/>
      <c r="BW810" s="26"/>
      <c r="BX810" s="26"/>
      <c r="BY810" s="26"/>
      <c r="BZ810" s="26"/>
      <c r="CA810" s="26"/>
      <c r="CB810" s="26"/>
      <c r="CC810" s="26"/>
    </row>
    <row r="811" spans="1:81" ht="15.75" customHeight="1" x14ac:dyDescent="0.2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  <c r="AS811" s="26"/>
      <c r="AT811" s="26"/>
      <c r="AU811" s="26"/>
      <c r="AV811" s="26"/>
      <c r="AW811" s="26"/>
      <c r="AX811" s="26"/>
      <c r="AY811" s="26"/>
      <c r="AZ811" s="26"/>
      <c r="BA811" s="26"/>
      <c r="BB811" s="26"/>
      <c r="BC811" s="26"/>
      <c r="BD811" s="26"/>
      <c r="BE811" s="26"/>
      <c r="BF811" s="26"/>
      <c r="BG811" s="26"/>
      <c r="BH811" s="26"/>
      <c r="BI811" s="26"/>
      <c r="BJ811" s="26"/>
      <c r="BK811" s="26"/>
      <c r="BL811" s="26"/>
      <c r="BM811" s="26"/>
      <c r="BN811" s="26"/>
      <c r="BO811" s="26"/>
      <c r="BP811" s="26"/>
      <c r="BQ811" s="26"/>
      <c r="BR811" s="26"/>
      <c r="BS811" s="26"/>
      <c r="BT811" s="26"/>
      <c r="BU811" s="26"/>
      <c r="BV811" s="26"/>
      <c r="BW811" s="26"/>
      <c r="BX811" s="26"/>
      <c r="BY811" s="26"/>
      <c r="BZ811" s="26"/>
      <c r="CA811" s="26"/>
      <c r="CB811" s="26"/>
      <c r="CC811" s="26"/>
    </row>
    <row r="812" spans="1:81" ht="15.75" customHeight="1" x14ac:dyDescent="0.2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  <c r="AY812" s="26"/>
      <c r="AZ812" s="26"/>
      <c r="BA812" s="26"/>
      <c r="BB812" s="26"/>
      <c r="BC812" s="26"/>
      <c r="BD812" s="26"/>
      <c r="BE812" s="26"/>
      <c r="BF812" s="26"/>
      <c r="BG812" s="26"/>
      <c r="BH812" s="26"/>
      <c r="BI812" s="26"/>
      <c r="BJ812" s="26"/>
      <c r="BK812" s="26"/>
      <c r="BL812" s="26"/>
      <c r="BM812" s="26"/>
      <c r="BN812" s="26"/>
      <c r="BO812" s="26"/>
      <c r="BP812" s="26"/>
      <c r="BQ812" s="26"/>
      <c r="BR812" s="26"/>
      <c r="BS812" s="26"/>
      <c r="BT812" s="26"/>
      <c r="BU812" s="26"/>
      <c r="BV812" s="26"/>
      <c r="BW812" s="26"/>
      <c r="BX812" s="26"/>
      <c r="BY812" s="26"/>
      <c r="BZ812" s="26"/>
      <c r="CA812" s="26"/>
      <c r="CB812" s="26"/>
      <c r="CC812" s="26"/>
    </row>
    <row r="813" spans="1:81" ht="15.75" customHeight="1" x14ac:dyDescent="0.2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  <c r="AS813" s="26"/>
      <c r="AT813" s="26"/>
      <c r="AU813" s="26"/>
      <c r="AV813" s="26"/>
      <c r="AW813" s="26"/>
      <c r="AX813" s="26"/>
      <c r="AY813" s="26"/>
      <c r="AZ813" s="26"/>
      <c r="BA813" s="26"/>
      <c r="BB813" s="26"/>
      <c r="BC813" s="26"/>
      <c r="BD813" s="26"/>
      <c r="BE813" s="26"/>
      <c r="BF813" s="26"/>
      <c r="BG813" s="26"/>
      <c r="BH813" s="26"/>
      <c r="BI813" s="26"/>
      <c r="BJ813" s="26"/>
      <c r="BK813" s="26"/>
      <c r="BL813" s="26"/>
      <c r="BM813" s="26"/>
      <c r="BN813" s="26"/>
      <c r="BO813" s="26"/>
      <c r="BP813" s="26"/>
      <c r="BQ813" s="26"/>
      <c r="BR813" s="26"/>
      <c r="BS813" s="26"/>
      <c r="BT813" s="26"/>
      <c r="BU813" s="26"/>
      <c r="BV813" s="26"/>
      <c r="BW813" s="26"/>
      <c r="BX813" s="26"/>
      <c r="BY813" s="26"/>
      <c r="BZ813" s="26"/>
      <c r="CA813" s="26"/>
      <c r="CB813" s="26"/>
      <c r="CC813" s="26"/>
    </row>
    <row r="814" spans="1:81" ht="15.75" customHeight="1" x14ac:dyDescent="0.2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  <c r="AS814" s="26"/>
      <c r="AT814" s="26"/>
      <c r="AU814" s="26"/>
      <c r="AV814" s="26"/>
      <c r="AW814" s="26"/>
      <c r="AX814" s="26"/>
      <c r="AY814" s="26"/>
      <c r="AZ814" s="26"/>
      <c r="BA814" s="26"/>
      <c r="BB814" s="26"/>
      <c r="BC814" s="26"/>
      <c r="BD814" s="26"/>
      <c r="BE814" s="26"/>
      <c r="BF814" s="26"/>
      <c r="BG814" s="26"/>
      <c r="BH814" s="26"/>
      <c r="BI814" s="26"/>
      <c r="BJ814" s="26"/>
      <c r="BK814" s="26"/>
      <c r="BL814" s="26"/>
      <c r="BM814" s="26"/>
      <c r="BN814" s="26"/>
      <c r="BO814" s="26"/>
      <c r="BP814" s="26"/>
      <c r="BQ814" s="26"/>
      <c r="BR814" s="26"/>
      <c r="BS814" s="26"/>
      <c r="BT814" s="26"/>
      <c r="BU814" s="26"/>
      <c r="BV814" s="26"/>
      <c r="BW814" s="26"/>
      <c r="BX814" s="26"/>
      <c r="BY814" s="26"/>
      <c r="BZ814" s="26"/>
      <c r="CA814" s="26"/>
      <c r="CB814" s="26"/>
      <c r="CC814" s="26"/>
    </row>
    <row r="815" spans="1:81" ht="15.75" customHeight="1" x14ac:dyDescent="0.2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  <c r="AS815" s="26"/>
      <c r="AT815" s="26"/>
      <c r="AU815" s="26"/>
      <c r="AV815" s="26"/>
      <c r="AW815" s="26"/>
      <c r="AX815" s="26"/>
      <c r="AY815" s="26"/>
      <c r="AZ815" s="26"/>
      <c r="BA815" s="26"/>
      <c r="BB815" s="26"/>
      <c r="BC815" s="26"/>
      <c r="BD815" s="26"/>
      <c r="BE815" s="26"/>
      <c r="BF815" s="26"/>
      <c r="BG815" s="26"/>
      <c r="BH815" s="26"/>
      <c r="BI815" s="26"/>
      <c r="BJ815" s="26"/>
      <c r="BK815" s="26"/>
      <c r="BL815" s="26"/>
      <c r="BM815" s="26"/>
      <c r="BN815" s="26"/>
      <c r="BO815" s="26"/>
      <c r="BP815" s="26"/>
      <c r="BQ815" s="26"/>
      <c r="BR815" s="26"/>
      <c r="BS815" s="26"/>
      <c r="BT815" s="26"/>
      <c r="BU815" s="26"/>
      <c r="BV815" s="26"/>
      <c r="BW815" s="26"/>
      <c r="BX815" s="26"/>
      <c r="BY815" s="26"/>
      <c r="BZ815" s="26"/>
      <c r="CA815" s="26"/>
      <c r="CB815" s="26"/>
      <c r="CC815" s="26"/>
    </row>
    <row r="816" spans="1:81" ht="15.75" customHeight="1" x14ac:dyDescent="0.2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6"/>
      <c r="AW816" s="26"/>
      <c r="AX816" s="26"/>
      <c r="AY816" s="26"/>
      <c r="AZ816" s="26"/>
      <c r="BA816" s="26"/>
      <c r="BB816" s="26"/>
      <c r="BC816" s="26"/>
      <c r="BD816" s="26"/>
      <c r="BE816" s="26"/>
      <c r="BF816" s="26"/>
      <c r="BG816" s="26"/>
      <c r="BH816" s="26"/>
      <c r="BI816" s="26"/>
      <c r="BJ816" s="26"/>
      <c r="BK816" s="26"/>
      <c r="BL816" s="26"/>
      <c r="BM816" s="26"/>
      <c r="BN816" s="26"/>
      <c r="BO816" s="26"/>
      <c r="BP816" s="26"/>
      <c r="BQ816" s="26"/>
      <c r="BR816" s="26"/>
      <c r="BS816" s="26"/>
      <c r="BT816" s="26"/>
      <c r="BU816" s="26"/>
      <c r="BV816" s="26"/>
      <c r="BW816" s="26"/>
      <c r="BX816" s="26"/>
      <c r="BY816" s="26"/>
      <c r="BZ816" s="26"/>
      <c r="CA816" s="26"/>
      <c r="CB816" s="26"/>
      <c r="CC816" s="26"/>
    </row>
    <row r="817" spans="1:81" ht="15.75" customHeight="1" x14ac:dyDescent="0.2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  <c r="AZ817" s="26"/>
      <c r="BA817" s="26"/>
      <c r="BB817" s="26"/>
      <c r="BC817" s="26"/>
      <c r="BD817" s="26"/>
      <c r="BE817" s="26"/>
      <c r="BF817" s="26"/>
      <c r="BG817" s="26"/>
      <c r="BH817" s="26"/>
      <c r="BI817" s="26"/>
      <c r="BJ817" s="26"/>
      <c r="BK817" s="26"/>
      <c r="BL817" s="26"/>
      <c r="BM817" s="26"/>
      <c r="BN817" s="26"/>
      <c r="BO817" s="26"/>
      <c r="BP817" s="26"/>
      <c r="BQ817" s="26"/>
      <c r="BR817" s="26"/>
      <c r="BS817" s="26"/>
      <c r="BT817" s="26"/>
      <c r="BU817" s="26"/>
      <c r="BV817" s="26"/>
      <c r="BW817" s="26"/>
      <c r="BX817" s="26"/>
      <c r="BY817" s="26"/>
      <c r="BZ817" s="26"/>
      <c r="CA817" s="26"/>
      <c r="CB817" s="26"/>
      <c r="CC817" s="26"/>
    </row>
    <row r="818" spans="1:81" ht="15.75" customHeight="1" x14ac:dyDescent="0.2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6"/>
      <c r="AW818" s="26"/>
      <c r="AX818" s="26"/>
      <c r="AY818" s="26"/>
      <c r="AZ818" s="26"/>
      <c r="BA818" s="26"/>
      <c r="BB818" s="26"/>
      <c r="BC818" s="26"/>
      <c r="BD818" s="26"/>
      <c r="BE818" s="26"/>
      <c r="BF818" s="26"/>
      <c r="BG818" s="26"/>
      <c r="BH818" s="26"/>
      <c r="BI818" s="26"/>
      <c r="BJ818" s="26"/>
      <c r="BK818" s="26"/>
      <c r="BL818" s="26"/>
      <c r="BM818" s="26"/>
      <c r="BN818" s="26"/>
      <c r="BO818" s="26"/>
      <c r="BP818" s="26"/>
      <c r="BQ818" s="26"/>
      <c r="BR818" s="26"/>
      <c r="BS818" s="26"/>
      <c r="BT818" s="26"/>
      <c r="BU818" s="26"/>
      <c r="BV818" s="26"/>
      <c r="BW818" s="26"/>
      <c r="BX818" s="26"/>
      <c r="BY818" s="26"/>
      <c r="BZ818" s="26"/>
      <c r="CA818" s="26"/>
      <c r="CB818" s="26"/>
      <c r="CC818" s="26"/>
    </row>
    <row r="819" spans="1:81" ht="15.75" customHeight="1" x14ac:dyDescent="0.2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6"/>
      <c r="AW819" s="26"/>
      <c r="AX819" s="26"/>
      <c r="AY819" s="26"/>
      <c r="AZ819" s="26"/>
      <c r="BA819" s="26"/>
      <c r="BB819" s="26"/>
      <c r="BC819" s="26"/>
      <c r="BD819" s="26"/>
      <c r="BE819" s="26"/>
      <c r="BF819" s="26"/>
      <c r="BG819" s="26"/>
      <c r="BH819" s="26"/>
      <c r="BI819" s="26"/>
      <c r="BJ819" s="26"/>
      <c r="BK819" s="26"/>
      <c r="BL819" s="26"/>
      <c r="BM819" s="26"/>
      <c r="BN819" s="26"/>
      <c r="BO819" s="26"/>
      <c r="BP819" s="26"/>
      <c r="BQ819" s="26"/>
      <c r="BR819" s="26"/>
      <c r="BS819" s="26"/>
      <c r="BT819" s="26"/>
      <c r="BU819" s="26"/>
      <c r="BV819" s="26"/>
      <c r="BW819" s="26"/>
      <c r="BX819" s="26"/>
      <c r="BY819" s="26"/>
      <c r="BZ819" s="26"/>
      <c r="CA819" s="26"/>
      <c r="CB819" s="26"/>
      <c r="CC819" s="26"/>
    </row>
    <row r="820" spans="1:81" ht="15.75" customHeight="1" x14ac:dyDescent="0.2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  <c r="AS820" s="26"/>
      <c r="AT820" s="26"/>
      <c r="AU820" s="26"/>
      <c r="AV820" s="26"/>
      <c r="AW820" s="26"/>
      <c r="AX820" s="26"/>
      <c r="AY820" s="26"/>
      <c r="AZ820" s="26"/>
      <c r="BA820" s="26"/>
      <c r="BB820" s="26"/>
      <c r="BC820" s="26"/>
      <c r="BD820" s="26"/>
      <c r="BE820" s="26"/>
      <c r="BF820" s="26"/>
      <c r="BG820" s="26"/>
      <c r="BH820" s="26"/>
      <c r="BI820" s="26"/>
      <c r="BJ820" s="26"/>
      <c r="BK820" s="26"/>
      <c r="BL820" s="26"/>
      <c r="BM820" s="26"/>
      <c r="BN820" s="26"/>
      <c r="BO820" s="26"/>
      <c r="BP820" s="26"/>
      <c r="BQ820" s="26"/>
      <c r="BR820" s="26"/>
      <c r="BS820" s="26"/>
      <c r="BT820" s="26"/>
      <c r="BU820" s="26"/>
      <c r="BV820" s="26"/>
      <c r="BW820" s="26"/>
      <c r="BX820" s="26"/>
      <c r="BY820" s="26"/>
      <c r="BZ820" s="26"/>
      <c r="CA820" s="26"/>
      <c r="CB820" s="26"/>
      <c r="CC820" s="26"/>
    </row>
    <row r="821" spans="1:81" ht="15.75" customHeight="1" x14ac:dyDescent="0.2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/>
      <c r="AQ821" s="26"/>
      <c r="AR821" s="26"/>
      <c r="AS821" s="26"/>
      <c r="AT821" s="26"/>
      <c r="AU821" s="26"/>
      <c r="AV821" s="26"/>
      <c r="AW821" s="26"/>
      <c r="AX821" s="26"/>
      <c r="AY821" s="26"/>
      <c r="AZ821" s="26"/>
      <c r="BA821" s="26"/>
      <c r="BB821" s="26"/>
      <c r="BC821" s="26"/>
      <c r="BD821" s="26"/>
      <c r="BE821" s="26"/>
      <c r="BF821" s="26"/>
      <c r="BG821" s="26"/>
      <c r="BH821" s="26"/>
      <c r="BI821" s="26"/>
      <c r="BJ821" s="26"/>
      <c r="BK821" s="26"/>
      <c r="BL821" s="26"/>
      <c r="BM821" s="26"/>
      <c r="BN821" s="26"/>
      <c r="BO821" s="26"/>
      <c r="BP821" s="26"/>
      <c r="BQ821" s="26"/>
      <c r="BR821" s="26"/>
      <c r="BS821" s="26"/>
      <c r="BT821" s="26"/>
      <c r="BU821" s="26"/>
      <c r="BV821" s="26"/>
      <c r="BW821" s="26"/>
      <c r="BX821" s="26"/>
      <c r="BY821" s="26"/>
      <c r="BZ821" s="26"/>
      <c r="CA821" s="26"/>
      <c r="CB821" s="26"/>
      <c r="CC821" s="26"/>
    </row>
    <row r="822" spans="1:81" ht="15.75" customHeight="1" x14ac:dyDescent="0.2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/>
      <c r="AQ822" s="26"/>
      <c r="AR822" s="26"/>
      <c r="AS822" s="26"/>
      <c r="AT822" s="26"/>
      <c r="AU822" s="26"/>
      <c r="AV822" s="26"/>
      <c r="AW822" s="26"/>
      <c r="AX822" s="26"/>
      <c r="AY822" s="26"/>
      <c r="AZ822" s="26"/>
      <c r="BA822" s="26"/>
      <c r="BB822" s="26"/>
      <c r="BC822" s="26"/>
      <c r="BD822" s="26"/>
      <c r="BE822" s="26"/>
      <c r="BF822" s="26"/>
      <c r="BG822" s="26"/>
      <c r="BH822" s="26"/>
      <c r="BI822" s="26"/>
      <c r="BJ822" s="26"/>
      <c r="BK822" s="26"/>
      <c r="BL822" s="26"/>
      <c r="BM822" s="26"/>
      <c r="BN822" s="26"/>
      <c r="BO822" s="26"/>
      <c r="BP822" s="26"/>
      <c r="BQ822" s="26"/>
      <c r="BR822" s="26"/>
      <c r="BS822" s="26"/>
      <c r="BT822" s="26"/>
      <c r="BU822" s="26"/>
      <c r="BV822" s="26"/>
      <c r="BW822" s="26"/>
      <c r="BX822" s="26"/>
      <c r="BY822" s="26"/>
      <c r="BZ822" s="26"/>
      <c r="CA822" s="26"/>
      <c r="CB822" s="26"/>
      <c r="CC822" s="26"/>
    </row>
    <row r="823" spans="1:81" ht="15.75" customHeight="1" x14ac:dyDescent="0.2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  <c r="AS823" s="26"/>
      <c r="AT823" s="26"/>
      <c r="AU823" s="26"/>
      <c r="AV823" s="26"/>
      <c r="AW823" s="26"/>
      <c r="AX823" s="26"/>
      <c r="AY823" s="26"/>
      <c r="AZ823" s="26"/>
      <c r="BA823" s="26"/>
      <c r="BB823" s="26"/>
      <c r="BC823" s="26"/>
      <c r="BD823" s="26"/>
      <c r="BE823" s="26"/>
      <c r="BF823" s="26"/>
      <c r="BG823" s="26"/>
      <c r="BH823" s="26"/>
      <c r="BI823" s="26"/>
      <c r="BJ823" s="26"/>
      <c r="BK823" s="26"/>
      <c r="BL823" s="26"/>
      <c r="BM823" s="26"/>
      <c r="BN823" s="26"/>
      <c r="BO823" s="26"/>
      <c r="BP823" s="26"/>
      <c r="BQ823" s="26"/>
      <c r="BR823" s="26"/>
      <c r="BS823" s="26"/>
      <c r="BT823" s="26"/>
      <c r="BU823" s="26"/>
      <c r="BV823" s="26"/>
      <c r="BW823" s="26"/>
      <c r="BX823" s="26"/>
      <c r="BY823" s="26"/>
      <c r="BZ823" s="26"/>
      <c r="CA823" s="26"/>
      <c r="CB823" s="26"/>
      <c r="CC823" s="26"/>
    </row>
    <row r="824" spans="1:81" ht="15.75" customHeight="1" x14ac:dyDescent="0.2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26"/>
      <c r="AO824" s="26"/>
      <c r="AP824" s="26"/>
      <c r="AQ824" s="26"/>
      <c r="AR824" s="26"/>
      <c r="AS824" s="26"/>
      <c r="AT824" s="26"/>
      <c r="AU824" s="26"/>
      <c r="AV824" s="26"/>
      <c r="AW824" s="26"/>
      <c r="AX824" s="26"/>
      <c r="AY824" s="26"/>
      <c r="AZ824" s="26"/>
      <c r="BA824" s="26"/>
      <c r="BB824" s="26"/>
      <c r="BC824" s="26"/>
      <c r="BD824" s="26"/>
      <c r="BE824" s="26"/>
      <c r="BF824" s="26"/>
      <c r="BG824" s="26"/>
      <c r="BH824" s="26"/>
      <c r="BI824" s="26"/>
      <c r="BJ824" s="26"/>
      <c r="BK824" s="26"/>
      <c r="BL824" s="26"/>
      <c r="BM824" s="26"/>
      <c r="BN824" s="26"/>
      <c r="BO824" s="26"/>
      <c r="BP824" s="26"/>
      <c r="BQ824" s="26"/>
      <c r="BR824" s="26"/>
      <c r="BS824" s="26"/>
      <c r="BT824" s="26"/>
      <c r="BU824" s="26"/>
      <c r="BV824" s="26"/>
      <c r="BW824" s="26"/>
      <c r="BX824" s="26"/>
      <c r="BY824" s="26"/>
      <c r="BZ824" s="26"/>
      <c r="CA824" s="26"/>
      <c r="CB824" s="26"/>
      <c r="CC824" s="26"/>
    </row>
    <row r="825" spans="1:81" ht="15.75" customHeight="1" x14ac:dyDescent="0.2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  <c r="AO825" s="26"/>
      <c r="AP825" s="26"/>
      <c r="AQ825" s="26"/>
      <c r="AR825" s="26"/>
      <c r="AS825" s="26"/>
      <c r="AT825" s="26"/>
      <c r="AU825" s="26"/>
      <c r="AV825" s="26"/>
      <c r="AW825" s="26"/>
      <c r="AX825" s="26"/>
      <c r="AY825" s="26"/>
      <c r="AZ825" s="26"/>
      <c r="BA825" s="26"/>
      <c r="BB825" s="26"/>
      <c r="BC825" s="26"/>
      <c r="BD825" s="26"/>
      <c r="BE825" s="26"/>
      <c r="BF825" s="26"/>
      <c r="BG825" s="26"/>
      <c r="BH825" s="26"/>
      <c r="BI825" s="26"/>
      <c r="BJ825" s="26"/>
      <c r="BK825" s="26"/>
      <c r="BL825" s="26"/>
      <c r="BM825" s="26"/>
      <c r="BN825" s="26"/>
      <c r="BO825" s="26"/>
      <c r="BP825" s="26"/>
      <c r="BQ825" s="26"/>
      <c r="BR825" s="26"/>
      <c r="BS825" s="26"/>
      <c r="BT825" s="26"/>
      <c r="BU825" s="26"/>
      <c r="BV825" s="26"/>
      <c r="BW825" s="26"/>
      <c r="BX825" s="26"/>
      <c r="BY825" s="26"/>
      <c r="BZ825" s="26"/>
      <c r="CA825" s="26"/>
      <c r="CB825" s="26"/>
      <c r="CC825" s="26"/>
    </row>
    <row r="826" spans="1:81" ht="15.75" customHeight="1" x14ac:dyDescent="0.2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26"/>
      <c r="AO826" s="26"/>
      <c r="AP826" s="26"/>
      <c r="AQ826" s="26"/>
      <c r="AR826" s="26"/>
      <c r="AS826" s="26"/>
      <c r="AT826" s="26"/>
      <c r="AU826" s="26"/>
      <c r="AV826" s="26"/>
      <c r="AW826" s="26"/>
      <c r="AX826" s="26"/>
      <c r="AY826" s="26"/>
      <c r="AZ826" s="26"/>
      <c r="BA826" s="26"/>
      <c r="BB826" s="26"/>
      <c r="BC826" s="26"/>
      <c r="BD826" s="26"/>
      <c r="BE826" s="26"/>
      <c r="BF826" s="26"/>
      <c r="BG826" s="26"/>
      <c r="BH826" s="26"/>
      <c r="BI826" s="26"/>
      <c r="BJ826" s="26"/>
      <c r="BK826" s="26"/>
      <c r="BL826" s="26"/>
      <c r="BM826" s="26"/>
      <c r="BN826" s="26"/>
      <c r="BO826" s="26"/>
      <c r="BP826" s="26"/>
      <c r="BQ826" s="26"/>
      <c r="BR826" s="26"/>
      <c r="BS826" s="26"/>
      <c r="BT826" s="26"/>
      <c r="BU826" s="26"/>
      <c r="BV826" s="26"/>
      <c r="BW826" s="26"/>
      <c r="BX826" s="26"/>
      <c r="BY826" s="26"/>
      <c r="BZ826" s="26"/>
      <c r="CA826" s="26"/>
      <c r="CB826" s="26"/>
      <c r="CC826" s="26"/>
    </row>
    <row r="827" spans="1:81" ht="15.75" customHeight="1" x14ac:dyDescent="0.2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26"/>
      <c r="AO827" s="26"/>
      <c r="AP827" s="26"/>
      <c r="AQ827" s="26"/>
      <c r="AR827" s="26"/>
      <c r="AS827" s="26"/>
      <c r="AT827" s="26"/>
      <c r="AU827" s="26"/>
      <c r="AV827" s="26"/>
      <c r="AW827" s="26"/>
      <c r="AX827" s="26"/>
      <c r="AY827" s="26"/>
      <c r="AZ827" s="26"/>
      <c r="BA827" s="26"/>
      <c r="BB827" s="26"/>
      <c r="BC827" s="26"/>
      <c r="BD827" s="26"/>
      <c r="BE827" s="26"/>
      <c r="BF827" s="26"/>
      <c r="BG827" s="26"/>
      <c r="BH827" s="26"/>
      <c r="BI827" s="26"/>
      <c r="BJ827" s="26"/>
      <c r="BK827" s="26"/>
      <c r="BL827" s="26"/>
      <c r="BM827" s="26"/>
      <c r="BN827" s="26"/>
      <c r="BO827" s="26"/>
      <c r="BP827" s="26"/>
      <c r="BQ827" s="26"/>
      <c r="BR827" s="26"/>
      <c r="BS827" s="26"/>
      <c r="BT827" s="26"/>
      <c r="BU827" s="26"/>
      <c r="BV827" s="26"/>
      <c r="BW827" s="26"/>
      <c r="BX827" s="26"/>
      <c r="BY827" s="26"/>
      <c r="BZ827" s="26"/>
      <c r="CA827" s="26"/>
      <c r="CB827" s="26"/>
      <c r="CC827" s="26"/>
    </row>
    <row r="828" spans="1:81" ht="15.75" customHeight="1" x14ac:dyDescent="0.2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  <c r="AO828" s="26"/>
      <c r="AP828" s="26"/>
      <c r="AQ828" s="26"/>
      <c r="AR828" s="26"/>
      <c r="AS828" s="26"/>
      <c r="AT828" s="26"/>
      <c r="AU828" s="26"/>
      <c r="AV828" s="26"/>
      <c r="AW828" s="26"/>
      <c r="AX828" s="26"/>
      <c r="AY828" s="26"/>
      <c r="AZ828" s="26"/>
      <c r="BA828" s="26"/>
      <c r="BB828" s="26"/>
      <c r="BC828" s="26"/>
      <c r="BD828" s="26"/>
      <c r="BE828" s="26"/>
      <c r="BF828" s="26"/>
      <c r="BG828" s="26"/>
      <c r="BH828" s="26"/>
      <c r="BI828" s="26"/>
      <c r="BJ828" s="26"/>
      <c r="BK828" s="26"/>
      <c r="BL828" s="26"/>
      <c r="BM828" s="26"/>
      <c r="BN828" s="26"/>
      <c r="BO828" s="26"/>
      <c r="BP828" s="26"/>
      <c r="BQ828" s="26"/>
      <c r="BR828" s="26"/>
      <c r="BS828" s="26"/>
      <c r="BT828" s="26"/>
      <c r="BU828" s="26"/>
      <c r="BV828" s="26"/>
      <c r="BW828" s="26"/>
      <c r="BX828" s="26"/>
      <c r="BY828" s="26"/>
      <c r="BZ828" s="26"/>
      <c r="CA828" s="26"/>
      <c r="CB828" s="26"/>
      <c r="CC828" s="26"/>
    </row>
    <row r="829" spans="1:81" ht="15.75" customHeight="1" x14ac:dyDescent="0.2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26"/>
      <c r="AO829" s="26"/>
      <c r="AP829" s="26"/>
      <c r="AQ829" s="26"/>
      <c r="AR829" s="26"/>
      <c r="AS829" s="26"/>
      <c r="AT829" s="26"/>
      <c r="AU829" s="26"/>
      <c r="AV829" s="26"/>
      <c r="AW829" s="26"/>
      <c r="AX829" s="26"/>
      <c r="AY829" s="26"/>
      <c r="AZ829" s="26"/>
      <c r="BA829" s="26"/>
      <c r="BB829" s="26"/>
      <c r="BC829" s="26"/>
      <c r="BD829" s="26"/>
      <c r="BE829" s="26"/>
      <c r="BF829" s="26"/>
      <c r="BG829" s="26"/>
      <c r="BH829" s="26"/>
      <c r="BI829" s="26"/>
      <c r="BJ829" s="26"/>
      <c r="BK829" s="26"/>
      <c r="BL829" s="26"/>
      <c r="BM829" s="26"/>
      <c r="BN829" s="26"/>
      <c r="BO829" s="26"/>
      <c r="BP829" s="26"/>
      <c r="BQ829" s="26"/>
      <c r="BR829" s="26"/>
      <c r="BS829" s="26"/>
      <c r="BT829" s="26"/>
      <c r="BU829" s="26"/>
      <c r="BV829" s="26"/>
      <c r="BW829" s="26"/>
      <c r="BX829" s="26"/>
      <c r="BY829" s="26"/>
      <c r="BZ829" s="26"/>
      <c r="CA829" s="26"/>
      <c r="CB829" s="26"/>
      <c r="CC829" s="26"/>
    </row>
    <row r="830" spans="1:81" ht="15.75" customHeight="1" x14ac:dyDescent="0.2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26"/>
      <c r="AO830" s="26"/>
      <c r="AP830" s="26"/>
      <c r="AQ830" s="26"/>
      <c r="AR830" s="26"/>
      <c r="AS830" s="26"/>
      <c r="AT830" s="26"/>
      <c r="AU830" s="26"/>
      <c r="AV830" s="26"/>
      <c r="AW830" s="26"/>
      <c r="AX830" s="26"/>
      <c r="AY830" s="26"/>
      <c r="AZ830" s="26"/>
      <c r="BA830" s="26"/>
      <c r="BB830" s="26"/>
      <c r="BC830" s="26"/>
      <c r="BD830" s="26"/>
      <c r="BE830" s="26"/>
      <c r="BF830" s="26"/>
      <c r="BG830" s="26"/>
      <c r="BH830" s="26"/>
      <c r="BI830" s="26"/>
      <c r="BJ830" s="26"/>
      <c r="BK830" s="26"/>
      <c r="BL830" s="26"/>
      <c r="BM830" s="26"/>
      <c r="BN830" s="26"/>
      <c r="BO830" s="26"/>
      <c r="BP830" s="26"/>
      <c r="BQ830" s="26"/>
      <c r="BR830" s="26"/>
      <c r="BS830" s="26"/>
      <c r="BT830" s="26"/>
      <c r="BU830" s="26"/>
      <c r="BV830" s="26"/>
      <c r="BW830" s="26"/>
      <c r="BX830" s="26"/>
      <c r="BY830" s="26"/>
      <c r="BZ830" s="26"/>
      <c r="CA830" s="26"/>
      <c r="CB830" s="26"/>
      <c r="CC830" s="26"/>
    </row>
    <row r="831" spans="1:81" ht="15.75" customHeight="1" x14ac:dyDescent="0.2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  <c r="AO831" s="26"/>
      <c r="AP831" s="26"/>
      <c r="AQ831" s="26"/>
      <c r="AR831" s="26"/>
      <c r="AS831" s="26"/>
      <c r="AT831" s="26"/>
      <c r="AU831" s="26"/>
      <c r="AV831" s="26"/>
      <c r="AW831" s="26"/>
      <c r="AX831" s="26"/>
      <c r="AY831" s="26"/>
      <c r="AZ831" s="26"/>
      <c r="BA831" s="26"/>
      <c r="BB831" s="26"/>
      <c r="BC831" s="26"/>
      <c r="BD831" s="26"/>
      <c r="BE831" s="26"/>
      <c r="BF831" s="26"/>
      <c r="BG831" s="26"/>
      <c r="BH831" s="26"/>
      <c r="BI831" s="26"/>
      <c r="BJ831" s="26"/>
      <c r="BK831" s="26"/>
      <c r="BL831" s="26"/>
      <c r="BM831" s="26"/>
      <c r="BN831" s="26"/>
      <c r="BO831" s="26"/>
      <c r="BP831" s="26"/>
      <c r="BQ831" s="26"/>
      <c r="BR831" s="26"/>
      <c r="BS831" s="26"/>
      <c r="BT831" s="26"/>
      <c r="BU831" s="26"/>
      <c r="BV831" s="26"/>
      <c r="BW831" s="26"/>
      <c r="BX831" s="26"/>
      <c r="BY831" s="26"/>
      <c r="BZ831" s="26"/>
      <c r="CA831" s="26"/>
      <c r="CB831" s="26"/>
      <c r="CC831" s="26"/>
    </row>
    <row r="832" spans="1:81" ht="15.75" customHeight="1" x14ac:dyDescent="0.2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  <c r="AO832" s="26"/>
      <c r="AP832" s="26"/>
      <c r="AQ832" s="26"/>
      <c r="AR832" s="26"/>
      <c r="AS832" s="26"/>
      <c r="AT832" s="26"/>
      <c r="AU832" s="26"/>
      <c r="AV832" s="26"/>
      <c r="AW832" s="26"/>
      <c r="AX832" s="26"/>
      <c r="AY832" s="26"/>
      <c r="AZ832" s="26"/>
      <c r="BA832" s="26"/>
      <c r="BB832" s="26"/>
      <c r="BC832" s="26"/>
      <c r="BD832" s="26"/>
      <c r="BE832" s="26"/>
      <c r="BF832" s="26"/>
      <c r="BG832" s="26"/>
      <c r="BH832" s="26"/>
      <c r="BI832" s="26"/>
      <c r="BJ832" s="26"/>
      <c r="BK832" s="26"/>
      <c r="BL832" s="26"/>
      <c r="BM832" s="26"/>
      <c r="BN832" s="26"/>
      <c r="BO832" s="26"/>
      <c r="BP832" s="26"/>
      <c r="BQ832" s="26"/>
      <c r="BR832" s="26"/>
      <c r="BS832" s="26"/>
      <c r="BT832" s="26"/>
      <c r="BU832" s="26"/>
      <c r="BV832" s="26"/>
      <c r="BW832" s="26"/>
      <c r="BX832" s="26"/>
      <c r="BY832" s="26"/>
      <c r="BZ832" s="26"/>
      <c r="CA832" s="26"/>
      <c r="CB832" s="26"/>
      <c r="CC832" s="26"/>
    </row>
    <row r="833" spans="1:81" ht="15.75" customHeight="1" x14ac:dyDescent="0.2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  <c r="AO833" s="26"/>
      <c r="AP833" s="26"/>
      <c r="AQ833" s="26"/>
      <c r="AR833" s="26"/>
      <c r="AS833" s="26"/>
      <c r="AT833" s="26"/>
      <c r="AU833" s="26"/>
      <c r="AV833" s="26"/>
      <c r="AW833" s="26"/>
      <c r="AX833" s="26"/>
      <c r="AY833" s="26"/>
      <c r="AZ833" s="26"/>
      <c r="BA833" s="26"/>
      <c r="BB833" s="26"/>
      <c r="BC833" s="26"/>
      <c r="BD833" s="26"/>
      <c r="BE833" s="26"/>
      <c r="BF833" s="26"/>
      <c r="BG833" s="26"/>
      <c r="BH833" s="26"/>
      <c r="BI833" s="26"/>
      <c r="BJ833" s="26"/>
      <c r="BK833" s="26"/>
      <c r="BL833" s="26"/>
      <c r="BM833" s="26"/>
      <c r="BN833" s="26"/>
      <c r="BO833" s="26"/>
      <c r="BP833" s="26"/>
      <c r="BQ833" s="26"/>
      <c r="BR833" s="26"/>
      <c r="BS833" s="26"/>
      <c r="BT833" s="26"/>
      <c r="BU833" s="26"/>
      <c r="BV833" s="26"/>
      <c r="BW833" s="26"/>
      <c r="BX833" s="26"/>
      <c r="BY833" s="26"/>
      <c r="BZ833" s="26"/>
      <c r="CA833" s="26"/>
      <c r="CB833" s="26"/>
      <c r="CC833" s="26"/>
    </row>
    <row r="834" spans="1:81" ht="15.75" customHeight="1" x14ac:dyDescent="0.2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26"/>
      <c r="AO834" s="26"/>
      <c r="AP834" s="26"/>
      <c r="AQ834" s="26"/>
      <c r="AR834" s="26"/>
      <c r="AS834" s="26"/>
      <c r="AT834" s="26"/>
      <c r="AU834" s="26"/>
      <c r="AV834" s="26"/>
      <c r="AW834" s="26"/>
      <c r="AX834" s="26"/>
      <c r="AY834" s="26"/>
      <c r="AZ834" s="26"/>
      <c r="BA834" s="26"/>
      <c r="BB834" s="26"/>
      <c r="BC834" s="26"/>
      <c r="BD834" s="26"/>
      <c r="BE834" s="26"/>
      <c r="BF834" s="26"/>
      <c r="BG834" s="26"/>
      <c r="BH834" s="26"/>
      <c r="BI834" s="26"/>
      <c r="BJ834" s="26"/>
      <c r="BK834" s="26"/>
      <c r="BL834" s="26"/>
      <c r="BM834" s="26"/>
      <c r="BN834" s="26"/>
      <c r="BO834" s="26"/>
      <c r="BP834" s="26"/>
      <c r="BQ834" s="26"/>
      <c r="BR834" s="26"/>
      <c r="BS834" s="26"/>
      <c r="BT834" s="26"/>
      <c r="BU834" s="26"/>
      <c r="BV834" s="26"/>
      <c r="BW834" s="26"/>
      <c r="BX834" s="26"/>
      <c r="BY834" s="26"/>
      <c r="BZ834" s="26"/>
      <c r="CA834" s="26"/>
      <c r="CB834" s="26"/>
      <c r="CC834" s="26"/>
    </row>
    <row r="835" spans="1:81" ht="15.75" customHeight="1" x14ac:dyDescent="0.2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26"/>
      <c r="AO835" s="26"/>
      <c r="AP835" s="26"/>
      <c r="AQ835" s="26"/>
      <c r="AR835" s="26"/>
      <c r="AS835" s="26"/>
      <c r="AT835" s="26"/>
      <c r="AU835" s="26"/>
      <c r="AV835" s="26"/>
      <c r="AW835" s="26"/>
      <c r="AX835" s="26"/>
      <c r="AY835" s="26"/>
      <c r="AZ835" s="26"/>
      <c r="BA835" s="26"/>
      <c r="BB835" s="26"/>
      <c r="BC835" s="26"/>
      <c r="BD835" s="26"/>
      <c r="BE835" s="26"/>
      <c r="BF835" s="26"/>
      <c r="BG835" s="26"/>
      <c r="BH835" s="26"/>
      <c r="BI835" s="26"/>
      <c r="BJ835" s="26"/>
      <c r="BK835" s="26"/>
      <c r="BL835" s="26"/>
      <c r="BM835" s="26"/>
      <c r="BN835" s="26"/>
      <c r="BO835" s="26"/>
      <c r="BP835" s="26"/>
      <c r="BQ835" s="26"/>
      <c r="BR835" s="26"/>
      <c r="BS835" s="26"/>
      <c r="BT835" s="26"/>
      <c r="BU835" s="26"/>
      <c r="BV835" s="26"/>
      <c r="BW835" s="26"/>
      <c r="BX835" s="26"/>
      <c r="BY835" s="26"/>
      <c r="BZ835" s="26"/>
      <c r="CA835" s="26"/>
      <c r="CB835" s="26"/>
      <c r="CC835" s="26"/>
    </row>
    <row r="836" spans="1:81" ht="15.75" customHeight="1" x14ac:dyDescent="0.2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26"/>
      <c r="AO836" s="26"/>
      <c r="AP836" s="26"/>
      <c r="AQ836" s="26"/>
      <c r="AR836" s="26"/>
      <c r="AS836" s="26"/>
      <c r="AT836" s="26"/>
      <c r="AU836" s="26"/>
      <c r="AV836" s="26"/>
      <c r="AW836" s="26"/>
      <c r="AX836" s="26"/>
      <c r="AY836" s="26"/>
      <c r="AZ836" s="26"/>
      <c r="BA836" s="26"/>
      <c r="BB836" s="26"/>
      <c r="BC836" s="26"/>
      <c r="BD836" s="26"/>
      <c r="BE836" s="26"/>
      <c r="BF836" s="26"/>
      <c r="BG836" s="26"/>
      <c r="BH836" s="26"/>
      <c r="BI836" s="26"/>
      <c r="BJ836" s="26"/>
      <c r="BK836" s="26"/>
      <c r="BL836" s="26"/>
      <c r="BM836" s="26"/>
      <c r="BN836" s="26"/>
      <c r="BO836" s="26"/>
      <c r="BP836" s="26"/>
      <c r="BQ836" s="26"/>
      <c r="BR836" s="26"/>
      <c r="BS836" s="26"/>
      <c r="BT836" s="26"/>
      <c r="BU836" s="26"/>
      <c r="BV836" s="26"/>
      <c r="BW836" s="26"/>
      <c r="BX836" s="26"/>
      <c r="BY836" s="26"/>
      <c r="BZ836" s="26"/>
      <c r="CA836" s="26"/>
      <c r="CB836" s="26"/>
      <c r="CC836" s="26"/>
    </row>
    <row r="837" spans="1:81" ht="15.75" customHeight="1" x14ac:dyDescent="0.2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  <c r="AO837" s="26"/>
      <c r="AP837" s="26"/>
      <c r="AQ837" s="26"/>
      <c r="AR837" s="26"/>
      <c r="AS837" s="26"/>
      <c r="AT837" s="26"/>
      <c r="AU837" s="26"/>
      <c r="AV837" s="26"/>
      <c r="AW837" s="26"/>
      <c r="AX837" s="26"/>
      <c r="AY837" s="26"/>
      <c r="AZ837" s="26"/>
      <c r="BA837" s="26"/>
      <c r="BB837" s="26"/>
      <c r="BC837" s="26"/>
      <c r="BD837" s="26"/>
      <c r="BE837" s="26"/>
      <c r="BF837" s="26"/>
      <c r="BG837" s="26"/>
      <c r="BH837" s="26"/>
      <c r="BI837" s="26"/>
      <c r="BJ837" s="26"/>
      <c r="BK837" s="26"/>
      <c r="BL837" s="26"/>
      <c r="BM837" s="26"/>
      <c r="BN837" s="26"/>
      <c r="BO837" s="26"/>
      <c r="BP837" s="26"/>
      <c r="BQ837" s="26"/>
      <c r="BR837" s="26"/>
      <c r="BS837" s="26"/>
      <c r="BT837" s="26"/>
      <c r="BU837" s="26"/>
      <c r="BV837" s="26"/>
      <c r="BW837" s="26"/>
      <c r="BX837" s="26"/>
      <c r="BY837" s="26"/>
      <c r="BZ837" s="26"/>
      <c r="CA837" s="26"/>
      <c r="CB837" s="26"/>
      <c r="CC837" s="26"/>
    </row>
    <row r="838" spans="1:81" ht="15.75" customHeight="1" x14ac:dyDescent="0.2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26"/>
      <c r="AO838" s="26"/>
      <c r="AP838" s="26"/>
      <c r="AQ838" s="26"/>
      <c r="AR838" s="26"/>
      <c r="AS838" s="26"/>
      <c r="AT838" s="26"/>
      <c r="AU838" s="26"/>
      <c r="AV838" s="26"/>
      <c r="AW838" s="26"/>
      <c r="AX838" s="26"/>
      <c r="AY838" s="26"/>
      <c r="AZ838" s="26"/>
      <c r="BA838" s="26"/>
      <c r="BB838" s="26"/>
      <c r="BC838" s="26"/>
      <c r="BD838" s="26"/>
      <c r="BE838" s="26"/>
      <c r="BF838" s="26"/>
      <c r="BG838" s="26"/>
      <c r="BH838" s="26"/>
      <c r="BI838" s="26"/>
      <c r="BJ838" s="26"/>
      <c r="BK838" s="26"/>
      <c r="BL838" s="26"/>
      <c r="BM838" s="26"/>
      <c r="BN838" s="26"/>
      <c r="BO838" s="26"/>
      <c r="BP838" s="26"/>
      <c r="BQ838" s="26"/>
      <c r="BR838" s="26"/>
      <c r="BS838" s="26"/>
      <c r="BT838" s="26"/>
      <c r="BU838" s="26"/>
      <c r="BV838" s="26"/>
      <c r="BW838" s="26"/>
      <c r="BX838" s="26"/>
      <c r="BY838" s="26"/>
      <c r="BZ838" s="26"/>
      <c r="CA838" s="26"/>
      <c r="CB838" s="26"/>
      <c r="CC838" s="26"/>
    </row>
    <row r="839" spans="1:81" ht="15.75" customHeight="1" x14ac:dyDescent="0.2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26"/>
      <c r="AO839" s="26"/>
      <c r="AP839" s="26"/>
      <c r="AQ839" s="26"/>
      <c r="AR839" s="26"/>
      <c r="AS839" s="26"/>
      <c r="AT839" s="26"/>
      <c r="AU839" s="26"/>
      <c r="AV839" s="26"/>
      <c r="AW839" s="26"/>
      <c r="AX839" s="26"/>
      <c r="AY839" s="26"/>
      <c r="AZ839" s="26"/>
      <c r="BA839" s="26"/>
      <c r="BB839" s="26"/>
      <c r="BC839" s="26"/>
      <c r="BD839" s="26"/>
      <c r="BE839" s="26"/>
      <c r="BF839" s="26"/>
      <c r="BG839" s="26"/>
      <c r="BH839" s="26"/>
      <c r="BI839" s="26"/>
      <c r="BJ839" s="26"/>
      <c r="BK839" s="26"/>
      <c r="BL839" s="26"/>
      <c r="BM839" s="26"/>
      <c r="BN839" s="26"/>
      <c r="BO839" s="26"/>
      <c r="BP839" s="26"/>
      <c r="BQ839" s="26"/>
      <c r="BR839" s="26"/>
      <c r="BS839" s="26"/>
      <c r="BT839" s="26"/>
      <c r="BU839" s="26"/>
      <c r="BV839" s="26"/>
      <c r="BW839" s="26"/>
      <c r="BX839" s="26"/>
      <c r="BY839" s="26"/>
      <c r="BZ839" s="26"/>
      <c r="CA839" s="26"/>
      <c r="CB839" s="26"/>
      <c r="CC839" s="26"/>
    </row>
    <row r="840" spans="1:81" ht="15.75" customHeight="1" x14ac:dyDescent="0.2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  <c r="AM840" s="26"/>
      <c r="AN840" s="26"/>
      <c r="AO840" s="26"/>
      <c r="AP840" s="26"/>
      <c r="AQ840" s="26"/>
      <c r="AR840" s="26"/>
      <c r="AS840" s="26"/>
      <c r="AT840" s="26"/>
      <c r="AU840" s="26"/>
      <c r="AV840" s="26"/>
      <c r="AW840" s="26"/>
      <c r="AX840" s="26"/>
      <c r="AY840" s="26"/>
      <c r="AZ840" s="26"/>
      <c r="BA840" s="26"/>
      <c r="BB840" s="26"/>
      <c r="BC840" s="26"/>
      <c r="BD840" s="26"/>
      <c r="BE840" s="26"/>
      <c r="BF840" s="26"/>
      <c r="BG840" s="26"/>
      <c r="BH840" s="26"/>
      <c r="BI840" s="26"/>
      <c r="BJ840" s="26"/>
      <c r="BK840" s="26"/>
      <c r="BL840" s="26"/>
      <c r="BM840" s="26"/>
      <c r="BN840" s="26"/>
      <c r="BO840" s="26"/>
      <c r="BP840" s="26"/>
      <c r="BQ840" s="26"/>
      <c r="BR840" s="26"/>
      <c r="BS840" s="26"/>
      <c r="BT840" s="26"/>
      <c r="BU840" s="26"/>
      <c r="BV840" s="26"/>
      <c r="BW840" s="26"/>
      <c r="BX840" s="26"/>
      <c r="BY840" s="26"/>
      <c r="BZ840" s="26"/>
      <c r="CA840" s="26"/>
      <c r="CB840" s="26"/>
      <c r="CC840" s="26"/>
    </row>
    <row r="841" spans="1:81" ht="15.75" customHeight="1" x14ac:dyDescent="0.2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  <c r="AM841" s="26"/>
      <c r="AN841" s="26"/>
      <c r="AO841" s="26"/>
      <c r="AP841" s="26"/>
      <c r="AQ841" s="26"/>
      <c r="AR841" s="26"/>
      <c r="AS841" s="26"/>
      <c r="AT841" s="26"/>
      <c r="AU841" s="26"/>
      <c r="AV841" s="26"/>
      <c r="AW841" s="26"/>
      <c r="AX841" s="26"/>
      <c r="AY841" s="26"/>
      <c r="AZ841" s="26"/>
      <c r="BA841" s="26"/>
      <c r="BB841" s="26"/>
      <c r="BC841" s="26"/>
      <c r="BD841" s="26"/>
      <c r="BE841" s="26"/>
      <c r="BF841" s="26"/>
      <c r="BG841" s="26"/>
      <c r="BH841" s="26"/>
      <c r="BI841" s="26"/>
      <c r="BJ841" s="26"/>
      <c r="BK841" s="26"/>
      <c r="BL841" s="26"/>
      <c r="BM841" s="26"/>
      <c r="BN841" s="26"/>
      <c r="BO841" s="26"/>
      <c r="BP841" s="26"/>
      <c r="BQ841" s="26"/>
      <c r="BR841" s="26"/>
      <c r="BS841" s="26"/>
      <c r="BT841" s="26"/>
      <c r="BU841" s="26"/>
      <c r="BV841" s="26"/>
      <c r="BW841" s="26"/>
      <c r="BX841" s="26"/>
      <c r="BY841" s="26"/>
      <c r="BZ841" s="26"/>
      <c r="CA841" s="26"/>
      <c r="CB841" s="26"/>
      <c r="CC841" s="26"/>
    </row>
    <row r="842" spans="1:81" ht="15.75" customHeight="1" x14ac:dyDescent="0.2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  <c r="AL842" s="26"/>
      <c r="AM842" s="26"/>
      <c r="AN842" s="26"/>
      <c r="AO842" s="26"/>
      <c r="AP842" s="26"/>
      <c r="AQ842" s="26"/>
      <c r="AR842" s="26"/>
      <c r="AS842" s="26"/>
      <c r="AT842" s="26"/>
      <c r="AU842" s="26"/>
      <c r="AV842" s="26"/>
      <c r="AW842" s="26"/>
      <c r="AX842" s="26"/>
      <c r="AY842" s="26"/>
      <c r="AZ842" s="26"/>
      <c r="BA842" s="26"/>
      <c r="BB842" s="26"/>
      <c r="BC842" s="26"/>
      <c r="BD842" s="26"/>
      <c r="BE842" s="26"/>
      <c r="BF842" s="26"/>
      <c r="BG842" s="26"/>
      <c r="BH842" s="26"/>
      <c r="BI842" s="26"/>
      <c r="BJ842" s="26"/>
      <c r="BK842" s="26"/>
      <c r="BL842" s="26"/>
      <c r="BM842" s="26"/>
      <c r="BN842" s="26"/>
      <c r="BO842" s="26"/>
      <c r="BP842" s="26"/>
      <c r="BQ842" s="26"/>
      <c r="BR842" s="26"/>
      <c r="BS842" s="26"/>
      <c r="BT842" s="26"/>
      <c r="BU842" s="26"/>
      <c r="BV842" s="26"/>
      <c r="BW842" s="26"/>
      <c r="BX842" s="26"/>
      <c r="BY842" s="26"/>
      <c r="BZ842" s="26"/>
      <c r="CA842" s="26"/>
      <c r="CB842" s="26"/>
      <c r="CC842" s="26"/>
    </row>
    <row r="843" spans="1:81" ht="15.75" customHeight="1" x14ac:dyDescent="0.2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  <c r="AM843" s="26"/>
      <c r="AN843" s="26"/>
      <c r="AO843" s="26"/>
      <c r="AP843" s="26"/>
      <c r="AQ843" s="26"/>
      <c r="AR843" s="26"/>
      <c r="AS843" s="26"/>
      <c r="AT843" s="26"/>
      <c r="AU843" s="26"/>
      <c r="AV843" s="26"/>
      <c r="AW843" s="26"/>
      <c r="AX843" s="26"/>
      <c r="AY843" s="26"/>
      <c r="AZ843" s="26"/>
      <c r="BA843" s="26"/>
      <c r="BB843" s="26"/>
      <c r="BC843" s="26"/>
      <c r="BD843" s="26"/>
      <c r="BE843" s="26"/>
      <c r="BF843" s="26"/>
      <c r="BG843" s="26"/>
      <c r="BH843" s="26"/>
      <c r="BI843" s="26"/>
      <c r="BJ843" s="26"/>
      <c r="BK843" s="26"/>
      <c r="BL843" s="26"/>
      <c r="BM843" s="26"/>
      <c r="BN843" s="26"/>
      <c r="BO843" s="26"/>
      <c r="BP843" s="26"/>
      <c r="BQ843" s="26"/>
      <c r="BR843" s="26"/>
      <c r="BS843" s="26"/>
      <c r="BT843" s="26"/>
      <c r="BU843" s="26"/>
      <c r="BV843" s="26"/>
      <c r="BW843" s="26"/>
      <c r="BX843" s="26"/>
      <c r="BY843" s="26"/>
      <c r="BZ843" s="26"/>
      <c r="CA843" s="26"/>
      <c r="CB843" s="26"/>
      <c r="CC843" s="26"/>
    </row>
    <row r="844" spans="1:81" ht="15.75" customHeight="1" x14ac:dyDescent="0.2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26"/>
      <c r="AO844" s="26"/>
      <c r="AP844" s="26"/>
      <c r="AQ844" s="26"/>
      <c r="AR844" s="26"/>
      <c r="AS844" s="26"/>
      <c r="AT844" s="26"/>
      <c r="AU844" s="26"/>
      <c r="AV844" s="26"/>
      <c r="AW844" s="26"/>
      <c r="AX844" s="26"/>
      <c r="AY844" s="26"/>
      <c r="AZ844" s="26"/>
      <c r="BA844" s="26"/>
      <c r="BB844" s="26"/>
      <c r="BC844" s="26"/>
      <c r="BD844" s="26"/>
      <c r="BE844" s="26"/>
      <c r="BF844" s="26"/>
      <c r="BG844" s="26"/>
      <c r="BH844" s="26"/>
      <c r="BI844" s="26"/>
      <c r="BJ844" s="26"/>
      <c r="BK844" s="26"/>
      <c r="BL844" s="26"/>
      <c r="BM844" s="26"/>
      <c r="BN844" s="26"/>
      <c r="BO844" s="26"/>
      <c r="BP844" s="26"/>
      <c r="BQ844" s="26"/>
      <c r="BR844" s="26"/>
      <c r="BS844" s="26"/>
      <c r="BT844" s="26"/>
      <c r="BU844" s="26"/>
      <c r="BV844" s="26"/>
      <c r="BW844" s="26"/>
      <c r="BX844" s="26"/>
      <c r="BY844" s="26"/>
      <c r="BZ844" s="26"/>
      <c r="CA844" s="26"/>
      <c r="CB844" s="26"/>
      <c r="CC844" s="26"/>
    </row>
    <row r="845" spans="1:81" ht="15.75" customHeight="1" x14ac:dyDescent="0.2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  <c r="AM845" s="26"/>
      <c r="AN845" s="26"/>
      <c r="AO845" s="26"/>
      <c r="AP845" s="26"/>
      <c r="AQ845" s="26"/>
      <c r="AR845" s="26"/>
      <c r="AS845" s="26"/>
      <c r="AT845" s="26"/>
      <c r="AU845" s="26"/>
      <c r="AV845" s="26"/>
      <c r="AW845" s="26"/>
      <c r="AX845" s="26"/>
      <c r="AY845" s="26"/>
      <c r="AZ845" s="26"/>
      <c r="BA845" s="26"/>
      <c r="BB845" s="26"/>
      <c r="BC845" s="26"/>
      <c r="BD845" s="26"/>
      <c r="BE845" s="26"/>
      <c r="BF845" s="26"/>
      <c r="BG845" s="26"/>
      <c r="BH845" s="26"/>
      <c r="BI845" s="26"/>
      <c r="BJ845" s="26"/>
      <c r="BK845" s="26"/>
      <c r="BL845" s="26"/>
      <c r="BM845" s="26"/>
      <c r="BN845" s="26"/>
      <c r="BO845" s="26"/>
      <c r="BP845" s="26"/>
      <c r="BQ845" s="26"/>
      <c r="BR845" s="26"/>
      <c r="BS845" s="26"/>
      <c r="BT845" s="26"/>
      <c r="BU845" s="26"/>
      <c r="BV845" s="26"/>
      <c r="BW845" s="26"/>
      <c r="BX845" s="26"/>
      <c r="BY845" s="26"/>
      <c r="BZ845" s="26"/>
      <c r="CA845" s="26"/>
      <c r="CB845" s="26"/>
      <c r="CC845" s="26"/>
    </row>
    <row r="846" spans="1:81" ht="15.75" customHeight="1" x14ac:dyDescent="0.2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  <c r="AL846" s="26"/>
      <c r="AM846" s="26"/>
      <c r="AN846" s="26"/>
      <c r="AO846" s="26"/>
      <c r="AP846" s="26"/>
      <c r="AQ846" s="26"/>
      <c r="AR846" s="26"/>
      <c r="AS846" s="26"/>
      <c r="AT846" s="26"/>
      <c r="AU846" s="26"/>
      <c r="AV846" s="26"/>
      <c r="AW846" s="26"/>
      <c r="AX846" s="26"/>
      <c r="AY846" s="26"/>
      <c r="AZ846" s="26"/>
      <c r="BA846" s="26"/>
      <c r="BB846" s="26"/>
      <c r="BC846" s="26"/>
      <c r="BD846" s="26"/>
      <c r="BE846" s="26"/>
      <c r="BF846" s="26"/>
      <c r="BG846" s="26"/>
      <c r="BH846" s="26"/>
      <c r="BI846" s="26"/>
      <c r="BJ846" s="26"/>
      <c r="BK846" s="26"/>
      <c r="BL846" s="26"/>
      <c r="BM846" s="26"/>
      <c r="BN846" s="26"/>
      <c r="BO846" s="26"/>
      <c r="BP846" s="26"/>
      <c r="BQ846" s="26"/>
      <c r="BR846" s="26"/>
      <c r="BS846" s="26"/>
      <c r="BT846" s="26"/>
      <c r="BU846" s="26"/>
      <c r="BV846" s="26"/>
      <c r="BW846" s="26"/>
      <c r="BX846" s="26"/>
      <c r="BY846" s="26"/>
      <c r="BZ846" s="26"/>
      <c r="CA846" s="26"/>
      <c r="CB846" s="26"/>
      <c r="CC846" s="26"/>
    </row>
    <row r="847" spans="1:81" ht="15.75" customHeight="1" x14ac:dyDescent="0.2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  <c r="AL847" s="26"/>
      <c r="AM847" s="26"/>
      <c r="AN847" s="26"/>
      <c r="AO847" s="26"/>
      <c r="AP847" s="26"/>
      <c r="AQ847" s="26"/>
      <c r="AR847" s="26"/>
      <c r="AS847" s="26"/>
      <c r="AT847" s="26"/>
      <c r="AU847" s="26"/>
      <c r="AV847" s="26"/>
      <c r="AW847" s="26"/>
      <c r="AX847" s="26"/>
      <c r="AY847" s="26"/>
      <c r="AZ847" s="26"/>
      <c r="BA847" s="26"/>
      <c r="BB847" s="26"/>
      <c r="BC847" s="26"/>
      <c r="BD847" s="26"/>
      <c r="BE847" s="26"/>
      <c r="BF847" s="26"/>
      <c r="BG847" s="26"/>
      <c r="BH847" s="26"/>
      <c r="BI847" s="26"/>
      <c r="BJ847" s="26"/>
      <c r="BK847" s="26"/>
      <c r="BL847" s="26"/>
      <c r="BM847" s="26"/>
      <c r="BN847" s="26"/>
      <c r="BO847" s="26"/>
      <c r="BP847" s="26"/>
      <c r="BQ847" s="26"/>
      <c r="BR847" s="26"/>
      <c r="BS847" s="26"/>
      <c r="BT847" s="26"/>
      <c r="BU847" s="26"/>
      <c r="BV847" s="26"/>
      <c r="BW847" s="26"/>
      <c r="BX847" s="26"/>
      <c r="BY847" s="26"/>
      <c r="BZ847" s="26"/>
      <c r="CA847" s="26"/>
      <c r="CB847" s="26"/>
      <c r="CC847" s="26"/>
    </row>
    <row r="848" spans="1:81" ht="15.75" customHeight="1" x14ac:dyDescent="0.2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  <c r="AO848" s="26"/>
      <c r="AP848" s="26"/>
      <c r="AQ848" s="26"/>
      <c r="AR848" s="26"/>
      <c r="AS848" s="26"/>
      <c r="AT848" s="26"/>
      <c r="AU848" s="26"/>
      <c r="AV848" s="26"/>
      <c r="AW848" s="26"/>
      <c r="AX848" s="26"/>
      <c r="AY848" s="26"/>
      <c r="AZ848" s="26"/>
      <c r="BA848" s="26"/>
      <c r="BB848" s="26"/>
      <c r="BC848" s="26"/>
      <c r="BD848" s="26"/>
      <c r="BE848" s="26"/>
      <c r="BF848" s="26"/>
      <c r="BG848" s="26"/>
      <c r="BH848" s="26"/>
      <c r="BI848" s="26"/>
      <c r="BJ848" s="26"/>
      <c r="BK848" s="26"/>
      <c r="BL848" s="26"/>
      <c r="BM848" s="26"/>
      <c r="BN848" s="26"/>
      <c r="BO848" s="26"/>
      <c r="BP848" s="26"/>
      <c r="BQ848" s="26"/>
      <c r="BR848" s="26"/>
      <c r="BS848" s="26"/>
      <c r="BT848" s="26"/>
      <c r="BU848" s="26"/>
      <c r="BV848" s="26"/>
      <c r="BW848" s="26"/>
      <c r="BX848" s="26"/>
      <c r="BY848" s="26"/>
      <c r="BZ848" s="26"/>
      <c r="CA848" s="26"/>
      <c r="CB848" s="26"/>
      <c r="CC848" s="26"/>
    </row>
    <row r="849" spans="1:81" ht="15.75" customHeight="1" x14ac:dyDescent="0.2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  <c r="AK849" s="26"/>
      <c r="AL849" s="26"/>
      <c r="AM849" s="26"/>
      <c r="AN849" s="26"/>
      <c r="AO849" s="26"/>
      <c r="AP849" s="26"/>
      <c r="AQ849" s="26"/>
      <c r="AR849" s="26"/>
      <c r="AS849" s="26"/>
      <c r="AT849" s="26"/>
      <c r="AU849" s="26"/>
      <c r="AV849" s="26"/>
      <c r="AW849" s="26"/>
      <c r="AX849" s="26"/>
      <c r="AY849" s="26"/>
      <c r="AZ849" s="26"/>
      <c r="BA849" s="26"/>
      <c r="BB849" s="26"/>
      <c r="BC849" s="26"/>
      <c r="BD849" s="26"/>
      <c r="BE849" s="26"/>
      <c r="BF849" s="26"/>
      <c r="BG849" s="26"/>
      <c r="BH849" s="26"/>
      <c r="BI849" s="26"/>
      <c r="BJ849" s="26"/>
      <c r="BK849" s="26"/>
      <c r="BL849" s="26"/>
      <c r="BM849" s="26"/>
      <c r="BN849" s="26"/>
      <c r="BO849" s="26"/>
      <c r="BP849" s="26"/>
      <c r="BQ849" s="26"/>
      <c r="BR849" s="26"/>
      <c r="BS849" s="26"/>
      <c r="BT849" s="26"/>
      <c r="BU849" s="26"/>
      <c r="BV849" s="26"/>
      <c r="BW849" s="26"/>
      <c r="BX849" s="26"/>
      <c r="BY849" s="26"/>
      <c r="BZ849" s="26"/>
      <c r="CA849" s="26"/>
      <c r="CB849" s="26"/>
      <c r="CC849" s="26"/>
    </row>
    <row r="850" spans="1:81" ht="15.75" customHeight="1" x14ac:dyDescent="0.2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  <c r="AL850" s="26"/>
      <c r="AM850" s="26"/>
      <c r="AN850" s="26"/>
      <c r="AO850" s="26"/>
      <c r="AP850" s="26"/>
      <c r="AQ850" s="26"/>
      <c r="AR850" s="26"/>
      <c r="AS850" s="26"/>
      <c r="AT850" s="26"/>
      <c r="AU850" s="26"/>
      <c r="AV850" s="26"/>
      <c r="AW850" s="26"/>
      <c r="AX850" s="26"/>
      <c r="AY850" s="26"/>
      <c r="AZ850" s="26"/>
      <c r="BA850" s="26"/>
      <c r="BB850" s="26"/>
      <c r="BC850" s="26"/>
      <c r="BD850" s="26"/>
      <c r="BE850" s="26"/>
      <c r="BF850" s="26"/>
      <c r="BG850" s="26"/>
      <c r="BH850" s="26"/>
      <c r="BI850" s="26"/>
      <c r="BJ850" s="26"/>
      <c r="BK850" s="26"/>
      <c r="BL850" s="26"/>
      <c r="BM850" s="26"/>
      <c r="BN850" s="26"/>
      <c r="BO850" s="26"/>
      <c r="BP850" s="26"/>
      <c r="BQ850" s="26"/>
      <c r="BR850" s="26"/>
      <c r="BS850" s="26"/>
      <c r="BT850" s="26"/>
      <c r="BU850" s="26"/>
      <c r="BV850" s="26"/>
      <c r="BW850" s="26"/>
      <c r="BX850" s="26"/>
      <c r="BY850" s="26"/>
      <c r="BZ850" s="26"/>
      <c r="CA850" s="26"/>
      <c r="CB850" s="26"/>
      <c r="CC850" s="26"/>
    </row>
    <row r="851" spans="1:81" ht="15.75" customHeight="1" x14ac:dyDescent="0.2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  <c r="AK851" s="26"/>
      <c r="AL851" s="26"/>
      <c r="AM851" s="26"/>
      <c r="AN851" s="26"/>
      <c r="AO851" s="26"/>
      <c r="AP851" s="26"/>
      <c r="AQ851" s="26"/>
      <c r="AR851" s="26"/>
      <c r="AS851" s="26"/>
      <c r="AT851" s="26"/>
      <c r="AU851" s="26"/>
      <c r="AV851" s="26"/>
      <c r="AW851" s="26"/>
      <c r="AX851" s="26"/>
      <c r="AY851" s="26"/>
      <c r="AZ851" s="26"/>
      <c r="BA851" s="26"/>
      <c r="BB851" s="26"/>
      <c r="BC851" s="26"/>
      <c r="BD851" s="26"/>
      <c r="BE851" s="26"/>
      <c r="BF851" s="26"/>
      <c r="BG851" s="26"/>
      <c r="BH851" s="26"/>
      <c r="BI851" s="26"/>
      <c r="BJ851" s="26"/>
      <c r="BK851" s="26"/>
      <c r="BL851" s="26"/>
      <c r="BM851" s="26"/>
      <c r="BN851" s="26"/>
      <c r="BO851" s="26"/>
      <c r="BP851" s="26"/>
      <c r="BQ851" s="26"/>
      <c r="BR851" s="26"/>
      <c r="BS851" s="26"/>
      <c r="BT851" s="26"/>
      <c r="BU851" s="26"/>
      <c r="BV851" s="26"/>
      <c r="BW851" s="26"/>
      <c r="BX851" s="26"/>
      <c r="BY851" s="26"/>
      <c r="BZ851" s="26"/>
      <c r="CA851" s="26"/>
      <c r="CB851" s="26"/>
      <c r="CC851" s="26"/>
    </row>
    <row r="852" spans="1:81" ht="15.75" customHeight="1" x14ac:dyDescent="0.2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  <c r="AL852" s="26"/>
      <c r="AM852" s="26"/>
      <c r="AN852" s="26"/>
      <c r="AO852" s="26"/>
      <c r="AP852" s="26"/>
      <c r="AQ852" s="26"/>
      <c r="AR852" s="26"/>
      <c r="AS852" s="26"/>
      <c r="AT852" s="26"/>
      <c r="AU852" s="26"/>
      <c r="AV852" s="26"/>
      <c r="AW852" s="26"/>
      <c r="AX852" s="26"/>
      <c r="AY852" s="26"/>
      <c r="AZ852" s="26"/>
      <c r="BA852" s="26"/>
      <c r="BB852" s="26"/>
      <c r="BC852" s="26"/>
      <c r="BD852" s="26"/>
      <c r="BE852" s="26"/>
      <c r="BF852" s="26"/>
      <c r="BG852" s="26"/>
      <c r="BH852" s="26"/>
      <c r="BI852" s="26"/>
      <c r="BJ852" s="26"/>
      <c r="BK852" s="26"/>
      <c r="BL852" s="26"/>
      <c r="BM852" s="26"/>
      <c r="BN852" s="26"/>
      <c r="BO852" s="26"/>
      <c r="BP852" s="26"/>
      <c r="BQ852" s="26"/>
      <c r="BR852" s="26"/>
      <c r="BS852" s="26"/>
      <c r="BT852" s="26"/>
      <c r="BU852" s="26"/>
      <c r="BV852" s="26"/>
      <c r="BW852" s="26"/>
      <c r="BX852" s="26"/>
      <c r="BY852" s="26"/>
      <c r="BZ852" s="26"/>
      <c r="CA852" s="26"/>
      <c r="CB852" s="26"/>
      <c r="CC852" s="26"/>
    </row>
    <row r="853" spans="1:81" ht="15.75" customHeight="1" x14ac:dyDescent="0.2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  <c r="AM853" s="26"/>
      <c r="AN853" s="26"/>
      <c r="AO853" s="26"/>
      <c r="AP853" s="26"/>
      <c r="AQ853" s="26"/>
      <c r="AR853" s="26"/>
      <c r="AS853" s="26"/>
      <c r="AT853" s="26"/>
      <c r="AU853" s="26"/>
      <c r="AV853" s="26"/>
      <c r="AW853" s="26"/>
      <c r="AX853" s="26"/>
      <c r="AY853" s="26"/>
      <c r="AZ853" s="26"/>
      <c r="BA853" s="26"/>
      <c r="BB853" s="26"/>
      <c r="BC853" s="26"/>
      <c r="BD853" s="26"/>
      <c r="BE853" s="26"/>
      <c r="BF853" s="26"/>
      <c r="BG853" s="26"/>
      <c r="BH853" s="26"/>
      <c r="BI853" s="26"/>
      <c r="BJ853" s="26"/>
      <c r="BK853" s="26"/>
      <c r="BL853" s="26"/>
      <c r="BM853" s="26"/>
      <c r="BN853" s="26"/>
      <c r="BO853" s="26"/>
      <c r="BP853" s="26"/>
      <c r="BQ853" s="26"/>
      <c r="BR853" s="26"/>
      <c r="BS853" s="26"/>
      <c r="BT853" s="26"/>
      <c r="BU853" s="26"/>
      <c r="BV853" s="26"/>
      <c r="BW853" s="26"/>
      <c r="BX853" s="26"/>
      <c r="BY853" s="26"/>
      <c r="BZ853" s="26"/>
      <c r="CA853" s="26"/>
      <c r="CB853" s="26"/>
      <c r="CC853" s="26"/>
    </row>
    <row r="854" spans="1:81" ht="15.75" customHeight="1" x14ac:dyDescent="0.2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  <c r="AL854" s="26"/>
      <c r="AM854" s="26"/>
      <c r="AN854" s="26"/>
      <c r="AO854" s="26"/>
      <c r="AP854" s="26"/>
      <c r="AQ854" s="26"/>
      <c r="AR854" s="26"/>
      <c r="AS854" s="26"/>
      <c r="AT854" s="26"/>
      <c r="AU854" s="26"/>
      <c r="AV854" s="26"/>
      <c r="AW854" s="26"/>
      <c r="AX854" s="26"/>
      <c r="AY854" s="26"/>
      <c r="AZ854" s="26"/>
      <c r="BA854" s="26"/>
      <c r="BB854" s="26"/>
      <c r="BC854" s="26"/>
      <c r="BD854" s="26"/>
      <c r="BE854" s="26"/>
      <c r="BF854" s="26"/>
      <c r="BG854" s="26"/>
      <c r="BH854" s="26"/>
      <c r="BI854" s="26"/>
      <c r="BJ854" s="26"/>
      <c r="BK854" s="26"/>
      <c r="BL854" s="26"/>
      <c r="BM854" s="26"/>
      <c r="BN854" s="26"/>
      <c r="BO854" s="26"/>
      <c r="BP854" s="26"/>
      <c r="BQ854" s="26"/>
      <c r="BR854" s="26"/>
      <c r="BS854" s="26"/>
      <c r="BT854" s="26"/>
      <c r="BU854" s="26"/>
      <c r="BV854" s="26"/>
      <c r="BW854" s="26"/>
      <c r="BX854" s="26"/>
      <c r="BY854" s="26"/>
      <c r="BZ854" s="26"/>
      <c r="CA854" s="26"/>
      <c r="CB854" s="26"/>
      <c r="CC854" s="26"/>
    </row>
    <row r="855" spans="1:81" ht="15.75" customHeight="1" x14ac:dyDescent="0.2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  <c r="AO855" s="26"/>
      <c r="AP855" s="26"/>
      <c r="AQ855" s="26"/>
      <c r="AR855" s="26"/>
      <c r="AS855" s="26"/>
      <c r="AT855" s="26"/>
      <c r="AU855" s="26"/>
      <c r="AV855" s="26"/>
      <c r="AW855" s="26"/>
      <c r="AX855" s="26"/>
      <c r="AY855" s="26"/>
      <c r="AZ855" s="26"/>
      <c r="BA855" s="26"/>
      <c r="BB855" s="26"/>
      <c r="BC855" s="26"/>
      <c r="BD855" s="26"/>
      <c r="BE855" s="26"/>
      <c r="BF855" s="26"/>
      <c r="BG855" s="26"/>
      <c r="BH855" s="26"/>
      <c r="BI855" s="26"/>
      <c r="BJ855" s="26"/>
      <c r="BK855" s="26"/>
      <c r="BL855" s="26"/>
      <c r="BM855" s="26"/>
      <c r="BN855" s="26"/>
      <c r="BO855" s="26"/>
      <c r="BP855" s="26"/>
      <c r="BQ855" s="26"/>
      <c r="BR855" s="26"/>
      <c r="BS855" s="26"/>
      <c r="BT855" s="26"/>
      <c r="BU855" s="26"/>
      <c r="BV855" s="26"/>
      <c r="BW855" s="26"/>
      <c r="BX855" s="26"/>
      <c r="BY855" s="26"/>
      <c r="BZ855" s="26"/>
      <c r="CA855" s="26"/>
      <c r="CB855" s="26"/>
      <c r="CC855" s="26"/>
    </row>
    <row r="856" spans="1:81" ht="15.75" customHeight="1" x14ac:dyDescent="0.2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  <c r="AK856" s="26"/>
      <c r="AL856" s="26"/>
      <c r="AM856" s="26"/>
      <c r="AN856" s="26"/>
      <c r="AO856" s="26"/>
      <c r="AP856" s="26"/>
      <c r="AQ856" s="26"/>
      <c r="AR856" s="26"/>
      <c r="AS856" s="26"/>
      <c r="AT856" s="26"/>
      <c r="AU856" s="26"/>
      <c r="AV856" s="26"/>
      <c r="AW856" s="26"/>
      <c r="AX856" s="26"/>
      <c r="AY856" s="26"/>
      <c r="AZ856" s="26"/>
      <c r="BA856" s="26"/>
      <c r="BB856" s="26"/>
      <c r="BC856" s="26"/>
      <c r="BD856" s="26"/>
      <c r="BE856" s="26"/>
      <c r="BF856" s="26"/>
      <c r="BG856" s="26"/>
      <c r="BH856" s="26"/>
      <c r="BI856" s="26"/>
      <c r="BJ856" s="26"/>
      <c r="BK856" s="26"/>
      <c r="BL856" s="26"/>
      <c r="BM856" s="26"/>
      <c r="BN856" s="26"/>
      <c r="BO856" s="26"/>
      <c r="BP856" s="26"/>
      <c r="BQ856" s="26"/>
      <c r="BR856" s="26"/>
      <c r="BS856" s="26"/>
      <c r="BT856" s="26"/>
      <c r="BU856" s="26"/>
      <c r="BV856" s="26"/>
      <c r="BW856" s="26"/>
      <c r="BX856" s="26"/>
      <c r="BY856" s="26"/>
      <c r="BZ856" s="26"/>
      <c r="CA856" s="26"/>
      <c r="CB856" s="26"/>
      <c r="CC856" s="26"/>
    </row>
    <row r="857" spans="1:81" ht="15.75" customHeight="1" x14ac:dyDescent="0.2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  <c r="AK857" s="26"/>
      <c r="AL857" s="26"/>
      <c r="AM857" s="26"/>
      <c r="AN857" s="26"/>
      <c r="AO857" s="26"/>
      <c r="AP857" s="26"/>
      <c r="AQ857" s="26"/>
      <c r="AR857" s="26"/>
      <c r="AS857" s="26"/>
      <c r="AT857" s="26"/>
      <c r="AU857" s="26"/>
      <c r="AV857" s="26"/>
      <c r="AW857" s="26"/>
      <c r="AX857" s="26"/>
      <c r="AY857" s="26"/>
      <c r="AZ857" s="26"/>
      <c r="BA857" s="26"/>
      <c r="BB857" s="26"/>
      <c r="BC857" s="26"/>
      <c r="BD857" s="26"/>
      <c r="BE857" s="26"/>
      <c r="BF857" s="26"/>
      <c r="BG857" s="26"/>
      <c r="BH857" s="26"/>
      <c r="BI857" s="26"/>
      <c r="BJ857" s="26"/>
      <c r="BK857" s="26"/>
      <c r="BL857" s="26"/>
      <c r="BM857" s="26"/>
      <c r="BN857" s="26"/>
      <c r="BO857" s="26"/>
      <c r="BP857" s="26"/>
      <c r="BQ857" s="26"/>
      <c r="BR857" s="26"/>
      <c r="BS857" s="26"/>
      <c r="BT857" s="26"/>
      <c r="BU857" s="26"/>
      <c r="BV857" s="26"/>
      <c r="BW857" s="26"/>
      <c r="BX857" s="26"/>
      <c r="BY857" s="26"/>
      <c r="BZ857" s="26"/>
      <c r="CA857" s="26"/>
      <c r="CB857" s="26"/>
      <c r="CC857" s="26"/>
    </row>
    <row r="858" spans="1:81" ht="15.75" customHeight="1" x14ac:dyDescent="0.2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  <c r="AK858" s="26"/>
      <c r="AL858" s="26"/>
      <c r="AM858" s="26"/>
      <c r="AN858" s="26"/>
      <c r="AO858" s="26"/>
      <c r="AP858" s="26"/>
      <c r="AQ858" s="26"/>
      <c r="AR858" s="26"/>
      <c r="AS858" s="26"/>
      <c r="AT858" s="26"/>
      <c r="AU858" s="26"/>
      <c r="AV858" s="26"/>
      <c r="AW858" s="26"/>
      <c r="AX858" s="26"/>
      <c r="AY858" s="26"/>
      <c r="AZ858" s="26"/>
      <c r="BA858" s="26"/>
      <c r="BB858" s="26"/>
      <c r="BC858" s="26"/>
      <c r="BD858" s="26"/>
      <c r="BE858" s="26"/>
      <c r="BF858" s="26"/>
      <c r="BG858" s="26"/>
      <c r="BH858" s="26"/>
      <c r="BI858" s="26"/>
      <c r="BJ858" s="26"/>
      <c r="BK858" s="26"/>
      <c r="BL858" s="26"/>
      <c r="BM858" s="26"/>
      <c r="BN858" s="26"/>
      <c r="BO858" s="26"/>
      <c r="BP858" s="26"/>
      <c r="BQ858" s="26"/>
      <c r="BR858" s="26"/>
      <c r="BS858" s="26"/>
      <c r="BT858" s="26"/>
      <c r="BU858" s="26"/>
      <c r="BV858" s="26"/>
      <c r="BW858" s="26"/>
      <c r="BX858" s="26"/>
      <c r="BY858" s="26"/>
      <c r="BZ858" s="26"/>
      <c r="CA858" s="26"/>
      <c r="CB858" s="26"/>
      <c r="CC858" s="26"/>
    </row>
    <row r="859" spans="1:81" ht="15.75" customHeight="1" x14ac:dyDescent="0.2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  <c r="AK859" s="26"/>
      <c r="AL859" s="26"/>
      <c r="AM859" s="26"/>
      <c r="AN859" s="26"/>
      <c r="AO859" s="26"/>
      <c r="AP859" s="26"/>
      <c r="AQ859" s="26"/>
      <c r="AR859" s="26"/>
      <c r="AS859" s="26"/>
      <c r="AT859" s="26"/>
      <c r="AU859" s="26"/>
      <c r="AV859" s="26"/>
      <c r="AW859" s="26"/>
      <c r="AX859" s="26"/>
      <c r="AY859" s="26"/>
      <c r="AZ859" s="26"/>
      <c r="BA859" s="26"/>
      <c r="BB859" s="26"/>
      <c r="BC859" s="26"/>
      <c r="BD859" s="26"/>
      <c r="BE859" s="26"/>
      <c r="BF859" s="26"/>
      <c r="BG859" s="26"/>
      <c r="BH859" s="26"/>
      <c r="BI859" s="26"/>
      <c r="BJ859" s="26"/>
      <c r="BK859" s="26"/>
      <c r="BL859" s="26"/>
      <c r="BM859" s="26"/>
      <c r="BN859" s="26"/>
      <c r="BO859" s="26"/>
      <c r="BP859" s="26"/>
      <c r="BQ859" s="26"/>
      <c r="BR859" s="26"/>
      <c r="BS859" s="26"/>
      <c r="BT859" s="26"/>
      <c r="BU859" s="26"/>
      <c r="BV859" s="26"/>
      <c r="BW859" s="26"/>
      <c r="BX859" s="26"/>
      <c r="BY859" s="26"/>
      <c r="BZ859" s="26"/>
      <c r="CA859" s="26"/>
      <c r="CB859" s="26"/>
      <c r="CC859" s="26"/>
    </row>
    <row r="860" spans="1:81" ht="15.75" customHeight="1" x14ac:dyDescent="0.2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  <c r="AK860" s="26"/>
      <c r="AL860" s="26"/>
      <c r="AM860" s="26"/>
      <c r="AN860" s="26"/>
      <c r="AO860" s="26"/>
      <c r="AP860" s="26"/>
      <c r="AQ860" s="26"/>
      <c r="AR860" s="26"/>
      <c r="AS860" s="26"/>
      <c r="AT860" s="26"/>
      <c r="AU860" s="26"/>
      <c r="AV860" s="26"/>
      <c r="AW860" s="26"/>
      <c r="AX860" s="26"/>
      <c r="AY860" s="26"/>
      <c r="AZ860" s="26"/>
      <c r="BA860" s="26"/>
      <c r="BB860" s="26"/>
      <c r="BC860" s="26"/>
      <c r="BD860" s="26"/>
      <c r="BE860" s="26"/>
      <c r="BF860" s="26"/>
      <c r="BG860" s="26"/>
      <c r="BH860" s="26"/>
      <c r="BI860" s="26"/>
      <c r="BJ860" s="26"/>
      <c r="BK860" s="26"/>
      <c r="BL860" s="26"/>
      <c r="BM860" s="26"/>
      <c r="BN860" s="26"/>
      <c r="BO860" s="26"/>
      <c r="BP860" s="26"/>
      <c r="BQ860" s="26"/>
      <c r="BR860" s="26"/>
      <c r="BS860" s="26"/>
      <c r="BT860" s="26"/>
      <c r="BU860" s="26"/>
      <c r="BV860" s="26"/>
      <c r="BW860" s="26"/>
      <c r="BX860" s="26"/>
      <c r="BY860" s="26"/>
      <c r="BZ860" s="26"/>
      <c r="CA860" s="26"/>
      <c r="CB860" s="26"/>
      <c r="CC860" s="26"/>
    </row>
    <row r="861" spans="1:81" ht="15.75" customHeight="1" x14ac:dyDescent="0.2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  <c r="AM861" s="26"/>
      <c r="AN861" s="26"/>
      <c r="AO861" s="26"/>
      <c r="AP861" s="26"/>
      <c r="AQ861" s="26"/>
      <c r="AR861" s="26"/>
      <c r="AS861" s="26"/>
      <c r="AT861" s="26"/>
      <c r="AU861" s="26"/>
      <c r="AV861" s="26"/>
      <c r="AW861" s="26"/>
      <c r="AX861" s="26"/>
      <c r="AY861" s="26"/>
      <c r="AZ861" s="26"/>
      <c r="BA861" s="26"/>
      <c r="BB861" s="26"/>
      <c r="BC861" s="26"/>
      <c r="BD861" s="26"/>
      <c r="BE861" s="26"/>
      <c r="BF861" s="26"/>
      <c r="BG861" s="26"/>
      <c r="BH861" s="26"/>
      <c r="BI861" s="26"/>
      <c r="BJ861" s="26"/>
      <c r="BK861" s="26"/>
      <c r="BL861" s="26"/>
      <c r="BM861" s="26"/>
      <c r="BN861" s="26"/>
      <c r="BO861" s="26"/>
      <c r="BP861" s="26"/>
      <c r="BQ861" s="26"/>
      <c r="BR861" s="26"/>
      <c r="BS861" s="26"/>
      <c r="BT861" s="26"/>
      <c r="BU861" s="26"/>
      <c r="BV861" s="26"/>
      <c r="BW861" s="26"/>
      <c r="BX861" s="26"/>
      <c r="BY861" s="26"/>
      <c r="BZ861" s="26"/>
      <c r="CA861" s="26"/>
      <c r="CB861" s="26"/>
      <c r="CC861" s="26"/>
    </row>
    <row r="862" spans="1:81" ht="15.75" customHeight="1" x14ac:dyDescent="0.2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  <c r="AK862" s="26"/>
      <c r="AL862" s="26"/>
      <c r="AM862" s="26"/>
      <c r="AN862" s="26"/>
      <c r="AO862" s="26"/>
      <c r="AP862" s="26"/>
      <c r="AQ862" s="26"/>
      <c r="AR862" s="26"/>
      <c r="AS862" s="26"/>
      <c r="AT862" s="26"/>
      <c r="AU862" s="26"/>
      <c r="AV862" s="26"/>
      <c r="AW862" s="26"/>
      <c r="AX862" s="26"/>
      <c r="AY862" s="26"/>
      <c r="AZ862" s="26"/>
      <c r="BA862" s="26"/>
      <c r="BB862" s="26"/>
      <c r="BC862" s="26"/>
      <c r="BD862" s="26"/>
      <c r="BE862" s="26"/>
      <c r="BF862" s="26"/>
      <c r="BG862" s="26"/>
      <c r="BH862" s="26"/>
      <c r="BI862" s="26"/>
      <c r="BJ862" s="26"/>
      <c r="BK862" s="26"/>
      <c r="BL862" s="26"/>
      <c r="BM862" s="26"/>
      <c r="BN862" s="26"/>
      <c r="BO862" s="26"/>
      <c r="BP862" s="26"/>
      <c r="BQ862" s="26"/>
      <c r="BR862" s="26"/>
      <c r="BS862" s="26"/>
      <c r="BT862" s="26"/>
      <c r="BU862" s="26"/>
      <c r="BV862" s="26"/>
      <c r="BW862" s="26"/>
      <c r="BX862" s="26"/>
      <c r="BY862" s="26"/>
      <c r="BZ862" s="26"/>
      <c r="CA862" s="26"/>
      <c r="CB862" s="26"/>
      <c r="CC862" s="26"/>
    </row>
    <row r="863" spans="1:81" ht="15.75" customHeight="1" x14ac:dyDescent="0.2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  <c r="AK863" s="26"/>
      <c r="AL863" s="26"/>
      <c r="AM863" s="26"/>
      <c r="AN863" s="26"/>
      <c r="AO863" s="26"/>
      <c r="AP863" s="26"/>
      <c r="AQ863" s="26"/>
      <c r="AR863" s="26"/>
      <c r="AS863" s="26"/>
      <c r="AT863" s="26"/>
      <c r="AU863" s="26"/>
      <c r="AV863" s="26"/>
      <c r="AW863" s="26"/>
      <c r="AX863" s="26"/>
      <c r="AY863" s="26"/>
      <c r="AZ863" s="26"/>
      <c r="BA863" s="26"/>
      <c r="BB863" s="26"/>
      <c r="BC863" s="26"/>
      <c r="BD863" s="26"/>
      <c r="BE863" s="26"/>
      <c r="BF863" s="26"/>
      <c r="BG863" s="26"/>
      <c r="BH863" s="26"/>
      <c r="BI863" s="26"/>
      <c r="BJ863" s="26"/>
      <c r="BK863" s="26"/>
      <c r="BL863" s="26"/>
      <c r="BM863" s="26"/>
      <c r="BN863" s="26"/>
      <c r="BO863" s="26"/>
      <c r="BP863" s="26"/>
      <c r="BQ863" s="26"/>
      <c r="BR863" s="26"/>
      <c r="BS863" s="26"/>
      <c r="BT863" s="26"/>
      <c r="BU863" s="26"/>
      <c r="BV863" s="26"/>
      <c r="BW863" s="26"/>
      <c r="BX863" s="26"/>
      <c r="BY863" s="26"/>
      <c r="BZ863" s="26"/>
      <c r="CA863" s="26"/>
      <c r="CB863" s="26"/>
      <c r="CC863" s="26"/>
    </row>
    <row r="864" spans="1:81" ht="15.75" customHeight="1" x14ac:dyDescent="0.2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  <c r="AK864" s="26"/>
      <c r="AL864" s="26"/>
      <c r="AM864" s="26"/>
      <c r="AN864" s="26"/>
      <c r="AO864" s="26"/>
      <c r="AP864" s="26"/>
      <c r="AQ864" s="26"/>
      <c r="AR864" s="26"/>
      <c r="AS864" s="26"/>
      <c r="AT864" s="26"/>
      <c r="AU864" s="26"/>
      <c r="AV864" s="26"/>
      <c r="AW864" s="26"/>
      <c r="AX864" s="26"/>
      <c r="AY864" s="26"/>
      <c r="AZ864" s="26"/>
      <c r="BA864" s="26"/>
      <c r="BB864" s="26"/>
      <c r="BC864" s="26"/>
      <c r="BD864" s="26"/>
      <c r="BE864" s="26"/>
      <c r="BF864" s="26"/>
      <c r="BG864" s="26"/>
      <c r="BH864" s="26"/>
      <c r="BI864" s="26"/>
      <c r="BJ864" s="26"/>
      <c r="BK864" s="26"/>
      <c r="BL864" s="26"/>
      <c r="BM864" s="26"/>
      <c r="BN864" s="26"/>
      <c r="BO864" s="26"/>
      <c r="BP864" s="26"/>
      <c r="BQ864" s="26"/>
      <c r="BR864" s="26"/>
      <c r="BS864" s="26"/>
      <c r="BT864" s="26"/>
      <c r="BU864" s="26"/>
      <c r="BV864" s="26"/>
      <c r="BW864" s="26"/>
      <c r="BX864" s="26"/>
      <c r="BY864" s="26"/>
      <c r="BZ864" s="26"/>
      <c r="CA864" s="26"/>
      <c r="CB864" s="26"/>
      <c r="CC864" s="26"/>
    </row>
    <row r="865" spans="1:81" ht="15.75" customHeight="1" x14ac:dyDescent="0.2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26"/>
      <c r="AO865" s="26"/>
      <c r="AP865" s="26"/>
      <c r="AQ865" s="26"/>
      <c r="AR865" s="26"/>
      <c r="AS865" s="26"/>
      <c r="AT865" s="26"/>
      <c r="AU865" s="26"/>
      <c r="AV865" s="26"/>
      <c r="AW865" s="26"/>
      <c r="AX865" s="26"/>
      <c r="AY865" s="26"/>
      <c r="AZ865" s="26"/>
      <c r="BA865" s="26"/>
      <c r="BB865" s="26"/>
      <c r="BC865" s="26"/>
      <c r="BD865" s="26"/>
      <c r="BE865" s="26"/>
      <c r="BF865" s="26"/>
      <c r="BG865" s="26"/>
      <c r="BH865" s="26"/>
      <c r="BI865" s="26"/>
      <c r="BJ865" s="26"/>
      <c r="BK865" s="26"/>
      <c r="BL865" s="26"/>
      <c r="BM865" s="26"/>
      <c r="BN865" s="26"/>
      <c r="BO865" s="26"/>
      <c r="BP865" s="26"/>
      <c r="BQ865" s="26"/>
      <c r="BR865" s="26"/>
      <c r="BS865" s="26"/>
      <c r="BT865" s="26"/>
      <c r="BU865" s="26"/>
      <c r="BV865" s="26"/>
      <c r="BW865" s="26"/>
      <c r="BX865" s="26"/>
      <c r="BY865" s="26"/>
      <c r="BZ865" s="26"/>
      <c r="CA865" s="26"/>
      <c r="CB865" s="26"/>
      <c r="CC865" s="26"/>
    </row>
    <row r="866" spans="1:81" ht="15.75" customHeight="1" x14ac:dyDescent="0.2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  <c r="AK866" s="26"/>
      <c r="AL866" s="26"/>
      <c r="AM866" s="26"/>
      <c r="AN866" s="26"/>
      <c r="AO866" s="26"/>
      <c r="AP866" s="26"/>
      <c r="AQ866" s="26"/>
      <c r="AR866" s="26"/>
      <c r="AS866" s="26"/>
      <c r="AT866" s="26"/>
      <c r="AU866" s="26"/>
      <c r="AV866" s="26"/>
      <c r="AW866" s="26"/>
      <c r="AX866" s="26"/>
      <c r="AY866" s="26"/>
      <c r="AZ866" s="26"/>
      <c r="BA866" s="26"/>
      <c r="BB866" s="26"/>
      <c r="BC866" s="26"/>
      <c r="BD866" s="26"/>
      <c r="BE866" s="26"/>
      <c r="BF866" s="26"/>
      <c r="BG866" s="26"/>
      <c r="BH866" s="26"/>
      <c r="BI866" s="26"/>
      <c r="BJ866" s="26"/>
      <c r="BK866" s="26"/>
      <c r="BL866" s="26"/>
      <c r="BM866" s="26"/>
      <c r="BN866" s="26"/>
      <c r="BO866" s="26"/>
      <c r="BP866" s="26"/>
      <c r="BQ866" s="26"/>
      <c r="BR866" s="26"/>
      <c r="BS866" s="26"/>
      <c r="BT866" s="26"/>
      <c r="BU866" s="26"/>
      <c r="BV866" s="26"/>
      <c r="BW866" s="26"/>
      <c r="BX866" s="26"/>
      <c r="BY866" s="26"/>
      <c r="BZ866" s="26"/>
      <c r="CA866" s="26"/>
      <c r="CB866" s="26"/>
      <c r="CC866" s="26"/>
    </row>
    <row r="867" spans="1:81" ht="15.75" customHeight="1" x14ac:dyDescent="0.2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  <c r="AL867" s="26"/>
      <c r="AM867" s="26"/>
      <c r="AN867" s="26"/>
      <c r="AO867" s="26"/>
      <c r="AP867" s="26"/>
      <c r="AQ867" s="26"/>
      <c r="AR867" s="26"/>
      <c r="AS867" s="26"/>
      <c r="AT867" s="26"/>
      <c r="AU867" s="26"/>
      <c r="AV867" s="26"/>
      <c r="AW867" s="26"/>
      <c r="AX867" s="26"/>
      <c r="AY867" s="26"/>
      <c r="AZ867" s="26"/>
      <c r="BA867" s="26"/>
      <c r="BB867" s="26"/>
      <c r="BC867" s="26"/>
      <c r="BD867" s="26"/>
      <c r="BE867" s="26"/>
      <c r="BF867" s="26"/>
      <c r="BG867" s="26"/>
      <c r="BH867" s="26"/>
      <c r="BI867" s="26"/>
      <c r="BJ867" s="26"/>
      <c r="BK867" s="26"/>
      <c r="BL867" s="26"/>
      <c r="BM867" s="26"/>
      <c r="BN867" s="26"/>
      <c r="BO867" s="26"/>
      <c r="BP867" s="26"/>
      <c r="BQ867" s="26"/>
      <c r="BR867" s="26"/>
      <c r="BS867" s="26"/>
      <c r="BT867" s="26"/>
      <c r="BU867" s="26"/>
      <c r="BV867" s="26"/>
      <c r="BW867" s="26"/>
      <c r="BX867" s="26"/>
      <c r="BY867" s="26"/>
      <c r="BZ867" s="26"/>
      <c r="CA867" s="26"/>
      <c r="CB867" s="26"/>
      <c r="CC867" s="26"/>
    </row>
    <row r="868" spans="1:81" ht="15.75" customHeight="1" x14ac:dyDescent="0.2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  <c r="AK868" s="26"/>
      <c r="AL868" s="26"/>
      <c r="AM868" s="26"/>
      <c r="AN868" s="26"/>
      <c r="AO868" s="26"/>
      <c r="AP868" s="26"/>
      <c r="AQ868" s="26"/>
      <c r="AR868" s="26"/>
      <c r="AS868" s="26"/>
      <c r="AT868" s="26"/>
      <c r="AU868" s="26"/>
      <c r="AV868" s="26"/>
      <c r="AW868" s="26"/>
      <c r="AX868" s="26"/>
      <c r="AY868" s="26"/>
      <c r="AZ868" s="26"/>
      <c r="BA868" s="26"/>
      <c r="BB868" s="26"/>
      <c r="BC868" s="26"/>
      <c r="BD868" s="26"/>
      <c r="BE868" s="26"/>
      <c r="BF868" s="26"/>
      <c r="BG868" s="26"/>
      <c r="BH868" s="26"/>
      <c r="BI868" s="26"/>
      <c r="BJ868" s="26"/>
      <c r="BK868" s="26"/>
      <c r="BL868" s="26"/>
      <c r="BM868" s="26"/>
      <c r="BN868" s="26"/>
      <c r="BO868" s="26"/>
      <c r="BP868" s="26"/>
      <c r="BQ868" s="26"/>
      <c r="BR868" s="26"/>
      <c r="BS868" s="26"/>
      <c r="BT868" s="26"/>
      <c r="BU868" s="26"/>
      <c r="BV868" s="26"/>
      <c r="BW868" s="26"/>
      <c r="BX868" s="26"/>
      <c r="BY868" s="26"/>
      <c r="BZ868" s="26"/>
      <c r="CA868" s="26"/>
      <c r="CB868" s="26"/>
      <c r="CC868" s="26"/>
    </row>
    <row r="869" spans="1:81" ht="15.75" customHeight="1" x14ac:dyDescent="0.2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  <c r="AK869" s="26"/>
      <c r="AL869" s="26"/>
      <c r="AM869" s="26"/>
      <c r="AN869" s="26"/>
      <c r="AO869" s="26"/>
      <c r="AP869" s="26"/>
      <c r="AQ869" s="26"/>
      <c r="AR869" s="26"/>
      <c r="AS869" s="26"/>
      <c r="AT869" s="26"/>
      <c r="AU869" s="26"/>
      <c r="AV869" s="26"/>
      <c r="AW869" s="26"/>
      <c r="AX869" s="26"/>
      <c r="AY869" s="26"/>
      <c r="AZ869" s="26"/>
      <c r="BA869" s="26"/>
      <c r="BB869" s="26"/>
      <c r="BC869" s="26"/>
      <c r="BD869" s="26"/>
      <c r="BE869" s="26"/>
      <c r="BF869" s="26"/>
      <c r="BG869" s="26"/>
      <c r="BH869" s="26"/>
      <c r="BI869" s="26"/>
      <c r="BJ869" s="26"/>
      <c r="BK869" s="26"/>
      <c r="BL869" s="26"/>
      <c r="BM869" s="26"/>
      <c r="BN869" s="26"/>
      <c r="BO869" s="26"/>
      <c r="BP869" s="26"/>
      <c r="BQ869" s="26"/>
      <c r="BR869" s="26"/>
      <c r="BS869" s="26"/>
      <c r="BT869" s="26"/>
      <c r="BU869" s="26"/>
      <c r="BV869" s="26"/>
      <c r="BW869" s="26"/>
      <c r="BX869" s="26"/>
      <c r="BY869" s="26"/>
      <c r="BZ869" s="26"/>
      <c r="CA869" s="26"/>
      <c r="CB869" s="26"/>
      <c r="CC869" s="26"/>
    </row>
    <row r="870" spans="1:81" ht="15.75" customHeight="1" x14ac:dyDescent="0.2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6"/>
      <c r="AM870" s="26"/>
      <c r="AN870" s="26"/>
      <c r="AO870" s="26"/>
      <c r="AP870" s="26"/>
      <c r="AQ870" s="26"/>
      <c r="AR870" s="26"/>
      <c r="AS870" s="26"/>
      <c r="AT870" s="26"/>
      <c r="AU870" s="26"/>
      <c r="AV870" s="26"/>
      <c r="AW870" s="26"/>
      <c r="AX870" s="26"/>
      <c r="AY870" s="26"/>
      <c r="AZ870" s="26"/>
      <c r="BA870" s="26"/>
      <c r="BB870" s="26"/>
      <c r="BC870" s="26"/>
      <c r="BD870" s="26"/>
      <c r="BE870" s="26"/>
      <c r="BF870" s="26"/>
      <c r="BG870" s="26"/>
      <c r="BH870" s="26"/>
      <c r="BI870" s="26"/>
      <c r="BJ870" s="26"/>
      <c r="BK870" s="26"/>
      <c r="BL870" s="26"/>
      <c r="BM870" s="26"/>
      <c r="BN870" s="26"/>
      <c r="BO870" s="26"/>
      <c r="BP870" s="26"/>
      <c r="BQ870" s="26"/>
      <c r="BR870" s="26"/>
      <c r="BS870" s="26"/>
      <c r="BT870" s="26"/>
      <c r="BU870" s="26"/>
      <c r="BV870" s="26"/>
      <c r="BW870" s="26"/>
      <c r="BX870" s="26"/>
      <c r="BY870" s="26"/>
      <c r="BZ870" s="26"/>
      <c r="CA870" s="26"/>
      <c r="CB870" s="26"/>
      <c r="CC870" s="26"/>
    </row>
    <row r="871" spans="1:81" ht="15.75" customHeight="1" x14ac:dyDescent="0.2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  <c r="AO871" s="26"/>
      <c r="AP871" s="26"/>
      <c r="AQ871" s="26"/>
      <c r="AR871" s="26"/>
      <c r="AS871" s="26"/>
      <c r="AT871" s="26"/>
      <c r="AU871" s="26"/>
      <c r="AV871" s="26"/>
      <c r="AW871" s="26"/>
      <c r="AX871" s="26"/>
      <c r="AY871" s="26"/>
      <c r="AZ871" s="26"/>
      <c r="BA871" s="26"/>
      <c r="BB871" s="26"/>
      <c r="BC871" s="26"/>
      <c r="BD871" s="26"/>
      <c r="BE871" s="26"/>
      <c r="BF871" s="26"/>
      <c r="BG871" s="26"/>
      <c r="BH871" s="26"/>
      <c r="BI871" s="26"/>
      <c r="BJ871" s="26"/>
      <c r="BK871" s="26"/>
      <c r="BL871" s="26"/>
      <c r="BM871" s="26"/>
      <c r="BN871" s="26"/>
      <c r="BO871" s="26"/>
      <c r="BP871" s="26"/>
      <c r="BQ871" s="26"/>
      <c r="BR871" s="26"/>
      <c r="BS871" s="26"/>
      <c r="BT871" s="26"/>
      <c r="BU871" s="26"/>
      <c r="BV871" s="26"/>
      <c r="BW871" s="26"/>
      <c r="BX871" s="26"/>
      <c r="BY871" s="26"/>
      <c r="BZ871" s="26"/>
      <c r="CA871" s="26"/>
      <c r="CB871" s="26"/>
      <c r="CC871" s="26"/>
    </row>
    <row r="872" spans="1:81" ht="15.75" customHeight="1" x14ac:dyDescent="0.2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  <c r="AM872" s="26"/>
      <c r="AN872" s="26"/>
      <c r="AO872" s="26"/>
      <c r="AP872" s="26"/>
      <c r="AQ872" s="26"/>
      <c r="AR872" s="26"/>
      <c r="AS872" s="26"/>
      <c r="AT872" s="26"/>
      <c r="AU872" s="26"/>
      <c r="AV872" s="26"/>
      <c r="AW872" s="26"/>
      <c r="AX872" s="26"/>
      <c r="AY872" s="26"/>
      <c r="AZ872" s="26"/>
      <c r="BA872" s="26"/>
      <c r="BB872" s="26"/>
      <c r="BC872" s="26"/>
      <c r="BD872" s="26"/>
      <c r="BE872" s="26"/>
      <c r="BF872" s="26"/>
      <c r="BG872" s="26"/>
      <c r="BH872" s="26"/>
      <c r="BI872" s="26"/>
      <c r="BJ872" s="26"/>
      <c r="BK872" s="26"/>
      <c r="BL872" s="26"/>
      <c r="BM872" s="26"/>
      <c r="BN872" s="26"/>
      <c r="BO872" s="26"/>
      <c r="BP872" s="26"/>
      <c r="BQ872" s="26"/>
      <c r="BR872" s="26"/>
      <c r="BS872" s="26"/>
      <c r="BT872" s="26"/>
      <c r="BU872" s="26"/>
      <c r="BV872" s="26"/>
      <c r="BW872" s="26"/>
      <c r="BX872" s="26"/>
      <c r="BY872" s="26"/>
      <c r="BZ872" s="26"/>
      <c r="CA872" s="26"/>
      <c r="CB872" s="26"/>
      <c r="CC872" s="26"/>
    </row>
    <row r="873" spans="1:81" ht="15.75" customHeight="1" x14ac:dyDescent="0.2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26"/>
      <c r="AO873" s="26"/>
      <c r="AP873" s="26"/>
      <c r="AQ873" s="26"/>
      <c r="AR873" s="26"/>
      <c r="AS873" s="26"/>
      <c r="AT873" s="26"/>
      <c r="AU873" s="26"/>
      <c r="AV873" s="26"/>
      <c r="AW873" s="26"/>
      <c r="AX873" s="26"/>
      <c r="AY873" s="26"/>
      <c r="AZ873" s="26"/>
      <c r="BA873" s="26"/>
      <c r="BB873" s="26"/>
      <c r="BC873" s="26"/>
      <c r="BD873" s="26"/>
      <c r="BE873" s="26"/>
      <c r="BF873" s="26"/>
      <c r="BG873" s="26"/>
      <c r="BH873" s="26"/>
      <c r="BI873" s="26"/>
      <c r="BJ873" s="26"/>
      <c r="BK873" s="26"/>
      <c r="BL873" s="26"/>
      <c r="BM873" s="26"/>
      <c r="BN873" s="26"/>
      <c r="BO873" s="26"/>
      <c r="BP873" s="26"/>
      <c r="BQ873" s="26"/>
      <c r="BR873" s="26"/>
      <c r="BS873" s="26"/>
      <c r="BT873" s="26"/>
      <c r="BU873" s="26"/>
      <c r="BV873" s="26"/>
      <c r="BW873" s="26"/>
      <c r="BX873" s="26"/>
      <c r="BY873" s="26"/>
      <c r="BZ873" s="26"/>
      <c r="CA873" s="26"/>
      <c r="CB873" s="26"/>
      <c r="CC873" s="26"/>
    </row>
    <row r="874" spans="1:81" ht="15.75" customHeight="1" x14ac:dyDescent="0.2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26"/>
      <c r="AO874" s="26"/>
      <c r="AP874" s="26"/>
      <c r="AQ874" s="26"/>
      <c r="AR874" s="26"/>
      <c r="AS874" s="26"/>
      <c r="AT874" s="26"/>
      <c r="AU874" s="26"/>
      <c r="AV874" s="26"/>
      <c r="AW874" s="26"/>
      <c r="AX874" s="26"/>
      <c r="AY874" s="26"/>
      <c r="AZ874" s="26"/>
      <c r="BA874" s="26"/>
      <c r="BB874" s="26"/>
      <c r="BC874" s="26"/>
      <c r="BD874" s="26"/>
      <c r="BE874" s="26"/>
      <c r="BF874" s="26"/>
      <c r="BG874" s="26"/>
      <c r="BH874" s="26"/>
      <c r="BI874" s="26"/>
      <c r="BJ874" s="26"/>
      <c r="BK874" s="26"/>
      <c r="BL874" s="26"/>
      <c r="BM874" s="26"/>
      <c r="BN874" s="26"/>
      <c r="BO874" s="26"/>
      <c r="BP874" s="26"/>
      <c r="BQ874" s="26"/>
      <c r="BR874" s="26"/>
      <c r="BS874" s="26"/>
      <c r="BT874" s="26"/>
      <c r="BU874" s="26"/>
      <c r="BV874" s="26"/>
      <c r="BW874" s="26"/>
      <c r="BX874" s="26"/>
      <c r="BY874" s="26"/>
      <c r="BZ874" s="26"/>
      <c r="CA874" s="26"/>
      <c r="CB874" s="26"/>
      <c r="CC874" s="26"/>
    </row>
    <row r="875" spans="1:81" ht="15.75" customHeight="1" x14ac:dyDescent="0.2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26"/>
      <c r="AO875" s="26"/>
      <c r="AP875" s="26"/>
      <c r="AQ875" s="26"/>
      <c r="AR875" s="26"/>
      <c r="AS875" s="26"/>
      <c r="AT875" s="26"/>
      <c r="AU875" s="26"/>
      <c r="AV875" s="26"/>
      <c r="AW875" s="26"/>
      <c r="AX875" s="26"/>
      <c r="AY875" s="26"/>
      <c r="AZ875" s="26"/>
      <c r="BA875" s="26"/>
      <c r="BB875" s="26"/>
      <c r="BC875" s="26"/>
      <c r="BD875" s="26"/>
      <c r="BE875" s="26"/>
      <c r="BF875" s="26"/>
      <c r="BG875" s="26"/>
      <c r="BH875" s="26"/>
      <c r="BI875" s="26"/>
      <c r="BJ875" s="26"/>
      <c r="BK875" s="26"/>
      <c r="BL875" s="26"/>
      <c r="BM875" s="26"/>
      <c r="BN875" s="26"/>
      <c r="BO875" s="26"/>
      <c r="BP875" s="26"/>
      <c r="BQ875" s="26"/>
      <c r="BR875" s="26"/>
      <c r="BS875" s="26"/>
      <c r="BT875" s="26"/>
      <c r="BU875" s="26"/>
      <c r="BV875" s="26"/>
      <c r="BW875" s="26"/>
      <c r="BX875" s="26"/>
      <c r="BY875" s="26"/>
      <c r="BZ875" s="26"/>
      <c r="CA875" s="26"/>
      <c r="CB875" s="26"/>
      <c r="CC875" s="26"/>
    </row>
    <row r="876" spans="1:81" ht="15.75" customHeight="1" x14ac:dyDescent="0.2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  <c r="AO876" s="26"/>
      <c r="AP876" s="26"/>
      <c r="AQ876" s="26"/>
      <c r="AR876" s="26"/>
      <c r="AS876" s="26"/>
      <c r="AT876" s="26"/>
      <c r="AU876" s="26"/>
      <c r="AV876" s="26"/>
      <c r="AW876" s="26"/>
      <c r="AX876" s="26"/>
      <c r="AY876" s="26"/>
      <c r="AZ876" s="26"/>
      <c r="BA876" s="26"/>
      <c r="BB876" s="26"/>
      <c r="BC876" s="26"/>
      <c r="BD876" s="26"/>
      <c r="BE876" s="26"/>
      <c r="BF876" s="26"/>
      <c r="BG876" s="26"/>
      <c r="BH876" s="26"/>
      <c r="BI876" s="26"/>
      <c r="BJ876" s="26"/>
      <c r="BK876" s="26"/>
      <c r="BL876" s="26"/>
      <c r="BM876" s="26"/>
      <c r="BN876" s="26"/>
      <c r="BO876" s="26"/>
      <c r="BP876" s="26"/>
      <c r="BQ876" s="26"/>
      <c r="BR876" s="26"/>
      <c r="BS876" s="26"/>
      <c r="BT876" s="26"/>
      <c r="BU876" s="26"/>
      <c r="BV876" s="26"/>
      <c r="BW876" s="26"/>
      <c r="BX876" s="26"/>
      <c r="BY876" s="26"/>
      <c r="BZ876" s="26"/>
      <c r="CA876" s="26"/>
      <c r="CB876" s="26"/>
      <c r="CC876" s="26"/>
    </row>
    <row r="877" spans="1:81" ht="15.75" customHeight="1" x14ac:dyDescent="0.2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  <c r="AO877" s="26"/>
      <c r="AP877" s="26"/>
      <c r="AQ877" s="26"/>
      <c r="AR877" s="26"/>
      <c r="AS877" s="26"/>
      <c r="AT877" s="26"/>
      <c r="AU877" s="26"/>
      <c r="AV877" s="26"/>
      <c r="AW877" s="26"/>
      <c r="AX877" s="26"/>
      <c r="AY877" s="26"/>
      <c r="AZ877" s="26"/>
      <c r="BA877" s="26"/>
      <c r="BB877" s="26"/>
      <c r="BC877" s="26"/>
      <c r="BD877" s="26"/>
      <c r="BE877" s="26"/>
      <c r="BF877" s="26"/>
      <c r="BG877" s="26"/>
      <c r="BH877" s="26"/>
      <c r="BI877" s="26"/>
      <c r="BJ877" s="26"/>
      <c r="BK877" s="26"/>
      <c r="BL877" s="26"/>
      <c r="BM877" s="26"/>
      <c r="BN877" s="26"/>
      <c r="BO877" s="26"/>
      <c r="BP877" s="26"/>
      <c r="BQ877" s="26"/>
      <c r="BR877" s="26"/>
      <c r="BS877" s="26"/>
      <c r="BT877" s="26"/>
      <c r="BU877" s="26"/>
      <c r="BV877" s="26"/>
      <c r="BW877" s="26"/>
      <c r="BX877" s="26"/>
      <c r="BY877" s="26"/>
      <c r="BZ877" s="26"/>
      <c r="CA877" s="26"/>
      <c r="CB877" s="26"/>
      <c r="CC877" s="26"/>
    </row>
    <row r="878" spans="1:81" ht="15.75" customHeight="1" x14ac:dyDescent="0.2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  <c r="AO878" s="26"/>
      <c r="AP878" s="26"/>
      <c r="AQ878" s="26"/>
      <c r="AR878" s="26"/>
      <c r="AS878" s="26"/>
      <c r="AT878" s="26"/>
      <c r="AU878" s="26"/>
      <c r="AV878" s="26"/>
      <c r="AW878" s="26"/>
      <c r="AX878" s="26"/>
      <c r="AY878" s="26"/>
      <c r="AZ878" s="26"/>
      <c r="BA878" s="26"/>
      <c r="BB878" s="26"/>
      <c r="BC878" s="26"/>
      <c r="BD878" s="26"/>
      <c r="BE878" s="26"/>
      <c r="BF878" s="26"/>
      <c r="BG878" s="26"/>
      <c r="BH878" s="26"/>
      <c r="BI878" s="26"/>
      <c r="BJ878" s="26"/>
      <c r="BK878" s="26"/>
      <c r="BL878" s="26"/>
      <c r="BM878" s="26"/>
      <c r="BN878" s="26"/>
      <c r="BO878" s="26"/>
      <c r="BP878" s="26"/>
      <c r="BQ878" s="26"/>
      <c r="BR878" s="26"/>
      <c r="BS878" s="26"/>
      <c r="BT878" s="26"/>
      <c r="BU878" s="26"/>
      <c r="BV878" s="26"/>
      <c r="BW878" s="26"/>
      <c r="BX878" s="26"/>
      <c r="BY878" s="26"/>
      <c r="BZ878" s="26"/>
      <c r="CA878" s="26"/>
      <c r="CB878" s="26"/>
      <c r="CC878" s="26"/>
    </row>
    <row r="879" spans="1:81" ht="15.75" customHeight="1" x14ac:dyDescent="0.2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  <c r="AO879" s="26"/>
      <c r="AP879" s="26"/>
      <c r="AQ879" s="26"/>
      <c r="AR879" s="26"/>
      <c r="AS879" s="26"/>
      <c r="AT879" s="26"/>
      <c r="AU879" s="26"/>
      <c r="AV879" s="26"/>
      <c r="AW879" s="26"/>
      <c r="AX879" s="26"/>
      <c r="AY879" s="26"/>
      <c r="AZ879" s="26"/>
      <c r="BA879" s="26"/>
      <c r="BB879" s="26"/>
      <c r="BC879" s="26"/>
      <c r="BD879" s="26"/>
      <c r="BE879" s="26"/>
      <c r="BF879" s="26"/>
      <c r="BG879" s="26"/>
      <c r="BH879" s="26"/>
      <c r="BI879" s="26"/>
      <c r="BJ879" s="26"/>
      <c r="BK879" s="26"/>
      <c r="BL879" s="26"/>
      <c r="BM879" s="26"/>
      <c r="BN879" s="26"/>
      <c r="BO879" s="26"/>
      <c r="BP879" s="26"/>
      <c r="BQ879" s="26"/>
      <c r="BR879" s="26"/>
      <c r="BS879" s="26"/>
      <c r="BT879" s="26"/>
      <c r="BU879" s="26"/>
      <c r="BV879" s="26"/>
      <c r="BW879" s="26"/>
      <c r="BX879" s="26"/>
      <c r="BY879" s="26"/>
      <c r="BZ879" s="26"/>
      <c r="CA879" s="26"/>
      <c r="CB879" s="26"/>
      <c r="CC879" s="26"/>
    </row>
    <row r="880" spans="1:81" ht="15.75" customHeight="1" x14ac:dyDescent="0.2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  <c r="AO880" s="26"/>
      <c r="AP880" s="26"/>
      <c r="AQ880" s="26"/>
      <c r="AR880" s="26"/>
      <c r="AS880" s="26"/>
      <c r="AT880" s="26"/>
      <c r="AU880" s="26"/>
      <c r="AV880" s="26"/>
      <c r="AW880" s="26"/>
      <c r="AX880" s="26"/>
      <c r="AY880" s="26"/>
      <c r="AZ880" s="26"/>
      <c r="BA880" s="26"/>
      <c r="BB880" s="26"/>
      <c r="BC880" s="26"/>
      <c r="BD880" s="26"/>
      <c r="BE880" s="26"/>
      <c r="BF880" s="26"/>
      <c r="BG880" s="26"/>
      <c r="BH880" s="26"/>
      <c r="BI880" s="26"/>
      <c r="BJ880" s="26"/>
      <c r="BK880" s="26"/>
      <c r="BL880" s="26"/>
      <c r="BM880" s="26"/>
      <c r="BN880" s="26"/>
      <c r="BO880" s="26"/>
      <c r="BP880" s="26"/>
      <c r="BQ880" s="26"/>
      <c r="BR880" s="26"/>
      <c r="BS880" s="26"/>
      <c r="BT880" s="26"/>
      <c r="BU880" s="26"/>
      <c r="BV880" s="26"/>
      <c r="BW880" s="26"/>
      <c r="BX880" s="26"/>
      <c r="BY880" s="26"/>
      <c r="BZ880" s="26"/>
      <c r="CA880" s="26"/>
      <c r="CB880" s="26"/>
      <c r="CC880" s="26"/>
    </row>
    <row r="881" spans="1:81" ht="15.75" customHeight="1" x14ac:dyDescent="0.2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26"/>
      <c r="AO881" s="26"/>
      <c r="AP881" s="26"/>
      <c r="AQ881" s="26"/>
      <c r="AR881" s="26"/>
      <c r="AS881" s="26"/>
      <c r="AT881" s="26"/>
      <c r="AU881" s="26"/>
      <c r="AV881" s="26"/>
      <c r="AW881" s="26"/>
      <c r="AX881" s="26"/>
      <c r="AY881" s="26"/>
      <c r="AZ881" s="26"/>
      <c r="BA881" s="26"/>
      <c r="BB881" s="26"/>
      <c r="BC881" s="26"/>
      <c r="BD881" s="26"/>
      <c r="BE881" s="26"/>
      <c r="BF881" s="26"/>
      <c r="BG881" s="26"/>
      <c r="BH881" s="26"/>
      <c r="BI881" s="26"/>
      <c r="BJ881" s="26"/>
      <c r="BK881" s="26"/>
      <c r="BL881" s="26"/>
      <c r="BM881" s="26"/>
      <c r="BN881" s="26"/>
      <c r="BO881" s="26"/>
      <c r="BP881" s="26"/>
      <c r="BQ881" s="26"/>
      <c r="BR881" s="26"/>
      <c r="BS881" s="26"/>
      <c r="BT881" s="26"/>
      <c r="BU881" s="26"/>
      <c r="BV881" s="26"/>
      <c r="BW881" s="26"/>
      <c r="BX881" s="26"/>
      <c r="BY881" s="26"/>
      <c r="BZ881" s="26"/>
      <c r="CA881" s="26"/>
      <c r="CB881" s="26"/>
      <c r="CC881" s="26"/>
    </row>
    <row r="882" spans="1:81" ht="15.75" customHeight="1" x14ac:dyDescent="0.2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  <c r="AM882" s="26"/>
      <c r="AN882" s="26"/>
      <c r="AO882" s="26"/>
      <c r="AP882" s="26"/>
      <c r="AQ882" s="26"/>
      <c r="AR882" s="26"/>
      <c r="AS882" s="26"/>
      <c r="AT882" s="26"/>
      <c r="AU882" s="26"/>
      <c r="AV882" s="26"/>
      <c r="AW882" s="26"/>
      <c r="AX882" s="26"/>
      <c r="AY882" s="26"/>
      <c r="AZ882" s="26"/>
      <c r="BA882" s="26"/>
      <c r="BB882" s="26"/>
      <c r="BC882" s="26"/>
      <c r="BD882" s="26"/>
      <c r="BE882" s="26"/>
      <c r="BF882" s="26"/>
      <c r="BG882" s="26"/>
      <c r="BH882" s="26"/>
      <c r="BI882" s="26"/>
      <c r="BJ882" s="26"/>
      <c r="BK882" s="26"/>
      <c r="BL882" s="26"/>
      <c r="BM882" s="26"/>
      <c r="BN882" s="26"/>
      <c r="BO882" s="26"/>
      <c r="BP882" s="26"/>
      <c r="BQ882" s="26"/>
      <c r="BR882" s="26"/>
      <c r="BS882" s="26"/>
      <c r="BT882" s="26"/>
      <c r="BU882" s="26"/>
      <c r="BV882" s="26"/>
      <c r="BW882" s="26"/>
      <c r="BX882" s="26"/>
      <c r="BY882" s="26"/>
      <c r="BZ882" s="26"/>
      <c r="CA882" s="26"/>
      <c r="CB882" s="26"/>
      <c r="CC882" s="26"/>
    </row>
    <row r="883" spans="1:81" ht="15.75" customHeight="1" x14ac:dyDescent="0.2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26"/>
      <c r="AO883" s="26"/>
      <c r="AP883" s="26"/>
      <c r="AQ883" s="26"/>
      <c r="AR883" s="26"/>
      <c r="AS883" s="26"/>
      <c r="AT883" s="26"/>
      <c r="AU883" s="26"/>
      <c r="AV883" s="26"/>
      <c r="AW883" s="26"/>
      <c r="AX883" s="26"/>
      <c r="AY883" s="26"/>
      <c r="AZ883" s="26"/>
      <c r="BA883" s="26"/>
      <c r="BB883" s="26"/>
      <c r="BC883" s="26"/>
      <c r="BD883" s="26"/>
      <c r="BE883" s="26"/>
      <c r="BF883" s="26"/>
      <c r="BG883" s="26"/>
      <c r="BH883" s="26"/>
      <c r="BI883" s="26"/>
      <c r="BJ883" s="26"/>
      <c r="BK883" s="26"/>
      <c r="BL883" s="26"/>
      <c r="BM883" s="26"/>
      <c r="BN883" s="26"/>
      <c r="BO883" s="26"/>
      <c r="BP883" s="26"/>
      <c r="BQ883" s="26"/>
      <c r="BR883" s="26"/>
      <c r="BS883" s="26"/>
      <c r="BT883" s="26"/>
      <c r="BU883" s="26"/>
      <c r="BV883" s="26"/>
      <c r="BW883" s="26"/>
      <c r="BX883" s="26"/>
      <c r="BY883" s="26"/>
      <c r="BZ883" s="26"/>
      <c r="CA883" s="26"/>
      <c r="CB883" s="26"/>
      <c r="CC883" s="26"/>
    </row>
    <row r="884" spans="1:81" ht="15.75" customHeight="1" x14ac:dyDescent="0.2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  <c r="AM884" s="26"/>
      <c r="AN884" s="26"/>
      <c r="AO884" s="26"/>
      <c r="AP884" s="26"/>
      <c r="AQ884" s="26"/>
      <c r="AR884" s="26"/>
      <c r="AS884" s="26"/>
      <c r="AT884" s="26"/>
      <c r="AU884" s="26"/>
      <c r="AV884" s="26"/>
      <c r="AW884" s="26"/>
      <c r="AX884" s="26"/>
      <c r="AY884" s="26"/>
      <c r="AZ884" s="26"/>
      <c r="BA884" s="26"/>
      <c r="BB884" s="26"/>
      <c r="BC884" s="26"/>
      <c r="BD884" s="26"/>
      <c r="BE884" s="26"/>
      <c r="BF884" s="26"/>
      <c r="BG884" s="26"/>
      <c r="BH884" s="26"/>
      <c r="BI884" s="26"/>
      <c r="BJ884" s="26"/>
      <c r="BK884" s="26"/>
      <c r="BL884" s="26"/>
      <c r="BM884" s="26"/>
      <c r="BN884" s="26"/>
      <c r="BO884" s="26"/>
      <c r="BP884" s="26"/>
      <c r="BQ884" s="26"/>
      <c r="BR884" s="26"/>
      <c r="BS884" s="26"/>
      <c r="BT884" s="26"/>
      <c r="BU884" s="26"/>
      <c r="BV884" s="26"/>
      <c r="BW884" s="26"/>
      <c r="BX884" s="26"/>
      <c r="BY884" s="26"/>
      <c r="BZ884" s="26"/>
      <c r="CA884" s="26"/>
      <c r="CB884" s="26"/>
      <c r="CC884" s="26"/>
    </row>
    <row r="885" spans="1:81" ht="15.75" customHeight="1" x14ac:dyDescent="0.2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  <c r="AK885" s="26"/>
      <c r="AL885" s="26"/>
      <c r="AM885" s="26"/>
      <c r="AN885" s="26"/>
      <c r="AO885" s="26"/>
      <c r="AP885" s="26"/>
      <c r="AQ885" s="26"/>
      <c r="AR885" s="26"/>
      <c r="AS885" s="26"/>
      <c r="AT885" s="26"/>
      <c r="AU885" s="26"/>
      <c r="AV885" s="26"/>
      <c r="AW885" s="26"/>
      <c r="AX885" s="26"/>
      <c r="AY885" s="26"/>
      <c r="AZ885" s="26"/>
      <c r="BA885" s="26"/>
      <c r="BB885" s="26"/>
      <c r="BC885" s="26"/>
      <c r="BD885" s="26"/>
      <c r="BE885" s="26"/>
      <c r="BF885" s="26"/>
      <c r="BG885" s="26"/>
      <c r="BH885" s="26"/>
      <c r="BI885" s="26"/>
      <c r="BJ885" s="26"/>
      <c r="BK885" s="26"/>
      <c r="BL885" s="26"/>
      <c r="BM885" s="26"/>
      <c r="BN885" s="26"/>
      <c r="BO885" s="26"/>
      <c r="BP885" s="26"/>
      <c r="BQ885" s="26"/>
      <c r="BR885" s="26"/>
      <c r="BS885" s="26"/>
      <c r="BT885" s="26"/>
      <c r="BU885" s="26"/>
      <c r="BV885" s="26"/>
      <c r="BW885" s="26"/>
      <c r="BX885" s="26"/>
      <c r="BY885" s="26"/>
      <c r="BZ885" s="26"/>
      <c r="CA885" s="26"/>
      <c r="CB885" s="26"/>
      <c r="CC885" s="26"/>
    </row>
    <row r="886" spans="1:81" ht="15.75" customHeight="1" x14ac:dyDescent="0.2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  <c r="AL886" s="26"/>
      <c r="AM886" s="26"/>
      <c r="AN886" s="26"/>
      <c r="AO886" s="26"/>
      <c r="AP886" s="26"/>
      <c r="AQ886" s="26"/>
      <c r="AR886" s="26"/>
      <c r="AS886" s="26"/>
      <c r="AT886" s="26"/>
      <c r="AU886" s="26"/>
      <c r="AV886" s="26"/>
      <c r="AW886" s="26"/>
      <c r="AX886" s="26"/>
      <c r="AY886" s="26"/>
      <c r="AZ886" s="26"/>
      <c r="BA886" s="26"/>
      <c r="BB886" s="26"/>
      <c r="BC886" s="26"/>
      <c r="BD886" s="26"/>
      <c r="BE886" s="26"/>
      <c r="BF886" s="26"/>
      <c r="BG886" s="26"/>
      <c r="BH886" s="26"/>
      <c r="BI886" s="26"/>
      <c r="BJ886" s="26"/>
      <c r="BK886" s="26"/>
      <c r="BL886" s="26"/>
      <c r="BM886" s="26"/>
      <c r="BN886" s="26"/>
      <c r="BO886" s="26"/>
      <c r="BP886" s="26"/>
      <c r="BQ886" s="26"/>
      <c r="BR886" s="26"/>
      <c r="BS886" s="26"/>
      <c r="BT886" s="26"/>
      <c r="BU886" s="26"/>
      <c r="BV886" s="26"/>
      <c r="BW886" s="26"/>
      <c r="BX886" s="26"/>
      <c r="BY886" s="26"/>
      <c r="BZ886" s="26"/>
      <c r="CA886" s="26"/>
      <c r="CB886" s="26"/>
      <c r="CC886" s="26"/>
    </row>
    <row r="887" spans="1:81" ht="15.75" customHeight="1" x14ac:dyDescent="0.2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  <c r="AL887" s="26"/>
      <c r="AM887" s="26"/>
      <c r="AN887" s="26"/>
      <c r="AO887" s="26"/>
      <c r="AP887" s="26"/>
      <c r="AQ887" s="26"/>
      <c r="AR887" s="26"/>
      <c r="AS887" s="26"/>
      <c r="AT887" s="26"/>
      <c r="AU887" s="26"/>
      <c r="AV887" s="26"/>
      <c r="AW887" s="26"/>
      <c r="AX887" s="26"/>
      <c r="AY887" s="26"/>
      <c r="AZ887" s="26"/>
      <c r="BA887" s="26"/>
      <c r="BB887" s="26"/>
      <c r="BC887" s="26"/>
      <c r="BD887" s="26"/>
      <c r="BE887" s="26"/>
      <c r="BF887" s="26"/>
      <c r="BG887" s="26"/>
      <c r="BH887" s="26"/>
      <c r="BI887" s="26"/>
      <c r="BJ887" s="26"/>
      <c r="BK887" s="26"/>
      <c r="BL887" s="26"/>
      <c r="BM887" s="26"/>
      <c r="BN887" s="26"/>
      <c r="BO887" s="26"/>
      <c r="BP887" s="26"/>
      <c r="BQ887" s="26"/>
      <c r="BR887" s="26"/>
      <c r="BS887" s="26"/>
      <c r="BT887" s="26"/>
      <c r="BU887" s="26"/>
      <c r="BV887" s="26"/>
      <c r="BW887" s="26"/>
      <c r="BX887" s="26"/>
      <c r="BY887" s="26"/>
      <c r="BZ887" s="26"/>
      <c r="CA887" s="26"/>
      <c r="CB887" s="26"/>
      <c r="CC887" s="26"/>
    </row>
    <row r="888" spans="1:81" ht="15.75" customHeight="1" x14ac:dyDescent="0.2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  <c r="AL888" s="26"/>
      <c r="AM888" s="26"/>
      <c r="AN888" s="26"/>
      <c r="AO888" s="26"/>
      <c r="AP888" s="26"/>
      <c r="AQ888" s="26"/>
      <c r="AR888" s="26"/>
      <c r="AS888" s="26"/>
      <c r="AT888" s="26"/>
      <c r="AU888" s="26"/>
      <c r="AV888" s="26"/>
      <c r="AW888" s="26"/>
      <c r="AX888" s="26"/>
      <c r="AY888" s="26"/>
      <c r="AZ888" s="26"/>
      <c r="BA888" s="26"/>
      <c r="BB888" s="26"/>
      <c r="BC888" s="26"/>
      <c r="BD888" s="26"/>
      <c r="BE888" s="26"/>
      <c r="BF888" s="26"/>
      <c r="BG888" s="26"/>
      <c r="BH888" s="26"/>
      <c r="BI888" s="26"/>
      <c r="BJ888" s="26"/>
      <c r="BK888" s="26"/>
      <c r="BL888" s="26"/>
      <c r="BM888" s="26"/>
      <c r="BN888" s="26"/>
      <c r="BO888" s="26"/>
      <c r="BP888" s="26"/>
      <c r="BQ888" s="26"/>
      <c r="BR888" s="26"/>
      <c r="BS888" s="26"/>
      <c r="BT888" s="26"/>
      <c r="BU888" s="26"/>
      <c r="BV888" s="26"/>
      <c r="BW888" s="26"/>
      <c r="BX888" s="26"/>
      <c r="BY888" s="26"/>
      <c r="BZ888" s="26"/>
      <c r="CA888" s="26"/>
      <c r="CB888" s="26"/>
      <c r="CC888" s="26"/>
    </row>
    <row r="889" spans="1:81" ht="15.75" customHeight="1" x14ac:dyDescent="0.2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  <c r="AO889" s="26"/>
      <c r="AP889" s="26"/>
      <c r="AQ889" s="26"/>
      <c r="AR889" s="26"/>
      <c r="AS889" s="26"/>
      <c r="AT889" s="26"/>
      <c r="AU889" s="26"/>
      <c r="AV889" s="26"/>
      <c r="AW889" s="26"/>
      <c r="AX889" s="26"/>
      <c r="AY889" s="26"/>
      <c r="AZ889" s="26"/>
      <c r="BA889" s="26"/>
      <c r="BB889" s="26"/>
      <c r="BC889" s="26"/>
      <c r="BD889" s="26"/>
      <c r="BE889" s="26"/>
      <c r="BF889" s="26"/>
      <c r="BG889" s="26"/>
      <c r="BH889" s="26"/>
      <c r="BI889" s="26"/>
      <c r="BJ889" s="26"/>
      <c r="BK889" s="26"/>
      <c r="BL889" s="26"/>
      <c r="BM889" s="26"/>
      <c r="BN889" s="26"/>
      <c r="BO889" s="26"/>
      <c r="BP889" s="26"/>
      <c r="BQ889" s="26"/>
      <c r="BR889" s="26"/>
      <c r="BS889" s="26"/>
      <c r="BT889" s="26"/>
      <c r="BU889" s="26"/>
      <c r="BV889" s="26"/>
      <c r="BW889" s="26"/>
      <c r="BX889" s="26"/>
      <c r="BY889" s="26"/>
      <c r="BZ889" s="26"/>
      <c r="CA889" s="26"/>
      <c r="CB889" s="26"/>
      <c r="CC889" s="26"/>
    </row>
    <row r="890" spans="1:81" ht="15.75" customHeight="1" x14ac:dyDescent="0.2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  <c r="AM890" s="26"/>
      <c r="AN890" s="26"/>
      <c r="AO890" s="26"/>
      <c r="AP890" s="26"/>
      <c r="AQ890" s="26"/>
      <c r="AR890" s="26"/>
      <c r="AS890" s="26"/>
      <c r="AT890" s="26"/>
      <c r="AU890" s="26"/>
      <c r="AV890" s="26"/>
      <c r="AW890" s="26"/>
      <c r="AX890" s="26"/>
      <c r="AY890" s="26"/>
      <c r="AZ890" s="26"/>
      <c r="BA890" s="26"/>
      <c r="BB890" s="26"/>
      <c r="BC890" s="26"/>
      <c r="BD890" s="26"/>
      <c r="BE890" s="26"/>
      <c r="BF890" s="26"/>
      <c r="BG890" s="26"/>
      <c r="BH890" s="26"/>
      <c r="BI890" s="26"/>
      <c r="BJ890" s="26"/>
      <c r="BK890" s="26"/>
      <c r="BL890" s="26"/>
      <c r="BM890" s="26"/>
      <c r="BN890" s="26"/>
      <c r="BO890" s="26"/>
      <c r="BP890" s="26"/>
      <c r="BQ890" s="26"/>
      <c r="BR890" s="26"/>
      <c r="BS890" s="26"/>
      <c r="BT890" s="26"/>
      <c r="BU890" s="26"/>
      <c r="BV890" s="26"/>
      <c r="BW890" s="26"/>
      <c r="BX890" s="26"/>
      <c r="BY890" s="26"/>
      <c r="BZ890" s="26"/>
      <c r="CA890" s="26"/>
      <c r="CB890" s="26"/>
      <c r="CC890" s="26"/>
    </row>
    <row r="891" spans="1:81" ht="15.75" customHeight="1" x14ac:dyDescent="0.2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26"/>
      <c r="AO891" s="26"/>
      <c r="AP891" s="26"/>
      <c r="AQ891" s="26"/>
      <c r="AR891" s="26"/>
      <c r="AS891" s="26"/>
      <c r="AT891" s="26"/>
      <c r="AU891" s="26"/>
      <c r="AV891" s="26"/>
      <c r="AW891" s="26"/>
      <c r="AX891" s="26"/>
      <c r="AY891" s="26"/>
      <c r="AZ891" s="26"/>
      <c r="BA891" s="26"/>
      <c r="BB891" s="26"/>
      <c r="BC891" s="26"/>
      <c r="BD891" s="26"/>
      <c r="BE891" s="26"/>
      <c r="BF891" s="26"/>
      <c r="BG891" s="26"/>
      <c r="BH891" s="26"/>
      <c r="BI891" s="26"/>
      <c r="BJ891" s="26"/>
      <c r="BK891" s="26"/>
      <c r="BL891" s="26"/>
      <c r="BM891" s="26"/>
      <c r="BN891" s="26"/>
      <c r="BO891" s="26"/>
      <c r="BP891" s="26"/>
      <c r="BQ891" s="26"/>
      <c r="BR891" s="26"/>
      <c r="BS891" s="26"/>
      <c r="BT891" s="26"/>
      <c r="BU891" s="26"/>
      <c r="BV891" s="26"/>
      <c r="BW891" s="26"/>
      <c r="BX891" s="26"/>
      <c r="BY891" s="26"/>
      <c r="BZ891" s="26"/>
      <c r="CA891" s="26"/>
      <c r="CB891" s="26"/>
      <c r="CC891" s="26"/>
    </row>
    <row r="892" spans="1:81" ht="15.75" customHeight="1" x14ac:dyDescent="0.2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  <c r="AM892" s="26"/>
      <c r="AN892" s="26"/>
      <c r="AO892" s="26"/>
      <c r="AP892" s="26"/>
      <c r="AQ892" s="26"/>
      <c r="AR892" s="26"/>
      <c r="AS892" s="26"/>
      <c r="AT892" s="26"/>
      <c r="AU892" s="26"/>
      <c r="AV892" s="26"/>
      <c r="AW892" s="26"/>
      <c r="AX892" s="26"/>
      <c r="AY892" s="26"/>
      <c r="AZ892" s="26"/>
      <c r="BA892" s="26"/>
      <c r="BB892" s="26"/>
      <c r="BC892" s="26"/>
      <c r="BD892" s="26"/>
      <c r="BE892" s="26"/>
      <c r="BF892" s="26"/>
      <c r="BG892" s="26"/>
      <c r="BH892" s="26"/>
      <c r="BI892" s="26"/>
      <c r="BJ892" s="26"/>
      <c r="BK892" s="26"/>
      <c r="BL892" s="26"/>
      <c r="BM892" s="26"/>
      <c r="BN892" s="26"/>
      <c r="BO892" s="26"/>
      <c r="BP892" s="26"/>
      <c r="BQ892" s="26"/>
      <c r="BR892" s="26"/>
      <c r="BS892" s="26"/>
      <c r="BT892" s="26"/>
      <c r="BU892" s="26"/>
      <c r="BV892" s="26"/>
      <c r="BW892" s="26"/>
      <c r="BX892" s="26"/>
      <c r="BY892" s="26"/>
      <c r="BZ892" s="26"/>
      <c r="CA892" s="26"/>
      <c r="CB892" s="26"/>
      <c r="CC892" s="26"/>
    </row>
    <row r="893" spans="1:81" ht="15.75" customHeight="1" x14ac:dyDescent="0.2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26"/>
      <c r="AO893" s="26"/>
      <c r="AP893" s="26"/>
      <c r="AQ893" s="26"/>
      <c r="AR893" s="26"/>
      <c r="AS893" s="26"/>
      <c r="AT893" s="26"/>
      <c r="AU893" s="26"/>
      <c r="AV893" s="26"/>
      <c r="AW893" s="26"/>
      <c r="AX893" s="26"/>
      <c r="AY893" s="26"/>
      <c r="AZ893" s="26"/>
      <c r="BA893" s="26"/>
      <c r="BB893" s="26"/>
      <c r="BC893" s="26"/>
      <c r="BD893" s="26"/>
      <c r="BE893" s="26"/>
      <c r="BF893" s="26"/>
      <c r="BG893" s="26"/>
      <c r="BH893" s="26"/>
      <c r="BI893" s="26"/>
      <c r="BJ893" s="26"/>
      <c r="BK893" s="26"/>
      <c r="BL893" s="26"/>
      <c r="BM893" s="26"/>
      <c r="BN893" s="26"/>
      <c r="BO893" s="26"/>
      <c r="BP893" s="26"/>
      <c r="BQ893" s="26"/>
      <c r="BR893" s="26"/>
      <c r="BS893" s="26"/>
      <c r="BT893" s="26"/>
      <c r="BU893" s="26"/>
      <c r="BV893" s="26"/>
      <c r="BW893" s="26"/>
      <c r="BX893" s="26"/>
      <c r="BY893" s="26"/>
      <c r="BZ893" s="26"/>
      <c r="CA893" s="26"/>
      <c r="CB893" s="26"/>
      <c r="CC893" s="26"/>
    </row>
    <row r="894" spans="1:81" ht="15.75" customHeight="1" x14ac:dyDescent="0.2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26"/>
      <c r="AO894" s="26"/>
      <c r="AP894" s="26"/>
      <c r="AQ894" s="26"/>
      <c r="AR894" s="26"/>
      <c r="AS894" s="26"/>
      <c r="AT894" s="26"/>
      <c r="AU894" s="26"/>
      <c r="AV894" s="26"/>
      <c r="AW894" s="26"/>
      <c r="AX894" s="26"/>
      <c r="AY894" s="26"/>
      <c r="AZ894" s="26"/>
      <c r="BA894" s="26"/>
      <c r="BB894" s="26"/>
      <c r="BC894" s="26"/>
      <c r="BD894" s="26"/>
      <c r="BE894" s="26"/>
      <c r="BF894" s="26"/>
      <c r="BG894" s="26"/>
      <c r="BH894" s="26"/>
      <c r="BI894" s="26"/>
      <c r="BJ894" s="26"/>
      <c r="BK894" s="26"/>
      <c r="BL894" s="26"/>
      <c r="BM894" s="26"/>
      <c r="BN894" s="26"/>
      <c r="BO894" s="26"/>
      <c r="BP894" s="26"/>
      <c r="BQ894" s="26"/>
      <c r="BR894" s="26"/>
      <c r="BS894" s="26"/>
      <c r="BT894" s="26"/>
      <c r="BU894" s="26"/>
      <c r="BV894" s="26"/>
      <c r="BW894" s="26"/>
      <c r="BX894" s="26"/>
      <c r="BY894" s="26"/>
      <c r="BZ894" s="26"/>
      <c r="CA894" s="26"/>
      <c r="CB894" s="26"/>
      <c r="CC894" s="26"/>
    </row>
    <row r="895" spans="1:81" ht="15.75" customHeight="1" x14ac:dyDescent="0.2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26"/>
      <c r="AO895" s="26"/>
      <c r="AP895" s="26"/>
      <c r="AQ895" s="26"/>
      <c r="AR895" s="26"/>
      <c r="AS895" s="26"/>
      <c r="AT895" s="26"/>
      <c r="AU895" s="26"/>
      <c r="AV895" s="26"/>
      <c r="AW895" s="26"/>
      <c r="AX895" s="26"/>
      <c r="AY895" s="26"/>
      <c r="AZ895" s="26"/>
      <c r="BA895" s="26"/>
      <c r="BB895" s="26"/>
      <c r="BC895" s="26"/>
      <c r="BD895" s="26"/>
      <c r="BE895" s="26"/>
      <c r="BF895" s="26"/>
      <c r="BG895" s="26"/>
      <c r="BH895" s="26"/>
      <c r="BI895" s="26"/>
      <c r="BJ895" s="26"/>
      <c r="BK895" s="26"/>
      <c r="BL895" s="26"/>
      <c r="BM895" s="26"/>
      <c r="BN895" s="26"/>
      <c r="BO895" s="26"/>
      <c r="BP895" s="26"/>
      <c r="BQ895" s="26"/>
      <c r="BR895" s="26"/>
      <c r="BS895" s="26"/>
      <c r="BT895" s="26"/>
      <c r="BU895" s="26"/>
      <c r="BV895" s="26"/>
      <c r="BW895" s="26"/>
      <c r="BX895" s="26"/>
      <c r="BY895" s="26"/>
      <c r="BZ895" s="26"/>
      <c r="CA895" s="26"/>
      <c r="CB895" s="26"/>
      <c r="CC895" s="26"/>
    </row>
    <row r="896" spans="1:81" ht="15.75" customHeight="1" x14ac:dyDescent="0.2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  <c r="AK896" s="26"/>
      <c r="AL896" s="26"/>
      <c r="AM896" s="26"/>
      <c r="AN896" s="26"/>
      <c r="AO896" s="26"/>
      <c r="AP896" s="26"/>
      <c r="AQ896" s="26"/>
      <c r="AR896" s="26"/>
      <c r="AS896" s="26"/>
      <c r="AT896" s="26"/>
      <c r="AU896" s="26"/>
      <c r="AV896" s="26"/>
      <c r="AW896" s="26"/>
      <c r="AX896" s="26"/>
      <c r="AY896" s="26"/>
      <c r="AZ896" s="26"/>
      <c r="BA896" s="26"/>
      <c r="BB896" s="26"/>
      <c r="BC896" s="26"/>
      <c r="BD896" s="26"/>
      <c r="BE896" s="26"/>
      <c r="BF896" s="26"/>
      <c r="BG896" s="26"/>
      <c r="BH896" s="26"/>
      <c r="BI896" s="26"/>
      <c r="BJ896" s="26"/>
      <c r="BK896" s="26"/>
      <c r="BL896" s="26"/>
      <c r="BM896" s="26"/>
      <c r="BN896" s="26"/>
      <c r="BO896" s="26"/>
      <c r="BP896" s="26"/>
      <c r="BQ896" s="26"/>
      <c r="BR896" s="26"/>
      <c r="BS896" s="26"/>
      <c r="BT896" s="26"/>
      <c r="BU896" s="26"/>
      <c r="BV896" s="26"/>
      <c r="BW896" s="26"/>
      <c r="BX896" s="26"/>
      <c r="BY896" s="26"/>
      <c r="BZ896" s="26"/>
      <c r="CA896" s="26"/>
      <c r="CB896" s="26"/>
      <c r="CC896" s="26"/>
    </row>
    <row r="897" spans="1:81" ht="15.75" customHeight="1" x14ac:dyDescent="0.2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  <c r="AL897" s="26"/>
      <c r="AM897" s="26"/>
      <c r="AN897" s="26"/>
      <c r="AO897" s="26"/>
      <c r="AP897" s="26"/>
      <c r="AQ897" s="26"/>
      <c r="AR897" s="26"/>
      <c r="AS897" s="26"/>
      <c r="AT897" s="26"/>
      <c r="AU897" s="26"/>
      <c r="AV897" s="26"/>
      <c r="AW897" s="26"/>
      <c r="AX897" s="26"/>
      <c r="AY897" s="26"/>
      <c r="AZ897" s="26"/>
      <c r="BA897" s="26"/>
      <c r="BB897" s="26"/>
      <c r="BC897" s="26"/>
      <c r="BD897" s="26"/>
      <c r="BE897" s="26"/>
      <c r="BF897" s="26"/>
      <c r="BG897" s="26"/>
      <c r="BH897" s="26"/>
      <c r="BI897" s="26"/>
      <c r="BJ897" s="26"/>
      <c r="BK897" s="26"/>
      <c r="BL897" s="26"/>
      <c r="BM897" s="26"/>
      <c r="BN897" s="26"/>
      <c r="BO897" s="26"/>
      <c r="BP897" s="26"/>
      <c r="BQ897" s="26"/>
      <c r="BR897" s="26"/>
      <c r="BS897" s="26"/>
      <c r="BT897" s="26"/>
      <c r="BU897" s="26"/>
      <c r="BV897" s="26"/>
      <c r="BW897" s="26"/>
      <c r="BX897" s="26"/>
      <c r="BY897" s="26"/>
      <c r="BZ897" s="26"/>
      <c r="CA897" s="26"/>
      <c r="CB897" s="26"/>
      <c r="CC897" s="26"/>
    </row>
    <row r="898" spans="1:81" ht="15.75" customHeight="1" x14ac:dyDescent="0.2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  <c r="AL898" s="26"/>
      <c r="AM898" s="26"/>
      <c r="AN898" s="26"/>
      <c r="AO898" s="26"/>
      <c r="AP898" s="26"/>
      <c r="AQ898" s="26"/>
      <c r="AR898" s="26"/>
      <c r="AS898" s="26"/>
      <c r="AT898" s="26"/>
      <c r="AU898" s="26"/>
      <c r="AV898" s="26"/>
      <c r="AW898" s="26"/>
      <c r="AX898" s="26"/>
      <c r="AY898" s="26"/>
      <c r="AZ898" s="26"/>
      <c r="BA898" s="26"/>
      <c r="BB898" s="26"/>
      <c r="BC898" s="26"/>
      <c r="BD898" s="26"/>
      <c r="BE898" s="26"/>
      <c r="BF898" s="26"/>
      <c r="BG898" s="26"/>
      <c r="BH898" s="26"/>
      <c r="BI898" s="26"/>
      <c r="BJ898" s="26"/>
      <c r="BK898" s="26"/>
      <c r="BL898" s="26"/>
      <c r="BM898" s="26"/>
      <c r="BN898" s="26"/>
      <c r="BO898" s="26"/>
      <c r="BP898" s="26"/>
      <c r="BQ898" s="26"/>
      <c r="BR898" s="26"/>
      <c r="BS898" s="26"/>
      <c r="BT898" s="26"/>
      <c r="BU898" s="26"/>
      <c r="BV898" s="26"/>
      <c r="BW898" s="26"/>
      <c r="BX898" s="26"/>
      <c r="BY898" s="26"/>
      <c r="BZ898" s="26"/>
      <c r="CA898" s="26"/>
      <c r="CB898" s="26"/>
      <c r="CC898" s="26"/>
    </row>
    <row r="899" spans="1:81" ht="15.75" customHeight="1" x14ac:dyDescent="0.2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26"/>
      <c r="AO899" s="26"/>
      <c r="AP899" s="26"/>
      <c r="AQ899" s="26"/>
      <c r="AR899" s="26"/>
      <c r="AS899" s="26"/>
      <c r="AT899" s="26"/>
      <c r="AU899" s="26"/>
      <c r="AV899" s="26"/>
      <c r="AW899" s="26"/>
      <c r="AX899" s="26"/>
      <c r="AY899" s="26"/>
      <c r="AZ899" s="26"/>
      <c r="BA899" s="26"/>
      <c r="BB899" s="26"/>
      <c r="BC899" s="26"/>
      <c r="BD899" s="26"/>
      <c r="BE899" s="26"/>
      <c r="BF899" s="26"/>
      <c r="BG899" s="26"/>
      <c r="BH899" s="26"/>
      <c r="BI899" s="26"/>
      <c r="BJ899" s="26"/>
      <c r="BK899" s="26"/>
      <c r="BL899" s="26"/>
      <c r="BM899" s="26"/>
      <c r="BN899" s="26"/>
      <c r="BO899" s="26"/>
      <c r="BP899" s="26"/>
      <c r="BQ899" s="26"/>
      <c r="BR899" s="26"/>
      <c r="BS899" s="26"/>
      <c r="BT899" s="26"/>
      <c r="BU899" s="26"/>
      <c r="BV899" s="26"/>
      <c r="BW899" s="26"/>
      <c r="BX899" s="26"/>
      <c r="BY899" s="26"/>
      <c r="BZ899" s="26"/>
      <c r="CA899" s="26"/>
      <c r="CB899" s="26"/>
      <c r="CC899" s="26"/>
    </row>
    <row r="900" spans="1:81" ht="15.75" customHeight="1" x14ac:dyDescent="0.2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  <c r="AK900" s="26"/>
      <c r="AL900" s="26"/>
      <c r="AM900" s="26"/>
      <c r="AN900" s="26"/>
      <c r="AO900" s="26"/>
      <c r="AP900" s="26"/>
      <c r="AQ900" s="26"/>
      <c r="AR900" s="26"/>
      <c r="AS900" s="26"/>
      <c r="AT900" s="26"/>
      <c r="AU900" s="26"/>
      <c r="AV900" s="26"/>
      <c r="AW900" s="26"/>
      <c r="AX900" s="26"/>
      <c r="AY900" s="26"/>
      <c r="AZ900" s="26"/>
      <c r="BA900" s="26"/>
      <c r="BB900" s="26"/>
      <c r="BC900" s="26"/>
      <c r="BD900" s="26"/>
      <c r="BE900" s="26"/>
      <c r="BF900" s="26"/>
      <c r="BG900" s="26"/>
      <c r="BH900" s="26"/>
      <c r="BI900" s="26"/>
      <c r="BJ900" s="26"/>
      <c r="BK900" s="26"/>
      <c r="BL900" s="26"/>
      <c r="BM900" s="26"/>
      <c r="BN900" s="26"/>
      <c r="BO900" s="26"/>
      <c r="BP900" s="26"/>
      <c r="BQ900" s="26"/>
      <c r="BR900" s="26"/>
      <c r="BS900" s="26"/>
      <c r="BT900" s="26"/>
      <c r="BU900" s="26"/>
      <c r="BV900" s="26"/>
      <c r="BW900" s="26"/>
      <c r="BX900" s="26"/>
      <c r="BY900" s="26"/>
      <c r="BZ900" s="26"/>
      <c r="CA900" s="26"/>
      <c r="CB900" s="26"/>
      <c r="CC900" s="26"/>
    </row>
    <row r="901" spans="1:81" ht="15.75" customHeight="1" x14ac:dyDescent="0.2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  <c r="AK901" s="26"/>
      <c r="AL901" s="26"/>
      <c r="AM901" s="26"/>
      <c r="AN901" s="26"/>
      <c r="AO901" s="26"/>
      <c r="AP901" s="26"/>
      <c r="AQ901" s="26"/>
      <c r="AR901" s="26"/>
      <c r="AS901" s="26"/>
      <c r="AT901" s="26"/>
      <c r="AU901" s="26"/>
      <c r="AV901" s="26"/>
      <c r="AW901" s="26"/>
      <c r="AX901" s="26"/>
      <c r="AY901" s="26"/>
      <c r="AZ901" s="26"/>
      <c r="BA901" s="26"/>
      <c r="BB901" s="26"/>
      <c r="BC901" s="26"/>
      <c r="BD901" s="26"/>
      <c r="BE901" s="26"/>
      <c r="BF901" s="26"/>
      <c r="BG901" s="26"/>
      <c r="BH901" s="26"/>
      <c r="BI901" s="26"/>
      <c r="BJ901" s="26"/>
      <c r="BK901" s="26"/>
      <c r="BL901" s="26"/>
      <c r="BM901" s="26"/>
      <c r="BN901" s="26"/>
      <c r="BO901" s="26"/>
      <c r="BP901" s="26"/>
      <c r="BQ901" s="26"/>
      <c r="BR901" s="26"/>
      <c r="BS901" s="26"/>
      <c r="BT901" s="26"/>
      <c r="BU901" s="26"/>
      <c r="BV901" s="26"/>
      <c r="BW901" s="26"/>
      <c r="BX901" s="26"/>
      <c r="BY901" s="26"/>
      <c r="BZ901" s="26"/>
      <c r="CA901" s="26"/>
      <c r="CB901" s="26"/>
      <c r="CC901" s="26"/>
    </row>
    <row r="902" spans="1:81" ht="15.75" customHeight="1" x14ac:dyDescent="0.2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  <c r="AK902" s="26"/>
      <c r="AL902" s="26"/>
      <c r="AM902" s="26"/>
      <c r="AN902" s="26"/>
      <c r="AO902" s="26"/>
      <c r="AP902" s="26"/>
      <c r="AQ902" s="26"/>
      <c r="AR902" s="26"/>
      <c r="AS902" s="26"/>
      <c r="AT902" s="26"/>
      <c r="AU902" s="26"/>
      <c r="AV902" s="26"/>
      <c r="AW902" s="26"/>
      <c r="AX902" s="26"/>
      <c r="AY902" s="26"/>
      <c r="AZ902" s="26"/>
      <c r="BA902" s="26"/>
      <c r="BB902" s="26"/>
      <c r="BC902" s="26"/>
      <c r="BD902" s="26"/>
      <c r="BE902" s="26"/>
      <c r="BF902" s="26"/>
      <c r="BG902" s="26"/>
      <c r="BH902" s="26"/>
      <c r="BI902" s="26"/>
      <c r="BJ902" s="26"/>
      <c r="BK902" s="26"/>
      <c r="BL902" s="26"/>
      <c r="BM902" s="26"/>
      <c r="BN902" s="26"/>
      <c r="BO902" s="26"/>
      <c r="BP902" s="26"/>
      <c r="BQ902" s="26"/>
      <c r="BR902" s="26"/>
      <c r="BS902" s="26"/>
      <c r="BT902" s="26"/>
      <c r="BU902" s="26"/>
      <c r="BV902" s="26"/>
      <c r="BW902" s="26"/>
      <c r="BX902" s="26"/>
      <c r="BY902" s="26"/>
      <c r="BZ902" s="26"/>
      <c r="CA902" s="26"/>
      <c r="CB902" s="26"/>
      <c r="CC902" s="26"/>
    </row>
    <row r="903" spans="1:81" ht="15.75" customHeight="1" x14ac:dyDescent="0.2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  <c r="AK903" s="26"/>
      <c r="AL903" s="26"/>
      <c r="AM903" s="26"/>
      <c r="AN903" s="26"/>
      <c r="AO903" s="26"/>
      <c r="AP903" s="26"/>
      <c r="AQ903" s="26"/>
      <c r="AR903" s="26"/>
      <c r="AS903" s="26"/>
      <c r="AT903" s="26"/>
      <c r="AU903" s="26"/>
      <c r="AV903" s="26"/>
      <c r="AW903" s="26"/>
      <c r="AX903" s="26"/>
      <c r="AY903" s="26"/>
      <c r="AZ903" s="26"/>
      <c r="BA903" s="26"/>
      <c r="BB903" s="26"/>
      <c r="BC903" s="26"/>
      <c r="BD903" s="26"/>
      <c r="BE903" s="26"/>
      <c r="BF903" s="26"/>
      <c r="BG903" s="26"/>
      <c r="BH903" s="26"/>
      <c r="BI903" s="26"/>
      <c r="BJ903" s="26"/>
      <c r="BK903" s="26"/>
      <c r="BL903" s="26"/>
      <c r="BM903" s="26"/>
      <c r="BN903" s="26"/>
      <c r="BO903" s="26"/>
      <c r="BP903" s="26"/>
      <c r="BQ903" s="26"/>
      <c r="BR903" s="26"/>
      <c r="BS903" s="26"/>
      <c r="BT903" s="26"/>
      <c r="BU903" s="26"/>
      <c r="BV903" s="26"/>
      <c r="BW903" s="26"/>
      <c r="BX903" s="26"/>
      <c r="BY903" s="26"/>
      <c r="BZ903" s="26"/>
      <c r="CA903" s="26"/>
      <c r="CB903" s="26"/>
      <c r="CC903" s="26"/>
    </row>
    <row r="904" spans="1:81" ht="15.75" customHeight="1" x14ac:dyDescent="0.2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  <c r="AO904" s="26"/>
      <c r="AP904" s="26"/>
      <c r="AQ904" s="26"/>
      <c r="AR904" s="26"/>
      <c r="AS904" s="26"/>
      <c r="AT904" s="26"/>
      <c r="AU904" s="26"/>
      <c r="AV904" s="26"/>
      <c r="AW904" s="26"/>
      <c r="AX904" s="26"/>
      <c r="AY904" s="26"/>
      <c r="AZ904" s="26"/>
      <c r="BA904" s="26"/>
      <c r="BB904" s="26"/>
      <c r="BC904" s="26"/>
      <c r="BD904" s="26"/>
      <c r="BE904" s="26"/>
      <c r="BF904" s="26"/>
      <c r="BG904" s="26"/>
      <c r="BH904" s="26"/>
      <c r="BI904" s="26"/>
      <c r="BJ904" s="26"/>
      <c r="BK904" s="26"/>
      <c r="BL904" s="26"/>
      <c r="BM904" s="26"/>
      <c r="BN904" s="26"/>
      <c r="BO904" s="26"/>
      <c r="BP904" s="26"/>
      <c r="BQ904" s="26"/>
      <c r="BR904" s="26"/>
      <c r="BS904" s="26"/>
      <c r="BT904" s="26"/>
      <c r="BU904" s="26"/>
      <c r="BV904" s="26"/>
      <c r="BW904" s="26"/>
      <c r="BX904" s="26"/>
      <c r="BY904" s="26"/>
      <c r="BZ904" s="26"/>
      <c r="CA904" s="26"/>
      <c r="CB904" s="26"/>
      <c r="CC904" s="26"/>
    </row>
    <row r="905" spans="1:81" ht="15.75" customHeight="1" x14ac:dyDescent="0.2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  <c r="AK905" s="26"/>
      <c r="AL905" s="26"/>
      <c r="AM905" s="26"/>
      <c r="AN905" s="26"/>
      <c r="AO905" s="26"/>
      <c r="AP905" s="26"/>
      <c r="AQ905" s="26"/>
      <c r="AR905" s="26"/>
      <c r="AS905" s="26"/>
      <c r="AT905" s="26"/>
      <c r="AU905" s="26"/>
      <c r="AV905" s="26"/>
      <c r="AW905" s="26"/>
      <c r="AX905" s="26"/>
      <c r="AY905" s="26"/>
      <c r="AZ905" s="26"/>
      <c r="BA905" s="26"/>
      <c r="BB905" s="26"/>
      <c r="BC905" s="26"/>
      <c r="BD905" s="26"/>
      <c r="BE905" s="26"/>
      <c r="BF905" s="26"/>
      <c r="BG905" s="26"/>
      <c r="BH905" s="26"/>
      <c r="BI905" s="26"/>
      <c r="BJ905" s="26"/>
      <c r="BK905" s="26"/>
      <c r="BL905" s="26"/>
      <c r="BM905" s="26"/>
      <c r="BN905" s="26"/>
      <c r="BO905" s="26"/>
      <c r="BP905" s="26"/>
      <c r="BQ905" s="26"/>
      <c r="BR905" s="26"/>
      <c r="BS905" s="26"/>
      <c r="BT905" s="26"/>
      <c r="BU905" s="26"/>
      <c r="BV905" s="26"/>
      <c r="BW905" s="26"/>
      <c r="BX905" s="26"/>
      <c r="BY905" s="26"/>
      <c r="BZ905" s="26"/>
      <c r="CA905" s="26"/>
      <c r="CB905" s="26"/>
      <c r="CC905" s="26"/>
    </row>
    <row r="906" spans="1:81" ht="15.75" customHeight="1" x14ac:dyDescent="0.2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  <c r="AL906" s="26"/>
      <c r="AM906" s="26"/>
      <c r="AN906" s="26"/>
      <c r="AO906" s="26"/>
      <c r="AP906" s="26"/>
      <c r="AQ906" s="26"/>
      <c r="AR906" s="26"/>
      <c r="AS906" s="26"/>
      <c r="AT906" s="26"/>
      <c r="AU906" s="26"/>
      <c r="AV906" s="26"/>
      <c r="AW906" s="26"/>
      <c r="AX906" s="26"/>
      <c r="AY906" s="26"/>
      <c r="AZ906" s="26"/>
      <c r="BA906" s="26"/>
      <c r="BB906" s="26"/>
      <c r="BC906" s="26"/>
      <c r="BD906" s="26"/>
      <c r="BE906" s="26"/>
      <c r="BF906" s="26"/>
      <c r="BG906" s="26"/>
      <c r="BH906" s="26"/>
      <c r="BI906" s="26"/>
      <c r="BJ906" s="26"/>
      <c r="BK906" s="26"/>
      <c r="BL906" s="26"/>
      <c r="BM906" s="26"/>
      <c r="BN906" s="26"/>
      <c r="BO906" s="26"/>
      <c r="BP906" s="26"/>
      <c r="BQ906" s="26"/>
      <c r="BR906" s="26"/>
      <c r="BS906" s="26"/>
      <c r="BT906" s="26"/>
      <c r="BU906" s="26"/>
      <c r="BV906" s="26"/>
      <c r="BW906" s="26"/>
      <c r="BX906" s="26"/>
      <c r="BY906" s="26"/>
      <c r="BZ906" s="26"/>
      <c r="CA906" s="26"/>
      <c r="CB906" s="26"/>
      <c r="CC906" s="26"/>
    </row>
    <row r="907" spans="1:81" ht="15.75" customHeight="1" x14ac:dyDescent="0.2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  <c r="AK907" s="26"/>
      <c r="AL907" s="26"/>
      <c r="AM907" s="26"/>
      <c r="AN907" s="26"/>
      <c r="AO907" s="26"/>
      <c r="AP907" s="26"/>
      <c r="AQ907" s="26"/>
      <c r="AR907" s="26"/>
      <c r="AS907" s="26"/>
      <c r="AT907" s="26"/>
      <c r="AU907" s="26"/>
      <c r="AV907" s="26"/>
      <c r="AW907" s="26"/>
      <c r="AX907" s="26"/>
      <c r="AY907" s="26"/>
      <c r="AZ907" s="26"/>
      <c r="BA907" s="26"/>
      <c r="BB907" s="26"/>
      <c r="BC907" s="26"/>
      <c r="BD907" s="26"/>
      <c r="BE907" s="26"/>
      <c r="BF907" s="26"/>
      <c r="BG907" s="26"/>
      <c r="BH907" s="26"/>
      <c r="BI907" s="26"/>
      <c r="BJ907" s="26"/>
      <c r="BK907" s="26"/>
      <c r="BL907" s="26"/>
      <c r="BM907" s="26"/>
      <c r="BN907" s="26"/>
      <c r="BO907" s="26"/>
      <c r="BP907" s="26"/>
      <c r="BQ907" s="26"/>
      <c r="BR907" s="26"/>
      <c r="BS907" s="26"/>
      <c r="BT907" s="26"/>
      <c r="BU907" s="26"/>
      <c r="BV907" s="26"/>
      <c r="BW907" s="26"/>
      <c r="BX907" s="26"/>
      <c r="BY907" s="26"/>
      <c r="BZ907" s="26"/>
      <c r="CA907" s="26"/>
      <c r="CB907" s="26"/>
      <c r="CC907" s="26"/>
    </row>
    <row r="908" spans="1:81" ht="15.75" customHeight="1" x14ac:dyDescent="0.2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  <c r="AK908" s="26"/>
      <c r="AL908" s="26"/>
      <c r="AM908" s="26"/>
      <c r="AN908" s="26"/>
      <c r="AO908" s="26"/>
      <c r="AP908" s="26"/>
      <c r="AQ908" s="26"/>
      <c r="AR908" s="26"/>
      <c r="AS908" s="26"/>
      <c r="AT908" s="26"/>
      <c r="AU908" s="26"/>
      <c r="AV908" s="26"/>
      <c r="AW908" s="26"/>
      <c r="AX908" s="26"/>
      <c r="AY908" s="26"/>
      <c r="AZ908" s="26"/>
      <c r="BA908" s="26"/>
      <c r="BB908" s="26"/>
      <c r="BC908" s="26"/>
      <c r="BD908" s="26"/>
      <c r="BE908" s="26"/>
      <c r="BF908" s="26"/>
      <c r="BG908" s="26"/>
      <c r="BH908" s="26"/>
      <c r="BI908" s="26"/>
      <c r="BJ908" s="26"/>
      <c r="BK908" s="26"/>
      <c r="BL908" s="26"/>
      <c r="BM908" s="26"/>
      <c r="BN908" s="26"/>
      <c r="BO908" s="26"/>
      <c r="BP908" s="26"/>
      <c r="BQ908" s="26"/>
      <c r="BR908" s="26"/>
      <c r="BS908" s="26"/>
      <c r="BT908" s="26"/>
      <c r="BU908" s="26"/>
      <c r="BV908" s="26"/>
      <c r="BW908" s="26"/>
      <c r="BX908" s="26"/>
      <c r="BY908" s="26"/>
      <c r="BZ908" s="26"/>
      <c r="CA908" s="26"/>
      <c r="CB908" s="26"/>
      <c r="CC908" s="26"/>
    </row>
    <row r="909" spans="1:81" ht="15.75" customHeight="1" x14ac:dyDescent="0.2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  <c r="AK909" s="26"/>
      <c r="AL909" s="26"/>
      <c r="AM909" s="26"/>
      <c r="AN909" s="26"/>
      <c r="AO909" s="26"/>
      <c r="AP909" s="26"/>
      <c r="AQ909" s="26"/>
      <c r="AR909" s="26"/>
      <c r="AS909" s="26"/>
      <c r="AT909" s="26"/>
      <c r="AU909" s="26"/>
      <c r="AV909" s="26"/>
      <c r="AW909" s="26"/>
      <c r="AX909" s="26"/>
      <c r="AY909" s="26"/>
      <c r="AZ909" s="26"/>
      <c r="BA909" s="26"/>
      <c r="BB909" s="26"/>
      <c r="BC909" s="26"/>
      <c r="BD909" s="26"/>
      <c r="BE909" s="26"/>
      <c r="BF909" s="26"/>
      <c r="BG909" s="26"/>
      <c r="BH909" s="26"/>
      <c r="BI909" s="26"/>
      <c r="BJ909" s="26"/>
      <c r="BK909" s="26"/>
      <c r="BL909" s="26"/>
      <c r="BM909" s="26"/>
      <c r="BN909" s="26"/>
      <c r="BO909" s="26"/>
      <c r="BP909" s="26"/>
      <c r="BQ909" s="26"/>
      <c r="BR909" s="26"/>
      <c r="BS909" s="26"/>
      <c r="BT909" s="26"/>
      <c r="BU909" s="26"/>
      <c r="BV909" s="26"/>
      <c r="BW909" s="26"/>
      <c r="BX909" s="26"/>
      <c r="BY909" s="26"/>
      <c r="BZ909" s="26"/>
      <c r="CA909" s="26"/>
      <c r="CB909" s="26"/>
      <c r="CC909" s="26"/>
    </row>
    <row r="910" spans="1:81" ht="15.75" customHeight="1" x14ac:dyDescent="0.2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  <c r="AK910" s="26"/>
      <c r="AL910" s="26"/>
      <c r="AM910" s="26"/>
      <c r="AN910" s="26"/>
      <c r="AO910" s="26"/>
      <c r="AP910" s="26"/>
      <c r="AQ910" s="26"/>
      <c r="AR910" s="26"/>
      <c r="AS910" s="26"/>
      <c r="AT910" s="26"/>
      <c r="AU910" s="26"/>
      <c r="AV910" s="26"/>
      <c r="AW910" s="26"/>
      <c r="AX910" s="26"/>
      <c r="AY910" s="26"/>
      <c r="AZ910" s="26"/>
      <c r="BA910" s="26"/>
      <c r="BB910" s="26"/>
      <c r="BC910" s="26"/>
      <c r="BD910" s="26"/>
      <c r="BE910" s="26"/>
      <c r="BF910" s="26"/>
      <c r="BG910" s="26"/>
      <c r="BH910" s="26"/>
      <c r="BI910" s="26"/>
      <c r="BJ910" s="26"/>
      <c r="BK910" s="26"/>
      <c r="BL910" s="26"/>
      <c r="BM910" s="26"/>
      <c r="BN910" s="26"/>
      <c r="BO910" s="26"/>
      <c r="BP910" s="26"/>
      <c r="BQ910" s="26"/>
      <c r="BR910" s="26"/>
      <c r="BS910" s="26"/>
      <c r="BT910" s="26"/>
      <c r="BU910" s="26"/>
      <c r="BV910" s="26"/>
      <c r="BW910" s="26"/>
      <c r="BX910" s="26"/>
      <c r="BY910" s="26"/>
      <c r="BZ910" s="26"/>
      <c r="CA910" s="26"/>
      <c r="CB910" s="26"/>
      <c r="CC910" s="26"/>
    </row>
    <row r="911" spans="1:81" ht="15.75" customHeight="1" x14ac:dyDescent="0.2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  <c r="AL911" s="26"/>
      <c r="AM911" s="26"/>
      <c r="AN911" s="26"/>
      <c r="AO911" s="26"/>
      <c r="AP911" s="26"/>
      <c r="AQ911" s="26"/>
      <c r="AR911" s="26"/>
      <c r="AS911" s="26"/>
      <c r="AT911" s="26"/>
      <c r="AU911" s="26"/>
      <c r="AV911" s="26"/>
      <c r="AW911" s="26"/>
      <c r="AX911" s="26"/>
      <c r="AY911" s="26"/>
      <c r="AZ911" s="26"/>
      <c r="BA911" s="26"/>
      <c r="BB911" s="26"/>
      <c r="BC911" s="26"/>
      <c r="BD911" s="26"/>
      <c r="BE911" s="26"/>
      <c r="BF911" s="26"/>
      <c r="BG911" s="26"/>
      <c r="BH911" s="26"/>
      <c r="BI911" s="26"/>
      <c r="BJ911" s="26"/>
      <c r="BK911" s="26"/>
      <c r="BL911" s="26"/>
      <c r="BM911" s="26"/>
      <c r="BN911" s="26"/>
      <c r="BO911" s="26"/>
      <c r="BP911" s="26"/>
      <c r="BQ911" s="26"/>
      <c r="BR911" s="26"/>
      <c r="BS911" s="26"/>
      <c r="BT911" s="26"/>
      <c r="BU911" s="26"/>
      <c r="BV911" s="26"/>
      <c r="BW911" s="26"/>
      <c r="BX911" s="26"/>
      <c r="BY911" s="26"/>
      <c r="BZ911" s="26"/>
      <c r="CA911" s="26"/>
      <c r="CB911" s="26"/>
      <c r="CC911" s="26"/>
    </row>
    <row r="912" spans="1:81" ht="15.75" customHeight="1" x14ac:dyDescent="0.2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  <c r="AK912" s="26"/>
      <c r="AL912" s="26"/>
      <c r="AM912" s="26"/>
      <c r="AN912" s="26"/>
      <c r="AO912" s="26"/>
      <c r="AP912" s="26"/>
      <c r="AQ912" s="26"/>
      <c r="AR912" s="26"/>
      <c r="AS912" s="26"/>
      <c r="AT912" s="26"/>
      <c r="AU912" s="26"/>
      <c r="AV912" s="26"/>
      <c r="AW912" s="26"/>
      <c r="AX912" s="26"/>
      <c r="AY912" s="26"/>
      <c r="AZ912" s="26"/>
      <c r="BA912" s="26"/>
      <c r="BB912" s="26"/>
      <c r="BC912" s="26"/>
      <c r="BD912" s="26"/>
      <c r="BE912" s="26"/>
      <c r="BF912" s="26"/>
      <c r="BG912" s="26"/>
      <c r="BH912" s="26"/>
      <c r="BI912" s="26"/>
      <c r="BJ912" s="26"/>
      <c r="BK912" s="26"/>
      <c r="BL912" s="26"/>
      <c r="BM912" s="26"/>
      <c r="BN912" s="26"/>
      <c r="BO912" s="26"/>
      <c r="BP912" s="26"/>
      <c r="BQ912" s="26"/>
      <c r="BR912" s="26"/>
      <c r="BS912" s="26"/>
      <c r="BT912" s="26"/>
      <c r="BU912" s="26"/>
      <c r="BV912" s="26"/>
      <c r="BW912" s="26"/>
      <c r="BX912" s="26"/>
      <c r="BY912" s="26"/>
      <c r="BZ912" s="26"/>
      <c r="CA912" s="26"/>
      <c r="CB912" s="26"/>
      <c r="CC912" s="26"/>
    </row>
    <row r="913" spans="1:81" ht="15.75" customHeight="1" x14ac:dyDescent="0.2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  <c r="AL913" s="26"/>
      <c r="AM913" s="26"/>
      <c r="AN913" s="26"/>
      <c r="AO913" s="26"/>
      <c r="AP913" s="26"/>
      <c r="AQ913" s="26"/>
      <c r="AR913" s="26"/>
      <c r="AS913" s="26"/>
      <c r="AT913" s="26"/>
      <c r="AU913" s="26"/>
      <c r="AV913" s="26"/>
      <c r="AW913" s="26"/>
      <c r="AX913" s="26"/>
      <c r="AY913" s="26"/>
      <c r="AZ913" s="26"/>
      <c r="BA913" s="26"/>
      <c r="BB913" s="26"/>
      <c r="BC913" s="26"/>
      <c r="BD913" s="26"/>
      <c r="BE913" s="26"/>
      <c r="BF913" s="26"/>
      <c r="BG913" s="26"/>
      <c r="BH913" s="26"/>
      <c r="BI913" s="26"/>
      <c r="BJ913" s="26"/>
      <c r="BK913" s="26"/>
      <c r="BL913" s="26"/>
      <c r="BM913" s="26"/>
      <c r="BN913" s="26"/>
      <c r="BO913" s="26"/>
      <c r="BP913" s="26"/>
      <c r="BQ913" s="26"/>
      <c r="BR913" s="26"/>
      <c r="BS913" s="26"/>
      <c r="BT913" s="26"/>
      <c r="BU913" s="26"/>
      <c r="BV913" s="26"/>
      <c r="BW913" s="26"/>
      <c r="BX913" s="26"/>
      <c r="BY913" s="26"/>
      <c r="BZ913" s="26"/>
      <c r="CA913" s="26"/>
      <c r="CB913" s="26"/>
      <c r="CC913" s="26"/>
    </row>
    <row r="914" spans="1:81" ht="15.75" customHeight="1" x14ac:dyDescent="0.2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  <c r="AK914" s="26"/>
      <c r="AL914" s="26"/>
      <c r="AM914" s="26"/>
      <c r="AN914" s="26"/>
      <c r="AO914" s="26"/>
      <c r="AP914" s="26"/>
      <c r="AQ914" s="26"/>
      <c r="AR914" s="26"/>
      <c r="AS914" s="26"/>
      <c r="AT914" s="26"/>
      <c r="AU914" s="26"/>
      <c r="AV914" s="26"/>
      <c r="AW914" s="26"/>
      <c r="AX914" s="26"/>
      <c r="AY914" s="26"/>
      <c r="AZ914" s="26"/>
      <c r="BA914" s="26"/>
      <c r="BB914" s="26"/>
      <c r="BC914" s="26"/>
      <c r="BD914" s="26"/>
      <c r="BE914" s="26"/>
      <c r="BF914" s="26"/>
      <c r="BG914" s="26"/>
      <c r="BH914" s="26"/>
      <c r="BI914" s="26"/>
      <c r="BJ914" s="26"/>
      <c r="BK914" s="26"/>
      <c r="BL914" s="26"/>
      <c r="BM914" s="26"/>
      <c r="BN914" s="26"/>
      <c r="BO914" s="26"/>
      <c r="BP914" s="26"/>
      <c r="BQ914" s="26"/>
      <c r="BR914" s="26"/>
      <c r="BS914" s="26"/>
      <c r="BT914" s="26"/>
      <c r="BU914" s="26"/>
      <c r="BV914" s="26"/>
      <c r="BW914" s="26"/>
      <c r="BX914" s="26"/>
      <c r="BY914" s="26"/>
      <c r="BZ914" s="26"/>
      <c r="CA914" s="26"/>
      <c r="CB914" s="26"/>
      <c r="CC914" s="26"/>
    </row>
    <row r="915" spans="1:81" ht="15.75" customHeight="1" x14ac:dyDescent="0.2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  <c r="AK915" s="26"/>
      <c r="AL915" s="26"/>
      <c r="AM915" s="26"/>
      <c r="AN915" s="26"/>
      <c r="AO915" s="26"/>
      <c r="AP915" s="26"/>
      <c r="AQ915" s="26"/>
      <c r="AR915" s="26"/>
      <c r="AS915" s="26"/>
      <c r="AT915" s="26"/>
      <c r="AU915" s="26"/>
      <c r="AV915" s="26"/>
      <c r="AW915" s="26"/>
      <c r="AX915" s="26"/>
      <c r="AY915" s="26"/>
      <c r="AZ915" s="26"/>
      <c r="BA915" s="26"/>
      <c r="BB915" s="26"/>
      <c r="BC915" s="26"/>
      <c r="BD915" s="26"/>
      <c r="BE915" s="26"/>
      <c r="BF915" s="26"/>
      <c r="BG915" s="26"/>
      <c r="BH915" s="26"/>
      <c r="BI915" s="26"/>
      <c r="BJ915" s="26"/>
      <c r="BK915" s="26"/>
      <c r="BL915" s="26"/>
      <c r="BM915" s="26"/>
      <c r="BN915" s="26"/>
      <c r="BO915" s="26"/>
      <c r="BP915" s="26"/>
      <c r="BQ915" s="26"/>
      <c r="BR915" s="26"/>
      <c r="BS915" s="26"/>
      <c r="BT915" s="26"/>
      <c r="BU915" s="26"/>
      <c r="BV915" s="26"/>
      <c r="BW915" s="26"/>
      <c r="BX915" s="26"/>
      <c r="BY915" s="26"/>
      <c r="BZ915" s="26"/>
      <c r="CA915" s="26"/>
      <c r="CB915" s="26"/>
      <c r="CC915" s="26"/>
    </row>
    <row r="916" spans="1:81" ht="15.75" customHeight="1" x14ac:dyDescent="0.2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  <c r="AK916" s="26"/>
      <c r="AL916" s="26"/>
      <c r="AM916" s="26"/>
      <c r="AN916" s="26"/>
      <c r="AO916" s="26"/>
      <c r="AP916" s="26"/>
      <c r="AQ916" s="26"/>
      <c r="AR916" s="26"/>
      <c r="AS916" s="26"/>
      <c r="AT916" s="26"/>
      <c r="AU916" s="26"/>
      <c r="AV916" s="26"/>
      <c r="AW916" s="26"/>
      <c r="AX916" s="26"/>
      <c r="AY916" s="26"/>
      <c r="AZ916" s="26"/>
      <c r="BA916" s="26"/>
      <c r="BB916" s="26"/>
      <c r="BC916" s="26"/>
      <c r="BD916" s="26"/>
      <c r="BE916" s="26"/>
      <c r="BF916" s="26"/>
      <c r="BG916" s="26"/>
      <c r="BH916" s="26"/>
      <c r="BI916" s="26"/>
      <c r="BJ916" s="26"/>
      <c r="BK916" s="26"/>
      <c r="BL916" s="26"/>
      <c r="BM916" s="26"/>
      <c r="BN916" s="26"/>
      <c r="BO916" s="26"/>
      <c r="BP916" s="26"/>
      <c r="BQ916" s="26"/>
      <c r="BR916" s="26"/>
      <c r="BS916" s="26"/>
      <c r="BT916" s="26"/>
      <c r="BU916" s="26"/>
      <c r="BV916" s="26"/>
      <c r="BW916" s="26"/>
      <c r="BX916" s="26"/>
      <c r="BY916" s="26"/>
      <c r="BZ916" s="26"/>
      <c r="CA916" s="26"/>
      <c r="CB916" s="26"/>
      <c r="CC916" s="26"/>
    </row>
    <row r="917" spans="1:81" ht="15.75" customHeight="1" x14ac:dyDescent="0.2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  <c r="AK917" s="26"/>
      <c r="AL917" s="26"/>
      <c r="AM917" s="26"/>
      <c r="AN917" s="26"/>
      <c r="AO917" s="26"/>
      <c r="AP917" s="26"/>
      <c r="AQ917" s="26"/>
      <c r="AR917" s="26"/>
      <c r="AS917" s="26"/>
      <c r="AT917" s="26"/>
      <c r="AU917" s="26"/>
      <c r="AV917" s="26"/>
      <c r="AW917" s="26"/>
      <c r="AX917" s="26"/>
      <c r="AY917" s="26"/>
      <c r="AZ917" s="26"/>
      <c r="BA917" s="26"/>
      <c r="BB917" s="26"/>
      <c r="BC917" s="26"/>
      <c r="BD917" s="26"/>
      <c r="BE917" s="26"/>
      <c r="BF917" s="26"/>
      <c r="BG917" s="26"/>
      <c r="BH917" s="26"/>
      <c r="BI917" s="26"/>
      <c r="BJ917" s="26"/>
      <c r="BK917" s="26"/>
      <c r="BL917" s="26"/>
      <c r="BM917" s="26"/>
      <c r="BN917" s="26"/>
      <c r="BO917" s="26"/>
      <c r="BP917" s="26"/>
      <c r="BQ917" s="26"/>
      <c r="BR917" s="26"/>
      <c r="BS917" s="26"/>
      <c r="BT917" s="26"/>
      <c r="BU917" s="26"/>
      <c r="BV917" s="26"/>
      <c r="BW917" s="26"/>
      <c r="BX917" s="26"/>
      <c r="BY917" s="26"/>
      <c r="BZ917" s="26"/>
      <c r="CA917" s="26"/>
      <c r="CB917" s="26"/>
      <c r="CC917" s="26"/>
    </row>
    <row r="918" spans="1:81" ht="15.75" customHeight="1" x14ac:dyDescent="0.2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  <c r="AK918" s="26"/>
      <c r="AL918" s="26"/>
      <c r="AM918" s="26"/>
      <c r="AN918" s="26"/>
      <c r="AO918" s="26"/>
      <c r="AP918" s="26"/>
      <c r="AQ918" s="26"/>
      <c r="AR918" s="26"/>
      <c r="AS918" s="26"/>
      <c r="AT918" s="26"/>
      <c r="AU918" s="26"/>
      <c r="AV918" s="26"/>
      <c r="AW918" s="26"/>
      <c r="AX918" s="26"/>
      <c r="AY918" s="26"/>
      <c r="AZ918" s="26"/>
      <c r="BA918" s="26"/>
      <c r="BB918" s="26"/>
      <c r="BC918" s="26"/>
      <c r="BD918" s="26"/>
      <c r="BE918" s="26"/>
      <c r="BF918" s="26"/>
      <c r="BG918" s="26"/>
      <c r="BH918" s="26"/>
      <c r="BI918" s="26"/>
      <c r="BJ918" s="26"/>
      <c r="BK918" s="26"/>
      <c r="BL918" s="26"/>
      <c r="BM918" s="26"/>
      <c r="BN918" s="26"/>
      <c r="BO918" s="26"/>
      <c r="BP918" s="26"/>
      <c r="BQ918" s="26"/>
      <c r="BR918" s="26"/>
      <c r="BS918" s="26"/>
      <c r="BT918" s="26"/>
      <c r="BU918" s="26"/>
      <c r="BV918" s="26"/>
      <c r="BW918" s="26"/>
      <c r="BX918" s="26"/>
      <c r="BY918" s="26"/>
      <c r="BZ918" s="26"/>
      <c r="CA918" s="26"/>
      <c r="CB918" s="26"/>
      <c r="CC918" s="26"/>
    </row>
    <row r="919" spans="1:81" ht="15.75" customHeight="1" x14ac:dyDescent="0.2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  <c r="AK919" s="26"/>
      <c r="AL919" s="26"/>
      <c r="AM919" s="26"/>
      <c r="AN919" s="26"/>
      <c r="AO919" s="26"/>
      <c r="AP919" s="26"/>
      <c r="AQ919" s="26"/>
      <c r="AR919" s="26"/>
      <c r="AS919" s="26"/>
      <c r="AT919" s="26"/>
      <c r="AU919" s="26"/>
      <c r="AV919" s="26"/>
      <c r="AW919" s="26"/>
      <c r="AX919" s="26"/>
      <c r="AY919" s="26"/>
      <c r="AZ919" s="26"/>
      <c r="BA919" s="26"/>
      <c r="BB919" s="26"/>
      <c r="BC919" s="26"/>
      <c r="BD919" s="26"/>
      <c r="BE919" s="26"/>
      <c r="BF919" s="26"/>
      <c r="BG919" s="26"/>
      <c r="BH919" s="26"/>
      <c r="BI919" s="26"/>
      <c r="BJ919" s="26"/>
      <c r="BK919" s="26"/>
      <c r="BL919" s="26"/>
      <c r="BM919" s="26"/>
      <c r="BN919" s="26"/>
      <c r="BO919" s="26"/>
      <c r="BP919" s="26"/>
      <c r="BQ919" s="26"/>
      <c r="BR919" s="26"/>
      <c r="BS919" s="26"/>
      <c r="BT919" s="26"/>
      <c r="BU919" s="26"/>
      <c r="BV919" s="26"/>
      <c r="BW919" s="26"/>
      <c r="BX919" s="26"/>
      <c r="BY919" s="26"/>
      <c r="BZ919" s="26"/>
      <c r="CA919" s="26"/>
      <c r="CB919" s="26"/>
      <c r="CC919" s="26"/>
    </row>
    <row r="920" spans="1:81" ht="15.75" customHeight="1" x14ac:dyDescent="0.2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  <c r="AK920" s="26"/>
      <c r="AL920" s="26"/>
      <c r="AM920" s="26"/>
      <c r="AN920" s="26"/>
      <c r="AO920" s="26"/>
      <c r="AP920" s="26"/>
      <c r="AQ920" s="26"/>
      <c r="AR920" s="26"/>
      <c r="AS920" s="26"/>
      <c r="AT920" s="26"/>
      <c r="AU920" s="26"/>
      <c r="AV920" s="26"/>
      <c r="AW920" s="26"/>
      <c r="AX920" s="26"/>
      <c r="AY920" s="26"/>
      <c r="AZ920" s="26"/>
      <c r="BA920" s="26"/>
      <c r="BB920" s="26"/>
      <c r="BC920" s="26"/>
      <c r="BD920" s="26"/>
      <c r="BE920" s="26"/>
      <c r="BF920" s="26"/>
      <c r="BG920" s="26"/>
      <c r="BH920" s="26"/>
      <c r="BI920" s="26"/>
      <c r="BJ920" s="26"/>
      <c r="BK920" s="26"/>
      <c r="BL920" s="26"/>
      <c r="BM920" s="26"/>
      <c r="BN920" s="26"/>
      <c r="BO920" s="26"/>
      <c r="BP920" s="26"/>
      <c r="BQ920" s="26"/>
      <c r="BR920" s="26"/>
      <c r="BS920" s="26"/>
      <c r="BT920" s="26"/>
      <c r="BU920" s="26"/>
      <c r="BV920" s="26"/>
      <c r="BW920" s="26"/>
      <c r="BX920" s="26"/>
      <c r="BY920" s="26"/>
      <c r="BZ920" s="26"/>
      <c r="CA920" s="26"/>
      <c r="CB920" s="26"/>
      <c r="CC920" s="26"/>
    </row>
    <row r="921" spans="1:81" ht="15.75" customHeight="1" x14ac:dyDescent="0.2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  <c r="AK921" s="26"/>
      <c r="AL921" s="26"/>
      <c r="AM921" s="26"/>
      <c r="AN921" s="26"/>
      <c r="AO921" s="26"/>
      <c r="AP921" s="26"/>
      <c r="AQ921" s="26"/>
      <c r="AR921" s="26"/>
      <c r="AS921" s="26"/>
      <c r="AT921" s="26"/>
      <c r="AU921" s="26"/>
      <c r="AV921" s="26"/>
      <c r="AW921" s="26"/>
      <c r="AX921" s="26"/>
      <c r="AY921" s="26"/>
      <c r="AZ921" s="26"/>
      <c r="BA921" s="26"/>
      <c r="BB921" s="26"/>
      <c r="BC921" s="26"/>
      <c r="BD921" s="26"/>
      <c r="BE921" s="26"/>
      <c r="BF921" s="26"/>
      <c r="BG921" s="26"/>
      <c r="BH921" s="26"/>
      <c r="BI921" s="26"/>
      <c r="BJ921" s="26"/>
      <c r="BK921" s="26"/>
      <c r="BL921" s="26"/>
      <c r="BM921" s="26"/>
      <c r="BN921" s="26"/>
      <c r="BO921" s="26"/>
      <c r="BP921" s="26"/>
      <c r="BQ921" s="26"/>
      <c r="BR921" s="26"/>
      <c r="BS921" s="26"/>
      <c r="BT921" s="26"/>
      <c r="BU921" s="26"/>
      <c r="BV921" s="26"/>
      <c r="BW921" s="26"/>
      <c r="BX921" s="26"/>
      <c r="BY921" s="26"/>
      <c r="BZ921" s="26"/>
      <c r="CA921" s="26"/>
      <c r="CB921" s="26"/>
      <c r="CC921" s="26"/>
    </row>
    <row r="922" spans="1:81" ht="15.75" customHeight="1" x14ac:dyDescent="0.2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  <c r="AK922" s="26"/>
      <c r="AL922" s="26"/>
      <c r="AM922" s="26"/>
      <c r="AN922" s="26"/>
      <c r="AO922" s="26"/>
      <c r="AP922" s="26"/>
      <c r="AQ922" s="26"/>
      <c r="AR922" s="26"/>
      <c r="AS922" s="26"/>
      <c r="AT922" s="26"/>
      <c r="AU922" s="26"/>
      <c r="AV922" s="26"/>
      <c r="AW922" s="26"/>
      <c r="AX922" s="26"/>
      <c r="AY922" s="26"/>
      <c r="AZ922" s="26"/>
      <c r="BA922" s="26"/>
      <c r="BB922" s="26"/>
      <c r="BC922" s="26"/>
      <c r="BD922" s="26"/>
      <c r="BE922" s="26"/>
      <c r="BF922" s="26"/>
      <c r="BG922" s="26"/>
      <c r="BH922" s="26"/>
      <c r="BI922" s="26"/>
      <c r="BJ922" s="26"/>
      <c r="BK922" s="26"/>
      <c r="BL922" s="26"/>
      <c r="BM922" s="26"/>
      <c r="BN922" s="26"/>
      <c r="BO922" s="26"/>
      <c r="BP922" s="26"/>
      <c r="BQ922" s="26"/>
      <c r="BR922" s="26"/>
      <c r="BS922" s="26"/>
      <c r="BT922" s="26"/>
      <c r="BU922" s="26"/>
      <c r="BV922" s="26"/>
      <c r="BW922" s="26"/>
      <c r="BX922" s="26"/>
      <c r="BY922" s="26"/>
      <c r="BZ922" s="26"/>
      <c r="CA922" s="26"/>
      <c r="CB922" s="26"/>
      <c r="CC922" s="26"/>
    </row>
    <row r="923" spans="1:81" ht="15.75" customHeight="1" x14ac:dyDescent="0.2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  <c r="AK923" s="26"/>
      <c r="AL923" s="26"/>
      <c r="AM923" s="26"/>
      <c r="AN923" s="26"/>
      <c r="AO923" s="26"/>
      <c r="AP923" s="26"/>
      <c r="AQ923" s="26"/>
      <c r="AR923" s="26"/>
      <c r="AS923" s="26"/>
      <c r="AT923" s="26"/>
      <c r="AU923" s="26"/>
      <c r="AV923" s="26"/>
      <c r="AW923" s="26"/>
      <c r="AX923" s="26"/>
      <c r="AY923" s="26"/>
      <c r="AZ923" s="26"/>
      <c r="BA923" s="26"/>
      <c r="BB923" s="26"/>
      <c r="BC923" s="26"/>
      <c r="BD923" s="26"/>
      <c r="BE923" s="26"/>
      <c r="BF923" s="26"/>
      <c r="BG923" s="26"/>
      <c r="BH923" s="26"/>
      <c r="BI923" s="26"/>
      <c r="BJ923" s="26"/>
      <c r="BK923" s="26"/>
      <c r="BL923" s="26"/>
      <c r="BM923" s="26"/>
      <c r="BN923" s="26"/>
      <c r="BO923" s="26"/>
      <c r="BP923" s="26"/>
      <c r="BQ923" s="26"/>
      <c r="BR923" s="26"/>
      <c r="BS923" s="26"/>
      <c r="BT923" s="26"/>
      <c r="BU923" s="26"/>
      <c r="BV923" s="26"/>
      <c r="BW923" s="26"/>
      <c r="BX923" s="26"/>
      <c r="BY923" s="26"/>
      <c r="BZ923" s="26"/>
      <c r="CA923" s="26"/>
      <c r="CB923" s="26"/>
      <c r="CC923" s="26"/>
    </row>
    <row r="924" spans="1:81" ht="15.75" customHeight="1" x14ac:dyDescent="0.2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  <c r="AK924" s="26"/>
      <c r="AL924" s="26"/>
      <c r="AM924" s="26"/>
      <c r="AN924" s="26"/>
      <c r="AO924" s="26"/>
      <c r="AP924" s="26"/>
      <c r="AQ924" s="26"/>
      <c r="AR924" s="26"/>
      <c r="AS924" s="26"/>
      <c r="AT924" s="26"/>
      <c r="AU924" s="26"/>
      <c r="AV924" s="26"/>
      <c r="AW924" s="26"/>
      <c r="AX924" s="26"/>
      <c r="AY924" s="26"/>
      <c r="AZ924" s="26"/>
      <c r="BA924" s="26"/>
      <c r="BB924" s="26"/>
      <c r="BC924" s="26"/>
      <c r="BD924" s="26"/>
      <c r="BE924" s="26"/>
      <c r="BF924" s="26"/>
      <c r="BG924" s="26"/>
      <c r="BH924" s="26"/>
      <c r="BI924" s="26"/>
      <c r="BJ924" s="26"/>
      <c r="BK924" s="26"/>
      <c r="BL924" s="26"/>
      <c r="BM924" s="26"/>
      <c r="BN924" s="26"/>
      <c r="BO924" s="26"/>
      <c r="BP924" s="26"/>
      <c r="BQ924" s="26"/>
      <c r="BR924" s="26"/>
      <c r="BS924" s="26"/>
      <c r="BT924" s="26"/>
      <c r="BU924" s="26"/>
      <c r="BV924" s="26"/>
      <c r="BW924" s="26"/>
      <c r="BX924" s="26"/>
      <c r="BY924" s="26"/>
      <c r="BZ924" s="26"/>
      <c r="CA924" s="26"/>
      <c r="CB924" s="26"/>
      <c r="CC924" s="26"/>
    </row>
    <row r="925" spans="1:81" ht="15.75" customHeight="1" x14ac:dyDescent="0.2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  <c r="AK925" s="26"/>
      <c r="AL925" s="26"/>
      <c r="AM925" s="26"/>
      <c r="AN925" s="26"/>
      <c r="AO925" s="26"/>
      <c r="AP925" s="26"/>
      <c r="AQ925" s="26"/>
      <c r="AR925" s="26"/>
      <c r="AS925" s="26"/>
      <c r="AT925" s="26"/>
      <c r="AU925" s="26"/>
      <c r="AV925" s="26"/>
      <c r="AW925" s="26"/>
      <c r="AX925" s="26"/>
      <c r="AY925" s="26"/>
      <c r="AZ925" s="26"/>
      <c r="BA925" s="26"/>
      <c r="BB925" s="26"/>
      <c r="BC925" s="26"/>
      <c r="BD925" s="26"/>
      <c r="BE925" s="26"/>
      <c r="BF925" s="26"/>
      <c r="BG925" s="26"/>
      <c r="BH925" s="26"/>
      <c r="BI925" s="26"/>
      <c r="BJ925" s="26"/>
      <c r="BK925" s="26"/>
      <c r="BL925" s="26"/>
      <c r="BM925" s="26"/>
      <c r="BN925" s="26"/>
      <c r="BO925" s="26"/>
      <c r="BP925" s="26"/>
      <c r="BQ925" s="26"/>
      <c r="BR925" s="26"/>
      <c r="BS925" s="26"/>
      <c r="BT925" s="26"/>
      <c r="BU925" s="26"/>
      <c r="BV925" s="26"/>
      <c r="BW925" s="26"/>
      <c r="BX925" s="26"/>
      <c r="BY925" s="26"/>
      <c r="BZ925" s="26"/>
      <c r="CA925" s="26"/>
      <c r="CB925" s="26"/>
      <c r="CC925" s="26"/>
    </row>
    <row r="926" spans="1:81" ht="15.75" customHeight="1" x14ac:dyDescent="0.2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26"/>
      <c r="AO926" s="26"/>
      <c r="AP926" s="26"/>
      <c r="AQ926" s="26"/>
      <c r="AR926" s="26"/>
      <c r="AS926" s="26"/>
      <c r="AT926" s="26"/>
      <c r="AU926" s="26"/>
      <c r="AV926" s="26"/>
      <c r="AW926" s="26"/>
      <c r="AX926" s="26"/>
      <c r="AY926" s="26"/>
      <c r="AZ926" s="26"/>
      <c r="BA926" s="26"/>
      <c r="BB926" s="26"/>
      <c r="BC926" s="26"/>
      <c r="BD926" s="26"/>
      <c r="BE926" s="26"/>
      <c r="BF926" s="26"/>
      <c r="BG926" s="26"/>
      <c r="BH926" s="26"/>
      <c r="BI926" s="26"/>
      <c r="BJ926" s="26"/>
      <c r="BK926" s="26"/>
      <c r="BL926" s="26"/>
      <c r="BM926" s="26"/>
      <c r="BN926" s="26"/>
      <c r="BO926" s="26"/>
      <c r="BP926" s="26"/>
      <c r="BQ926" s="26"/>
      <c r="BR926" s="26"/>
      <c r="BS926" s="26"/>
      <c r="BT926" s="26"/>
      <c r="BU926" s="26"/>
      <c r="BV926" s="26"/>
      <c r="BW926" s="26"/>
      <c r="BX926" s="26"/>
      <c r="BY926" s="26"/>
      <c r="BZ926" s="26"/>
      <c r="CA926" s="26"/>
      <c r="CB926" s="26"/>
      <c r="CC926" s="26"/>
    </row>
    <row r="927" spans="1:81" ht="15.75" customHeight="1" x14ac:dyDescent="0.2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  <c r="AK927" s="26"/>
      <c r="AL927" s="26"/>
      <c r="AM927" s="26"/>
      <c r="AN927" s="26"/>
      <c r="AO927" s="26"/>
      <c r="AP927" s="26"/>
      <c r="AQ927" s="26"/>
      <c r="AR927" s="26"/>
      <c r="AS927" s="26"/>
      <c r="AT927" s="26"/>
      <c r="AU927" s="26"/>
      <c r="AV927" s="26"/>
      <c r="AW927" s="26"/>
      <c r="AX927" s="26"/>
      <c r="AY927" s="26"/>
      <c r="AZ927" s="26"/>
      <c r="BA927" s="26"/>
      <c r="BB927" s="26"/>
      <c r="BC927" s="26"/>
      <c r="BD927" s="26"/>
      <c r="BE927" s="26"/>
      <c r="BF927" s="26"/>
      <c r="BG927" s="26"/>
      <c r="BH927" s="26"/>
      <c r="BI927" s="26"/>
      <c r="BJ927" s="26"/>
      <c r="BK927" s="26"/>
      <c r="BL927" s="26"/>
      <c r="BM927" s="26"/>
      <c r="BN927" s="26"/>
      <c r="BO927" s="26"/>
      <c r="BP927" s="26"/>
      <c r="BQ927" s="26"/>
      <c r="BR927" s="26"/>
      <c r="BS927" s="26"/>
      <c r="BT927" s="26"/>
      <c r="BU927" s="26"/>
      <c r="BV927" s="26"/>
      <c r="BW927" s="26"/>
      <c r="BX927" s="26"/>
      <c r="BY927" s="26"/>
      <c r="BZ927" s="26"/>
      <c r="CA927" s="26"/>
      <c r="CB927" s="26"/>
      <c r="CC927" s="26"/>
    </row>
    <row r="928" spans="1:81" ht="15.75" customHeight="1" x14ac:dyDescent="0.2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  <c r="AK928" s="26"/>
      <c r="AL928" s="26"/>
      <c r="AM928" s="26"/>
      <c r="AN928" s="26"/>
      <c r="AO928" s="26"/>
      <c r="AP928" s="26"/>
      <c r="AQ928" s="26"/>
      <c r="AR928" s="26"/>
      <c r="AS928" s="26"/>
      <c r="AT928" s="26"/>
      <c r="AU928" s="26"/>
      <c r="AV928" s="26"/>
      <c r="AW928" s="26"/>
      <c r="AX928" s="26"/>
      <c r="AY928" s="26"/>
      <c r="AZ928" s="26"/>
      <c r="BA928" s="26"/>
      <c r="BB928" s="26"/>
      <c r="BC928" s="26"/>
      <c r="BD928" s="26"/>
      <c r="BE928" s="26"/>
      <c r="BF928" s="26"/>
      <c r="BG928" s="26"/>
      <c r="BH928" s="26"/>
      <c r="BI928" s="26"/>
      <c r="BJ928" s="26"/>
      <c r="BK928" s="26"/>
      <c r="BL928" s="26"/>
      <c r="BM928" s="26"/>
      <c r="BN928" s="26"/>
      <c r="BO928" s="26"/>
      <c r="BP928" s="26"/>
      <c r="BQ928" s="26"/>
      <c r="BR928" s="26"/>
      <c r="BS928" s="26"/>
      <c r="BT928" s="26"/>
      <c r="BU928" s="26"/>
      <c r="BV928" s="26"/>
      <c r="BW928" s="26"/>
      <c r="BX928" s="26"/>
      <c r="BY928" s="26"/>
      <c r="BZ928" s="26"/>
      <c r="CA928" s="26"/>
      <c r="CB928" s="26"/>
      <c r="CC928" s="26"/>
    </row>
    <row r="929" spans="1:81" ht="15.75" customHeight="1" x14ac:dyDescent="0.2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  <c r="AK929" s="26"/>
      <c r="AL929" s="26"/>
      <c r="AM929" s="26"/>
      <c r="AN929" s="26"/>
      <c r="AO929" s="26"/>
      <c r="AP929" s="26"/>
      <c r="AQ929" s="26"/>
      <c r="AR929" s="26"/>
      <c r="AS929" s="26"/>
      <c r="AT929" s="26"/>
      <c r="AU929" s="26"/>
      <c r="AV929" s="26"/>
      <c r="AW929" s="26"/>
      <c r="AX929" s="26"/>
      <c r="AY929" s="26"/>
      <c r="AZ929" s="26"/>
      <c r="BA929" s="26"/>
      <c r="BB929" s="26"/>
      <c r="BC929" s="26"/>
      <c r="BD929" s="26"/>
      <c r="BE929" s="26"/>
      <c r="BF929" s="26"/>
      <c r="BG929" s="26"/>
      <c r="BH929" s="26"/>
      <c r="BI929" s="26"/>
      <c r="BJ929" s="26"/>
      <c r="BK929" s="26"/>
      <c r="BL929" s="26"/>
      <c r="BM929" s="26"/>
      <c r="BN929" s="26"/>
      <c r="BO929" s="26"/>
      <c r="BP929" s="26"/>
      <c r="BQ929" s="26"/>
      <c r="BR929" s="26"/>
      <c r="BS929" s="26"/>
      <c r="BT929" s="26"/>
      <c r="BU929" s="26"/>
      <c r="BV929" s="26"/>
      <c r="BW929" s="26"/>
      <c r="BX929" s="26"/>
      <c r="BY929" s="26"/>
      <c r="BZ929" s="26"/>
      <c r="CA929" s="26"/>
      <c r="CB929" s="26"/>
      <c r="CC929" s="26"/>
    </row>
    <row r="930" spans="1:81" ht="15.75" customHeight="1" x14ac:dyDescent="0.2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  <c r="AK930" s="26"/>
      <c r="AL930" s="26"/>
      <c r="AM930" s="26"/>
      <c r="AN930" s="26"/>
      <c r="AO930" s="26"/>
      <c r="AP930" s="26"/>
      <c r="AQ930" s="26"/>
      <c r="AR930" s="26"/>
      <c r="AS930" s="26"/>
      <c r="AT930" s="26"/>
      <c r="AU930" s="26"/>
      <c r="AV930" s="26"/>
      <c r="AW930" s="26"/>
      <c r="AX930" s="26"/>
      <c r="AY930" s="26"/>
      <c r="AZ930" s="26"/>
      <c r="BA930" s="26"/>
      <c r="BB930" s="26"/>
      <c r="BC930" s="26"/>
      <c r="BD930" s="26"/>
      <c r="BE930" s="26"/>
      <c r="BF930" s="26"/>
      <c r="BG930" s="26"/>
      <c r="BH930" s="26"/>
      <c r="BI930" s="26"/>
      <c r="BJ930" s="26"/>
      <c r="BK930" s="26"/>
      <c r="BL930" s="26"/>
      <c r="BM930" s="26"/>
      <c r="BN930" s="26"/>
      <c r="BO930" s="26"/>
      <c r="BP930" s="26"/>
      <c r="BQ930" s="26"/>
      <c r="BR930" s="26"/>
      <c r="BS930" s="26"/>
      <c r="BT930" s="26"/>
      <c r="BU930" s="26"/>
      <c r="BV930" s="26"/>
      <c r="BW930" s="26"/>
      <c r="BX930" s="26"/>
      <c r="BY930" s="26"/>
      <c r="BZ930" s="26"/>
      <c r="CA930" s="26"/>
      <c r="CB930" s="26"/>
      <c r="CC930" s="26"/>
    </row>
    <row r="931" spans="1:81" ht="15.75" customHeight="1" x14ac:dyDescent="0.2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  <c r="AK931" s="26"/>
      <c r="AL931" s="26"/>
      <c r="AM931" s="26"/>
      <c r="AN931" s="26"/>
      <c r="AO931" s="26"/>
      <c r="AP931" s="26"/>
      <c r="AQ931" s="26"/>
      <c r="AR931" s="26"/>
      <c r="AS931" s="26"/>
      <c r="AT931" s="26"/>
      <c r="AU931" s="26"/>
      <c r="AV931" s="26"/>
      <c r="AW931" s="26"/>
      <c r="AX931" s="26"/>
      <c r="AY931" s="26"/>
      <c r="AZ931" s="26"/>
      <c r="BA931" s="26"/>
      <c r="BB931" s="26"/>
      <c r="BC931" s="26"/>
      <c r="BD931" s="26"/>
      <c r="BE931" s="26"/>
      <c r="BF931" s="26"/>
      <c r="BG931" s="26"/>
      <c r="BH931" s="26"/>
      <c r="BI931" s="26"/>
      <c r="BJ931" s="26"/>
      <c r="BK931" s="26"/>
      <c r="BL931" s="26"/>
      <c r="BM931" s="26"/>
      <c r="BN931" s="26"/>
      <c r="BO931" s="26"/>
      <c r="BP931" s="26"/>
      <c r="BQ931" s="26"/>
      <c r="BR931" s="26"/>
      <c r="BS931" s="26"/>
      <c r="BT931" s="26"/>
      <c r="BU931" s="26"/>
      <c r="BV931" s="26"/>
      <c r="BW931" s="26"/>
      <c r="BX931" s="26"/>
      <c r="BY931" s="26"/>
      <c r="BZ931" s="26"/>
      <c r="CA931" s="26"/>
      <c r="CB931" s="26"/>
      <c r="CC931" s="26"/>
    </row>
    <row r="932" spans="1:81" ht="15.75" customHeight="1" x14ac:dyDescent="0.2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26"/>
      <c r="AO932" s="26"/>
      <c r="AP932" s="26"/>
      <c r="AQ932" s="26"/>
      <c r="AR932" s="26"/>
      <c r="AS932" s="26"/>
      <c r="AT932" s="26"/>
      <c r="AU932" s="26"/>
      <c r="AV932" s="26"/>
      <c r="AW932" s="26"/>
      <c r="AX932" s="26"/>
      <c r="AY932" s="26"/>
      <c r="AZ932" s="26"/>
      <c r="BA932" s="26"/>
      <c r="BB932" s="26"/>
      <c r="BC932" s="26"/>
      <c r="BD932" s="26"/>
      <c r="BE932" s="26"/>
      <c r="BF932" s="26"/>
      <c r="BG932" s="26"/>
      <c r="BH932" s="26"/>
      <c r="BI932" s="26"/>
      <c r="BJ932" s="26"/>
      <c r="BK932" s="26"/>
      <c r="BL932" s="26"/>
      <c r="BM932" s="26"/>
      <c r="BN932" s="26"/>
      <c r="BO932" s="26"/>
      <c r="BP932" s="26"/>
      <c r="BQ932" s="26"/>
      <c r="BR932" s="26"/>
      <c r="BS932" s="26"/>
      <c r="BT932" s="26"/>
      <c r="BU932" s="26"/>
      <c r="BV932" s="26"/>
      <c r="BW932" s="26"/>
      <c r="BX932" s="26"/>
      <c r="BY932" s="26"/>
      <c r="BZ932" s="26"/>
      <c r="CA932" s="26"/>
      <c r="CB932" s="26"/>
      <c r="CC932" s="26"/>
    </row>
    <row r="933" spans="1:81" ht="15.75" customHeight="1" x14ac:dyDescent="0.2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  <c r="AK933" s="26"/>
      <c r="AL933" s="26"/>
      <c r="AM933" s="26"/>
      <c r="AN933" s="26"/>
      <c r="AO933" s="26"/>
      <c r="AP933" s="26"/>
      <c r="AQ933" s="26"/>
      <c r="AR933" s="26"/>
      <c r="AS933" s="26"/>
      <c r="AT933" s="26"/>
      <c r="AU933" s="26"/>
      <c r="AV933" s="26"/>
      <c r="AW933" s="26"/>
      <c r="AX933" s="26"/>
      <c r="AY933" s="26"/>
      <c r="AZ933" s="26"/>
      <c r="BA933" s="26"/>
      <c r="BB933" s="26"/>
      <c r="BC933" s="26"/>
      <c r="BD933" s="26"/>
      <c r="BE933" s="26"/>
      <c r="BF933" s="26"/>
      <c r="BG933" s="26"/>
      <c r="BH933" s="26"/>
      <c r="BI933" s="26"/>
      <c r="BJ933" s="26"/>
      <c r="BK933" s="26"/>
      <c r="BL933" s="26"/>
      <c r="BM933" s="26"/>
      <c r="BN933" s="26"/>
      <c r="BO933" s="26"/>
      <c r="BP933" s="26"/>
      <c r="BQ933" s="26"/>
      <c r="BR933" s="26"/>
      <c r="BS933" s="26"/>
      <c r="BT933" s="26"/>
      <c r="BU933" s="26"/>
      <c r="BV933" s="26"/>
      <c r="BW933" s="26"/>
      <c r="BX933" s="26"/>
      <c r="BY933" s="26"/>
      <c r="BZ933" s="26"/>
      <c r="CA933" s="26"/>
      <c r="CB933" s="26"/>
      <c r="CC933" s="26"/>
    </row>
    <row r="934" spans="1:81" ht="15.75" customHeight="1" x14ac:dyDescent="0.2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  <c r="AK934" s="26"/>
      <c r="AL934" s="26"/>
      <c r="AM934" s="26"/>
      <c r="AN934" s="26"/>
      <c r="AO934" s="26"/>
      <c r="AP934" s="26"/>
      <c r="AQ934" s="26"/>
      <c r="AR934" s="26"/>
      <c r="AS934" s="26"/>
      <c r="AT934" s="26"/>
      <c r="AU934" s="26"/>
      <c r="AV934" s="26"/>
      <c r="AW934" s="26"/>
      <c r="AX934" s="26"/>
      <c r="AY934" s="26"/>
      <c r="AZ934" s="26"/>
      <c r="BA934" s="26"/>
      <c r="BB934" s="26"/>
      <c r="BC934" s="26"/>
      <c r="BD934" s="26"/>
      <c r="BE934" s="26"/>
      <c r="BF934" s="26"/>
      <c r="BG934" s="26"/>
      <c r="BH934" s="26"/>
      <c r="BI934" s="26"/>
      <c r="BJ934" s="26"/>
      <c r="BK934" s="26"/>
      <c r="BL934" s="26"/>
      <c r="BM934" s="26"/>
      <c r="BN934" s="26"/>
      <c r="BO934" s="26"/>
      <c r="BP934" s="26"/>
      <c r="BQ934" s="26"/>
      <c r="BR934" s="26"/>
      <c r="BS934" s="26"/>
      <c r="BT934" s="26"/>
      <c r="BU934" s="26"/>
      <c r="BV934" s="26"/>
      <c r="BW934" s="26"/>
      <c r="BX934" s="26"/>
      <c r="BY934" s="26"/>
      <c r="BZ934" s="26"/>
      <c r="CA934" s="26"/>
      <c r="CB934" s="26"/>
      <c r="CC934" s="26"/>
    </row>
    <row r="935" spans="1:81" ht="15.75" customHeight="1" x14ac:dyDescent="0.2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  <c r="AJ935" s="26"/>
      <c r="AK935" s="26"/>
      <c r="AL935" s="26"/>
      <c r="AM935" s="26"/>
      <c r="AN935" s="26"/>
      <c r="AO935" s="26"/>
      <c r="AP935" s="26"/>
      <c r="AQ935" s="26"/>
      <c r="AR935" s="26"/>
      <c r="AS935" s="26"/>
      <c r="AT935" s="26"/>
      <c r="AU935" s="26"/>
      <c r="AV935" s="26"/>
      <c r="AW935" s="26"/>
      <c r="AX935" s="26"/>
      <c r="AY935" s="26"/>
      <c r="AZ935" s="26"/>
      <c r="BA935" s="26"/>
      <c r="BB935" s="26"/>
      <c r="BC935" s="26"/>
      <c r="BD935" s="26"/>
      <c r="BE935" s="26"/>
      <c r="BF935" s="26"/>
      <c r="BG935" s="26"/>
      <c r="BH935" s="26"/>
      <c r="BI935" s="26"/>
      <c r="BJ935" s="26"/>
      <c r="BK935" s="26"/>
      <c r="BL935" s="26"/>
      <c r="BM935" s="26"/>
      <c r="BN935" s="26"/>
      <c r="BO935" s="26"/>
      <c r="BP935" s="26"/>
      <c r="BQ935" s="26"/>
      <c r="BR935" s="26"/>
      <c r="BS935" s="26"/>
      <c r="BT935" s="26"/>
      <c r="BU935" s="26"/>
      <c r="BV935" s="26"/>
      <c r="BW935" s="26"/>
      <c r="BX935" s="26"/>
      <c r="BY935" s="26"/>
      <c r="BZ935" s="26"/>
      <c r="CA935" s="26"/>
      <c r="CB935" s="26"/>
      <c r="CC935" s="26"/>
    </row>
    <row r="936" spans="1:81" ht="15.75" customHeight="1" x14ac:dyDescent="0.2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  <c r="AJ936" s="26"/>
      <c r="AK936" s="26"/>
      <c r="AL936" s="26"/>
      <c r="AM936" s="26"/>
      <c r="AN936" s="26"/>
      <c r="AO936" s="26"/>
      <c r="AP936" s="26"/>
      <c r="AQ936" s="26"/>
      <c r="AR936" s="26"/>
      <c r="AS936" s="26"/>
      <c r="AT936" s="26"/>
      <c r="AU936" s="26"/>
      <c r="AV936" s="26"/>
      <c r="AW936" s="26"/>
      <c r="AX936" s="26"/>
      <c r="AY936" s="26"/>
      <c r="AZ936" s="26"/>
      <c r="BA936" s="26"/>
      <c r="BB936" s="26"/>
      <c r="BC936" s="26"/>
      <c r="BD936" s="26"/>
      <c r="BE936" s="26"/>
      <c r="BF936" s="26"/>
      <c r="BG936" s="26"/>
      <c r="BH936" s="26"/>
      <c r="BI936" s="26"/>
      <c r="BJ936" s="26"/>
      <c r="BK936" s="26"/>
      <c r="BL936" s="26"/>
      <c r="BM936" s="26"/>
      <c r="BN936" s="26"/>
      <c r="BO936" s="26"/>
      <c r="BP936" s="26"/>
      <c r="BQ936" s="26"/>
      <c r="BR936" s="26"/>
      <c r="BS936" s="26"/>
      <c r="BT936" s="26"/>
      <c r="BU936" s="26"/>
      <c r="BV936" s="26"/>
      <c r="BW936" s="26"/>
      <c r="BX936" s="26"/>
      <c r="BY936" s="26"/>
      <c r="BZ936" s="26"/>
      <c r="CA936" s="26"/>
      <c r="CB936" s="26"/>
      <c r="CC936" s="26"/>
    </row>
    <row r="937" spans="1:81" ht="15.75" customHeight="1" x14ac:dyDescent="0.2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  <c r="AJ937" s="26"/>
      <c r="AK937" s="26"/>
      <c r="AL937" s="26"/>
      <c r="AM937" s="26"/>
      <c r="AN937" s="26"/>
      <c r="AO937" s="26"/>
      <c r="AP937" s="26"/>
      <c r="AQ937" s="26"/>
      <c r="AR937" s="26"/>
      <c r="AS937" s="26"/>
      <c r="AT937" s="26"/>
      <c r="AU937" s="26"/>
      <c r="AV937" s="26"/>
      <c r="AW937" s="26"/>
      <c r="AX937" s="26"/>
      <c r="AY937" s="26"/>
      <c r="AZ937" s="26"/>
      <c r="BA937" s="26"/>
      <c r="BB937" s="26"/>
      <c r="BC937" s="26"/>
      <c r="BD937" s="26"/>
      <c r="BE937" s="26"/>
      <c r="BF937" s="26"/>
      <c r="BG937" s="26"/>
      <c r="BH937" s="26"/>
      <c r="BI937" s="26"/>
      <c r="BJ937" s="26"/>
      <c r="BK937" s="26"/>
      <c r="BL937" s="26"/>
      <c r="BM937" s="26"/>
      <c r="BN937" s="26"/>
      <c r="BO937" s="26"/>
      <c r="BP937" s="26"/>
      <c r="BQ937" s="26"/>
      <c r="BR937" s="26"/>
      <c r="BS937" s="26"/>
      <c r="BT937" s="26"/>
      <c r="BU937" s="26"/>
      <c r="BV937" s="26"/>
      <c r="BW937" s="26"/>
      <c r="BX937" s="26"/>
      <c r="BY937" s="26"/>
      <c r="BZ937" s="26"/>
      <c r="CA937" s="26"/>
      <c r="CB937" s="26"/>
      <c r="CC937" s="26"/>
    </row>
    <row r="938" spans="1:81" ht="15.75" customHeight="1" x14ac:dyDescent="0.2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  <c r="AK938" s="26"/>
      <c r="AL938" s="26"/>
      <c r="AM938" s="26"/>
      <c r="AN938" s="26"/>
      <c r="AO938" s="26"/>
      <c r="AP938" s="26"/>
      <c r="AQ938" s="26"/>
      <c r="AR938" s="26"/>
      <c r="AS938" s="26"/>
      <c r="AT938" s="26"/>
      <c r="AU938" s="26"/>
      <c r="AV938" s="26"/>
      <c r="AW938" s="26"/>
      <c r="AX938" s="26"/>
      <c r="AY938" s="26"/>
      <c r="AZ938" s="26"/>
      <c r="BA938" s="26"/>
      <c r="BB938" s="26"/>
      <c r="BC938" s="26"/>
      <c r="BD938" s="26"/>
      <c r="BE938" s="26"/>
      <c r="BF938" s="26"/>
      <c r="BG938" s="26"/>
      <c r="BH938" s="26"/>
      <c r="BI938" s="26"/>
      <c r="BJ938" s="26"/>
      <c r="BK938" s="26"/>
      <c r="BL938" s="26"/>
      <c r="BM938" s="26"/>
      <c r="BN938" s="26"/>
      <c r="BO938" s="26"/>
      <c r="BP938" s="26"/>
      <c r="BQ938" s="26"/>
      <c r="BR938" s="26"/>
      <c r="BS938" s="26"/>
      <c r="BT938" s="26"/>
      <c r="BU938" s="26"/>
      <c r="BV938" s="26"/>
      <c r="BW938" s="26"/>
      <c r="BX938" s="26"/>
      <c r="BY938" s="26"/>
      <c r="BZ938" s="26"/>
      <c r="CA938" s="26"/>
      <c r="CB938" s="26"/>
      <c r="CC938" s="26"/>
    </row>
    <row r="939" spans="1:81" ht="15.75" customHeight="1" x14ac:dyDescent="0.2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  <c r="AJ939" s="26"/>
      <c r="AK939" s="26"/>
      <c r="AL939" s="26"/>
      <c r="AM939" s="26"/>
      <c r="AN939" s="26"/>
      <c r="AO939" s="26"/>
      <c r="AP939" s="26"/>
      <c r="AQ939" s="26"/>
      <c r="AR939" s="26"/>
      <c r="AS939" s="26"/>
      <c r="AT939" s="26"/>
      <c r="AU939" s="26"/>
      <c r="AV939" s="26"/>
      <c r="AW939" s="26"/>
      <c r="AX939" s="26"/>
      <c r="AY939" s="26"/>
      <c r="AZ939" s="26"/>
      <c r="BA939" s="26"/>
      <c r="BB939" s="26"/>
      <c r="BC939" s="26"/>
      <c r="BD939" s="26"/>
      <c r="BE939" s="26"/>
      <c r="BF939" s="26"/>
      <c r="BG939" s="26"/>
      <c r="BH939" s="26"/>
      <c r="BI939" s="26"/>
      <c r="BJ939" s="26"/>
      <c r="BK939" s="26"/>
      <c r="BL939" s="26"/>
      <c r="BM939" s="26"/>
      <c r="BN939" s="26"/>
      <c r="BO939" s="26"/>
      <c r="BP939" s="26"/>
      <c r="BQ939" s="26"/>
      <c r="BR939" s="26"/>
      <c r="BS939" s="26"/>
      <c r="BT939" s="26"/>
      <c r="BU939" s="26"/>
      <c r="BV939" s="26"/>
      <c r="BW939" s="26"/>
      <c r="BX939" s="26"/>
      <c r="BY939" s="26"/>
      <c r="BZ939" s="26"/>
      <c r="CA939" s="26"/>
      <c r="CB939" s="26"/>
      <c r="CC939" s="26"/>
    </row>
    <row r="940" spans="1:81" ht="15.75" customHeight="1" x14ac:dyDescent="0.2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  <c r="AJ940" s="26"/>
      <c r="AK940" s="26"/>
      <c r="AL940" s="26"/>
      <c r="AM940" s="26"/>
      <c r="AN940" s="26"/>
      <c r="AO940" s="26"/>
      <c r="AP940" s="26"/>
      <c r="AQ940" s="26"/>
      <c r="AR940" s="26"/>
      <c r="AS940" s="26"/>
      <c r="AT940" s="26"/>
      <c r="AU940" s="26"/>
      <c r="AV940" s="26"/>
      <c r="AW940" s="26"/>
      <c r="AX940" s="26"/>
      <c r="AY940" s="26"/>
      <c r="AZ940" s="26"/>
      <c r="BA940" s="26"/>
      <c r="BB940" s="26"/>
      <c r="BC940" s="26"/>
      <c r="BD940" s="26"/>
      <c r="BE940" s="26"/>
      <c r="BF940" s="26"/>
      <c r="BG940" s="26"/>
      <c r="BH940" s="26"/>
      <c r="BI940" s="26"/>
      <c r="BJ940" s="26"/>
      <c r="BK940" s="26"/>
      <c r="BL940" s="26"/>
      <c r="BM940" s="26"/>
      <c r="BN940" s="26"/>
      <c r="BO940" s="26"/>
      <c r="BP940" s="26"/>
      <c r="BQ940" s="26"/>
      <c r="BR940" s="26"/>
      <c r="BS940" s="26"/>
      <c r="BT940" s="26"/>
      <c r="BU940" s="26"/>
      <c r="BV940" s="26"/>
      <c r="BW940" s="26"/>
      <c r="BX940" s="26"/>
      <c r="BY940" s="26"/>
      <c r="BZ940" s="26"/>
      <c r="CA940" s="26"/>
      <c r="CB940" s="26"/>
      <c r="CC940" s="26"/>
    </row>
    <row r="941" spans="1:81" ht="15.75" customHeight="1" x14ac:dyDescent="0.2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  <c r="AJ941" s="26"/>
      <c r="AK941" s="26"/>
      <c r="AL941" s="26"/>
      <c r="AM941" s="26"/>
      <c r="AN941" s="26"/>
      <c r="AO941" s="26"/>
      <c r="AP941" s="26"/>
      <c r="AQ941" s="26"/>
      <c r="AR941" s="26"/>
      <c r="AS941" s="26"/>
      <c r="AT941" s="26"/>
      <c r="AU941" s="26"/>
      <c r="AV941" s="26"/>
      <c r="AW941" s="26"/>
      <c r="AX941" s="26"/>
      <c r="AY941" s="26"/>
      <c r="AZ941" s="26"/>
      <c r="BA941" s="26"/>
      <c r="BB941" s="26"/>
      <c r="BC941" s="26"/>
      <c r="BD941" s="26"/>
      <c r="BE941" s="26"/>
      <c r="BF941" s="26"/>
      <c r="BG941" s="26"/>
      <c r="BH941" s="26"/>
      <c r="BI941" s="26"/>
      <c r="BJ941" s="26"/>
      <c r="BK941" s="26"/>
      <c r="BL941" s="26"/>
      <c r="BM941" s="26"/>
      <c r="BN941" s="26"/>
      <c r="BO941" s="26"/>
      <c r="BP941" s="26"/>
      <c r="BQ941" s="26"/>
      <c r="BR941" s="26"/>
      <c r="BS941" s="26"/>
      <c r="BT941" s="26"/>
      <c r="BU941" s="26"/>
      <c r="BV941" s="26"/>
      <c r="BW941" s="26"/>
      <c r="BX941" s="26"/>
      <c r="BY941" s="26"/>
      <c r="BZ941" s="26"/>
      <c r="CA941" s="26"/>
      <c r="CB941" s="26"/>
      <c r="CC941" s="26"/>
    </row>
    <row r="942" spans="1:81" ht="15.75" customHeight="1" x14ac:dyDescent="0.2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  <c r="AL942" s="26"/>
      <c r="AM942" s="26"/>
      <c r="AN942" s="26"/>
      <c r="AO942" s="26"/>
      <c r="AP942" s="26"/>
      <c r="AQ942" s="26"/>
      <c r="AR942" s="26"/>
      <c r="AS942" s="26"/>
      <c r="AT942" s="26"/>
      <c r="AU942" s="26"/>
      <c r="AV942" s="26"/>
      <c r="AW942" s="26"/>
      <c r="AX942" s="26"/>
      <c r="AY942" s="26"/>
      <c r="AZ942" s="26"/>
      <c r="BA942" s="26"/>
      <c r="BB942" s="26"/>
      <c r="BC942" s="26"/>
      <c r="BD942" s="26"/>
      <c r="BE942" s="26"/>
      <c r="BF942" s="26"/>
      <c r="BG942" s="26"/>
      <c r="BH942" s="26"/>
      <c r="BI942" s="26"/>
      <c r="BJ942" s="26"/>
      <c r="BK942" s="26"/>
      <c r="BL942" s="26"/>
      <c r="BM942" s="26"/>
      <c r="BN942" s="26"/>
      <c r="BO942" s="26"/>
      <c r="BP942" s="26"/>
      <c r="BQ942" s="26"/>
      <c r="BR942" s="26"/>
      <c r="BS942" s="26"/>
      <c r="BT942" s="26"/>
      <c r="BU942" s="26"/>
      <c r="BV942" s="26"/>
      <c r="BW942" s="26"/>
      <c r="BX942" s="26"/>
      <c r="BY942" s="26"/>
      <c r="BZ942" s="26"/>
      <c r="CA942" s="26"/>
      <c r="CB942" s="26"/>
      <c r="CC942" s="26"/>
    </row>
    <row r="943" spans="1:81" ht="15.75" customHeight="1" x14ac:dyDescent="0.2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  <c r="AJ943" s="26"/>
      <c r="AK943" s="26"/>
      <c r="AL943" s="26"/>
      <c r="AM943" s="26"/>
      <c r="AN943" s="26"/>
      <c r="AO943" s="26"/>
      <c r="AP943" s="26"/>
      <c r="AQ943" s="26"/>
      <c r="AR943" s="26"/>
      <c r="AS943" s="26"/>
      <c r="AT943" s="26"/>
      <c r="AU943" s="26"/>
      <c r="AV943" s="26"/>
      <c r="AW943" s="26"/>
      <c r="AX943" s="26"/>
      <c r="AY943" s="26"/>
      <c r="AZ943" s="26"/>
      <c r="BA943" s="26"/>
      <c r="BB943" s="26"/>
      <c r="BC943" s="26"/>
      <c r="BD943" s="26"/>
      <c r="BE943" s="26"/>
      <c r="BF943" s="26"/>
      <c r="BG943" s="26"/>
      <c r="BH943" s="26"/>
      <c r="BI943" s="26"/>
      <c r="BJ943" s="26"/>
      <c r="BK943" s="26"/>
      <c r="BL943" s="26"/>
      <c r="BM943" s="26"/>
      <c r="BN943" s="26"/>
      <c r="BO943" s="26"/>
      <c r="BP943" s="26"/>
      <c r="BQ943" s="26"/>
      <c r="BR943" s="26"/>
      <c r="BS943" s="26"/>
      <c r="BT943" s="26"/>
      <c r="BU943" s="26"/>
      <c r="BV943" s="26"/>
      <c r="BW943" s="26"/>
      <c r="BX943" s="26"/>
      <c r="BY943" s="26"/>
      <c r="BZ943" s="26"/>
      <c r="CA943" s="26"/>
      <c r="CB943" s="26"/>
      <c r="CC943" s="26"/>
    </row>
    <row r="944" spans="1:81" ht="15.75" customHeight="1" x14ac:dyDescent="0.2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  <c r="AJ944" s="26"/>
      <c r="AK944" s="26"/>
      <c r="AL944" s="26"/>
      <c r="AM944" s="26"/>
      <c r="AN944" s="26"/>
      <c r="AO944" s="26"/>
      <c r="AP944" s="26"/>
      <c r="AQ944" s="26"/>
      <c r="AR944" s="26"/>
      <c r="AS944" s="26"/>
      <c r="AT944" s="26"/>
      <c r="AU944" s="26"/>
      <c r="AV944" s="26"/>
      <c r="AW944" s="26"/>
      <c r="AX944" s="26"/>
      <c r="AY944" s="26"/>
      <c r="AZ944" s="26"/>
      <c r="BA944" s="26"/>
      <c r="BB944" s="26"/>
      <c r="BC944" s="26"/>
      <c r="BD944" s="26"/>
      <c r="BE944" s="26"/>
      <c r="BF944" s="26"/>
      <c r="BG944" s="26"/>
      <c r="BH944" s="26"/>
      <c r="BI944" s="26"/>
      <c r="BJ944" s="26"/>
      <c r="BK944" s="26"/>
      <c r="BL944" s="26"/>
      <c r="BM944" s="26"/>
      <c r="BN944" s="26"/>
      <c r="BO944" s="26"/>
      <c r="BP944" s="26"/>
      <c r="BQ944" s="26"/>
      <c r="BR944" s="26"/>
      <c r="BS944" s="26"/>
      <c r="BT944" s="26"/>
      <c r="BU944" s="26"/>
      <c r="BV944" s="26"/>
      <c r="BW944" s="26"/>
      <c r="BX944" s="26"/>
      <c r="BY944" s="26"/>
      <c r="BZ944" s="26"/>
      <c r="CA944" s="26"/>
      <c r="CB944" s="26"/>
      <c r="CC944" s="26"/>
    </row>
    <row r="945" spans="1:81" ht="15.75" customHeight="1" x14ac:dyDescent="0.2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  <c r="AJ945" s="26"/>
      <c r="AK945" s="26"/>
      <c r="AL945" s="26"/>
      <c r="AM945" s="26"/>
      <c r="AN945" s="26"/>
      <c r="AO945" s="26"/>
      <c r="AP945" s="26"/>
      <c r="AQ945" s="26"/>
      <c r="AR945" s="26"/>
      <c r="AS945" s="26"/>
      <c r="AT945" s="26"/>
      <c r="AU945" s="26"/>
      <c r="AV945" s="26"/>
      <c r="AW945" s="26"/>
      <c r="AX945" s="26"/>
      <c r="AY945" s="26"/>
      <c r="AZ945" s="26"/>
      <c r="BA945" s="26"/>
      <c r="BB945" s="26"/>
      <c r="BC945" s="26"/>
      <c r="BD945" s="26"/>
      <c r="BE945" s="26"/>
      <c r="BF945" s="26"/>
      <c r="BG945" s="26"/>
      <c r="BH945" s="26"/>
      <c r="BI945" s="26"/>
      <c r="BJ945" s="26"/>
      <c r="BK945" s="26"/>
      <c r="BL945" s="26"/>
      <c r="BM945" s="26"/>
      <c r="BN945" s="26"/>
      <c r="BO945" s="26"/>
      <c r="BP945" s="26"/>
      <c r="BQ945" s="26"/>
      <c r="BR945" s="26"/>
      <c r="BS945" s="26"/>
      <c r="BT945" s="26"/>
      <c r="BU945" s="26"/>
      <c r="BV945" s="26"/>
      <c r="BW945" s="26"/>
      <c r="BX945" s="26"/>
      <c r="BY945" s="26"/>
      <c r="BZ945" s="26"/>
      <c r="CA945" s="26"/>
      <c r="CB945" s="26"/>
      <c r="CC945" s="26"/>
    </row>
    <row r="946" spans="1:81" ht="15.75" customHeight="1" x14ac:dyDescent="0.2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  <c r="AK946" s="26"/>
      <c r="AL946" s="26"/>
      <c r="AM946" s="26"/>
      <c r="AN946" s="26"/>
      <c r="AO946" s="26"/>
      <c r="AP946" s="26"/>
      <c r="AQ946" s="26"/>
      <c r="AR946" s="26"/>
      <c r="AS946" s="26"/>
      <c r="AT946" s="26"/>
      <c r="AU946" s="26"/>
      <c r="AV946" s="26"/>
      <c r="AW946" s="26"/>
      <c r="AX946" s="26"/>
      <c r="AY946" s="26"/>
      <c r="AZ946" s="26"/>
      <c r="BA946" s="26"/>
      <c r="BB946" s="26"/>
      <c r="BC946" s="26"/>
      <c r="BD946" s="26"/>
      <c r="BE946" s="26"/>
      <c r="BF946" s="26"/>
      <c r="BG946" s="26"/>
      <c r="BH946" s="26"/>
      <c r="BI946" s="26"/>
      <c r="BJ946" s="26"/>
      <c r="BK946" s="26"/>
      <c r="BL946" s="26"/>
      <c r="BM946" s="26"/>
      <c r="BN946" s="26"/>
      <c r="BO946" s="26"/>
      <c r="BP946" s="26"/>
      <c r="BQ946" s="26"/>
      <c r="BR946" s="26"/>
      <c r="BS946" s="26"/>
      <c r="BT946" s="26"/>
      <c r="BU946" s="26"/>
      <c r="BV946" s="26"/>
      <c r="BW946" s="26"/>
      <c r="BX946" s="26"/>
      <c r="BY946" s="26"/>
      <c r="BZ946" s="26"/>
      <c r="CA946" s="26"/>
      <c r="CB946" s="26"/>
      <c r="CC946" s="26"/>
    </row>
    <row r="947" spans="1:81" ht="15.75" customHeight="1" x14ac:dyDescent="0.2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  <c r="AK947" s="26"/>
      <c r="AL947" s="26"/>
      <c r="AM947" s="26"/>
      <c r="AN947" s="26"/>
      <c r="AO947" s="26"/>
      <c r="AP947" s="26"/>
      <c r="AQ947" s="26"/>
      <c r="AR947" s="26"/>
      <c r="AS947" s="26"/>
      <c r="AT947" s="26"/>
      <c r="AU947" s="26"/>
      <c r="AV947" s="26"/>
      <c r="AW947" s="26"/>
      <c r="AX947" s="26"/>
      <c r="AY947" s="26"/>
      <c r="AZ947" s="26"/>
      <c r="BA947" s="26"/>
      <c r="BB947" s="26"/>
      <c r="BC947" s="26"/>
      <c r="BD947" s="26"/>
      <c r="BE947" s="26"/>
      <c r="BF947" s="26"/>
      <c r="BG947" s="26"/>
      <c r="BH947" s="26"/>
      <c r="BI947" s="26"/>
      <c r="BJ947" s="26"/>
      <c r="BK947" s="26"/>
      <c r="BL947" s="26"/>
      <c r="BM947" s="26"/>
      <c r="BN947" s="26"/>
      <c r="BO947" s="26"/>
      <c r="BP947" s="26"/>
      <c r="BQ947" s="26"/>
      <c r="BR947" s="26"/>
      <c r="BS947" s="26"/>
      <c r="BT947" s="26"/>
      <c r="BU947" s="26"/>
      <c r="BV947" s="26"/>
      <c r="BW947" s="26"/>
      <c r="BX947" s="26"/>
      <c r="BY947" s="26"/>
      <c r="BZ947" s="26"/>
      <c r="CA947" s="26"/>
      <c r="CB947" s="26"/>
      <c r="CC947" s="26"/>
    </row>
    <row r="948" spans="1:81" ht="15.75" customHeight="1" x14ac:dyDescent="0.2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  <c r="AJ948" s="26"/>
      <c r="AK948" s="26"/>
      <c r="AL948" s="26"/>
      <c r="AM948" s="26"/>
      <c r="AN948" s="26"/>
      <c r="AO948" s="26"/>
      <c r="AP948" s="26"/>
      <c r="AQ948" s="26"/>
      <c r="AR948" s="26"/>
      <c r="AS948" s="26"/>
      <c r="AT948" s="26"/>
      <c r="AU948" s="26"/>
      <c r="AV948" s="26"/>
      <c r="AW948" s="26"/>
      <c r="AX948" s="26"/>
      <c r="AY948" s="26"/>
      <c r="AZ948" s="26"/>
      <c r="BA948" s="26"/>
      <c r="BB948" s="26"/>
      <c r="BC948" s="26"/>
      <c r="BD948" s="26"/>
      <c r="BE948" s="26"/>
      <c r="BF948" s="26"/>
      <c r="BG948" s="26"/>
      <c r="BH948" s="26"/>
      <c r="BI948" s="26"/>
      <c r="BJ948" s="26"/>
      <c r="BK948" s="26"/>
      <c r="BL948" s="26"/>
      <c r="BM948" s="26"/>
      <c r="BN948" s="26"/>
      <c r="BO948" s="26"/>
      <c r="BP948" s="26"/>
      <c r="BQ948" s="26"/>
      <c r="BR948" s="26"/>
      <c r="BS948" s="26"/>
      <c r="BT948" s="26"/>
      <c r="BU948" s="26"/>
      <c r="BV948" s="26"/>
      <c r="BW948" s="26"/>
      <c r="BX948" s="26"/>
      <c r="BY948" s="26"/>
      <c r="BZ948" s="26"/>
      <c r="CA948" s="26"/>
      <c r="CB948" s="26"/>
      <c r="CC948" s="26"/>
    </row>
    <row r="949" spans="1:81" ht="15.75" customHeight="1" x14ac:dyDescent="0.2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  <c r="AH949" s="26"/>
      <c r="AI949" s="26"/>
      <c r="AJ949" s="26"/>
      <c r="AK949" s="26"/>
      <c r="AL949" s="26"/>
      <c r="AM949" s="26"/>
      <c r="AN949" s="26"/>
      <c r="AO949" s="26"/>
      <c r="AP949" s="26"/>
      <c r="AQ949" s="26"/>
      <c r="AR949" s="26"/>
      <c r="AS949" s="26"/>
      <c r="AT949" s="26"/>
      <c r="AU949" s="26"/>
      <c r="AV949" s="26"/>
      <c r="AW949" s="26"/>
      <c r="AX949" s="26"/>
      <c r="AY949" s="26"/>
      <c r="AZ949" s="26"/>
      <c r="BA949" s="26"/>
      <c r="BB949" s="26"/>
      <c r="BC949" s="26"/>
      <c r="BD949" s="26"/>
      <c r="BE949" s="26"/>
      <c r="BF949" s="26"/>
      <c r="BG949" s="26"/>
      <c r="BH949" s="26"/>
      <c r="BI949" s="26"/>
      <c r="BJ949" s="26"/>
      <c r="BK949" s="26"/>
      <c r="BL949" s="26"/>
      <c r="BM949" s="26"/>
      <c r="BN949" s="26"/>
      <c r="BO949" s="26"/>
      <c r="BP949" s="26"/>
      <c r="BQ949" s="26"/>
      <c r="BR949" s="26"/>
      <c r="BS949" s="26"/>
      <c r="BT949" s="26"/>
      <c r="BU949" s="26"/>
      <c r="BV949" s="26"/>
      <c r="BW949" s="26"/>
      <c r="BX949" s="26"/>
      <c r="BY949" s="26"/>
      <c r="BZ949" s="26"/>
      <c r="CA949" s="26"/>
      <c r="CB949" s="26"/>
      <c r="CC949" s="26"/>
    </row>
    <row r="950" spans="1:81" ht="15.75" customHeight="1" x14ac:dyDescent="0.2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  <c r="AH950" s="26"/>
      <c r="AI950" s="26"/>
      <c r="AJ950" s="26"/>
      <c r="AK950" s="26"/>
      <c r="AL950" s="26"/>
      <c r="AM950" s="26"/>
      <c r="AN950" s="26"/>
      <c r="AO950" s="26"/>
      <c r="AP950" s="26"/>
      <c r="AQ950" s="26"/>
      <c r="AR950" s="26"/>
      <c r="AS950" s="26"/>
      <c r="AT950" s="26"/>
      <c r="AU950" s="26"/>
      <c r="AV950" s="26"/>
      <c r="AW950" s="26"/>
      <c r="AX950" s="26"/>
      <c r="AY950" s="26"/>
      <c r="AZ950" s="26"/>
      <c r="BA950" s="26"/>
      <c r="BB950" s="26"/>
      <c r="BC950" s="26"/>
      <c r="BD950" s="26"/>
      <c r="BE950" s="26"/>
      <c r="BF950" s="26"/>
      <c r="BG950" s="26"/>
      <c r="BH950" s="26"/>
      <c r="BI950" s="26"/>
      <c r="BJ950" s="26"/>
      <c r="BK950" s="26"/>
      <c r="BL950" s="26"/>
      <c r="BM950" s="26"/>
      <c r="BN950" s="26"/>
      <c r="BO950" s="26"/>
      <c r="BP950" s="26"/>
      <c r="BQ950" s="26"/>
      <c r="BR950" s="26"/>
      <c r="BS950" s="26"/>
      <c r="BT950" s="26"/>
      <c r="BU950" s="26"/>
      <c r="BV950" s="26"/>
      <c r="BW950" s="26"/>
      <c r="BX950" s="26"/>
      <c r="BY950" s="26"/>
      <c r="BZ950" s="26"/>
      <c r="CA950" s="26"/>
      <c r="CB950" s="26"/>
      <c r="CC950" s="26"/>
    </row>
    <row r="951" spans="1:81" ht="15.75" customHeight="1" x14ac:dyDescent="0.2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26"/>
      <c r="AI951" s="26"/>
      <c r="AJ951" s="26"/>
      <c r="AK951" s="26"/>
      <c r="AL951" s="26"/>
      <c r="AM951" s="26"/>
      <c r="AN951" s="26"/>
      <c r="AO951" s="26"/>
      <c r="AP951" s="26"/>
      <c r="AQ951" s="26"/>
      <c r="AR951" s="26"/>
      <c r="AS951" s="26"/>
      <c r="AT951" s="26"/>
      <c r="AU951" s="26"/>
      <c r="AV951" s="26"/>
      <c r="AW951" s="26"/>
      <c r="AX951" s="26"/>
      <c r="AY951" s="26"/>
      <c r="AZ951" s="26"/>
      <c r="BA951" s="26"/>
      <c r="BB951" s="26"/>
      <c r="BC951" s="26"/>
      <c r="BD951" s="26"/>
      <c r="BE951" s="26"/>
      <c r="BF951" s="26"/>
      <c r="BG951" s="26"/>
      <c r="BH951" s="26"/>
      <c r="BI951" s="26"/>
      <c r="BJ951" s="26"/>
      <c r="BK951" s="26"/>
      <c r="BL951" s="26"/>
      <c r="BM951" s="26"/>
      <c r="BN951" s="26"/>
      <c r="BO951" s="26"/>
      <c r="BP951" s="26"/>
      <c r="BQ951" s="26"/>
      <c r="BR951" s="26"/>
      <c r="BS951" s="26"/>
      <c r="BT951" s="26"/>
      <c r="BU951" s="26"/>
      <c r="BV951" s="26"/>
      <c r="BW951" s="26"/>
      <c r="BX951" s="26"/>
      <c r="BY951" s="26"/>
      <c r="BZ951" s="26"/>
      <c r="CA951" s="26"/>
      <c r="CB951" s="26"/>
      <c r="CC951" s="26"/>
    </row>
    <row r="952" spans="1:81" ht="15.75" customHeight="1" x14ac:dyDescent="0.2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  <c r="AH952" s="26"/>
      <c r="AI952" s="26"/>
      <c r="AJ952" s="26"/>
      <c r="AK952" s="26"/>
      <c r="AL952" s="26"/>
      <c r="AM952" s="26"/>
      <c r="AN952" s="26"/>
      <c r="AO952" s="26"/>
      <c r="AP952" s="26"/>
      <c r="AQ952" s="26"/>
      <c r="AR952" s="26"/>
      <c r="AS952" s="26"/>
      <c r="AT952" s="26"/>
      <c r="AU952" s="26"/>
      <c r="AV952" s="26"/>
      <c r="AW952" s="26"/>
      <c r="AX952" s="26"/>
      <c r="AY952" s="26"/>
      <c r="AZ952" s="26"/>
      <c r="BA952" s="26"/>
      <c r="BB952" s="26"/>
      <c r="BC952" s="26"/>
      <c r="BD952" s="26"/>
      <c r="BE952" s="26"/>
      <c r="BF952" s="26"/>
      <c r="BG952" s="26"/>
      <c r="BH952" s="26"/>
      <c r="BI952" s="26"/>
      <c r="BJ952" s="26"/>
      <c r="BK952" s="26"/>
      <c r="BL952" s="26"/>
      <c r="BM952" s="26"/>
      <c r="BN952" s="26"/>
      <c r="BO952" s="26"/>
      <c r="BP952" s="26"/>
      <c r="BQ952" s="26"/>
      <c r="BR952" s="26"/>
      <c r="BS952" s="26"/>
      <c r="BT952" s="26"/>
      <c r="BU952" s="26"/>
      <c r="BV952" s="26"/>
      <c r="BW952" s="26"/>
      <c r="BX952" s="26"/>
      <c r="BY952" s="26"/>
      <c r="BZ952" s="26"/>
      <c r="CA952" s="26"/>
      <c r="CB952" s="26"/>
      <c r="CC952" s="26"/>
    </row>
    <row r="953" spans="1:81" ht="15.75" customHeight="1" x14ac:dyDescent="0.2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  <c r="AH953" s="26"/>
      <c r="AI953" s="26"/>
      <c r="AJ953" s="26"/>
      <c r="AK953" s="26"/>
      <c r="AL953" s="26"/>
      <c r="AM953" s="26"/>
      <c r="AN953" s="26"/>
      <c r="AO953" s="26"/>
      <c r="AP953" s="26"/>
      <c r="AQ953" s="26"/>
      <c r="AR953" s="26"/>
      <c r="AS953" s="26"/>
      <c r="AT953" s="26"/>
      <c r="AU953" s="26"/>
      <c r="AV953" s="26"/>
      <c r="AW953" s="26"/>
      <c r="AX953" s="26"/>
      <c r="AY953" s="26"/>
      <c r="AZ953" s="26"/>
      <c r="BA953" s="26"/>
      <c r="BB953" s="26"/>
      <c r="BC953" s="26"/>
      <c r="BD953" s="26"/>
      <c r="BE953" s="26"/>
      <c r="BF953" s="26"/>
      <c r="BG953" s="26"/>
      <c r="BH953" s="26"/>
      <c r="BI953" s="26"/>
      <c r="BJ953" s="26"/>
      <c r="BK953" s="26"/>
      <c r="BL953" s="26"/>
      <c r="BM953" s="26"/>
      <c r="BN953" s="26"/>
      <c r="BO953" s="26"/>
      <c r="BP953" s="26"/>
      <c r="BQ953" s="26"/>
      <c r="BR953" s="26"/>
      <c r="BS953" s="26"/>
      <c r="BT953" s="26"/>
      <c r="BU953" s="26"/>
      <c r="BV953" s="26"/>
      <c r="BW953" s="26"/>
      <c r="BX953" s="26"/>
      <c r="BY953" s="26"/>
      <c r="BZ953" s="26"/>
      <c r="CA953" s="26"/>
      <c r="CB953" s="26"/>
      <c r="CC953" s="26"/>
    </row>
    <row r="954" spans="1:81" ht="15.75" customHeight="1" x14ac:dyDescent="0.2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  <c r="AH954" s="26"/>
      <c r="AI954" s="26"/>
      <c r="AJ954" s="26"/>
      <c r="AK954" s="26"/>
      <c r="AL954" s="26"/>
      <c r="AM954" s="26"/>
      <c r="AN954" s="26"/>
      <c r="AO954" s="26"/>
      <c r="AP954" s="26"/>
      <c r="AQ954" s="26"/>
      <c r="AR954" s="26"/>
      <c r="AS954" s="26"/>
      <c r="AT954" s="26"/>
      <c r="AU954" s="26"/>
      <c r="AV954" s="26"/>
      <c r="AW954" s="26"/>
      <c r="AX954" s="26"/>
      <c r="AY954" s="26"/>
      <c r="AZ954" s="26"/>
      <c r="BA954" s="26"/>
      <c r="BB954" s="26"/>
      <c r="BC954" s="26"/>
      <c r="BD954" s="26"/>
      <c r="BE954" s="26"/>
      <c r="BF954" s="26"/>
      <c r="BG954" s="26"/>
      <c r="BH954" s="26"/>
      <c r="BI954" s="26"/>
      <c r="BJ954" s="26"/>
      <c r="BK954" s="26"/>
      <c r="BL954" s="26"/>
      <c r="BM954" s="26"/>
      <c r="BN954" s="26"/>
      <c r="BO954" s="26"/>
      <c r="BP954" s="26"/>
      <c r="BQ954" s="26"/>
      <c r="BR954" s="26"/>
      <c r="BS954" s="26"/>
      <c r="BT954" s="26"/>
      <c r="BU954" s="26"/>
      <c r="BV954" s="26"/>
      <c r="BW954" s="26"/>
      <c r="BX954" s="26"/>
      <c r="BY954" s="26"/>
      <c r="BZ954" s="26"/>
      <c r="CA954" s="26"/>
      <c r="CB954" s="26"/>
      <c r="CC954" s="26"/>
    </row>
    <row r="955" spans="1:81" ht="15.75" customHeight="1" x14ac:dyDescent="0.2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  <c r="AK955" s="26"/>
      <c r="AL955" s="26"/>
      <c r="AM955" s="26"/>
      <c r="AN955" s="26"/>
      <c r="AO955" s="26"/>
      <c r="AP955" s="26"/>
      <c r="AQ955" s="26"/>
      <c r="AR955" s="26"/>
      <c r="AS955" s="26"/>
      <c r="AT955" s="26"/>
      <c r="AU955" s="26"/>
      <c r="AV955" s="26"/>
      <c r="AW955" s="26"/>
      <c r="AX955" s="26"/>
      <c r="AY955" s="26"/>
      <c r="AZ955" s="26"/>
      <c r="BA955" s="26"/>
      <c r="BB955" s="26"/>
      <c r="BC955" s="26"/>
      <c r="BD955" s="26"/>
      <c r="BE955" s="26"/>
      <c r="BF955" s="26"/>
      <c r="BG955" s="26"/>
      <c r="BH955" s="26"/>
      <c r="BI955" s="26"/>
      <c r="BJ955" s="26"/>
      <c r="BK955" s="26"/>
      <c r="BL955" s="26"/>
      <c r="BM955" s="26"/>
      <c r="BN955" s="26"/>
      <c r="BO955" s="26"/>
      <c r="BP955" s="26"/>
      <c r="BQ955" s="26"/>
      <c r="BR955" s="26"/>
      <c r="BS955" s="26"/>
      <c r="BT955" s="26"/>
      <c r="BU955" s="26"/>
      <c r="BV955" s="26"/>
      <c r="BW955" s="26"/>
      <c r="BX955" s="26"/>
      <c r="BY955" s="26"/>
      <c r="BZ955" s="26"/>
      <c r="CA955" s="26"/>
      <c r="CB955" s="26"/>
      <c r="CC955" s="26"/>
    </row>
    <row r="956" spans="1:81" ht="15.75" customHeight="1" x14ac:dyDescent="0.2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  <c r="AH956" s="26"/>
      <c r="AI956" s="26"/>
      <c r="AJ956" s="26"/>
      <c r="AK956" s="26"/>
      <c r="AL956" s="26"/>
      <c r="AM956" s="26"/>
      <c r="AN956" s="26"/>
      <c r="AO956" s="26"/>
      <c r="AP956" s="26"/>
      <c r="AQ956" s="26"/>
      <c r="AR956" s="26"/>
      <c r="AS956" s="26"/>
      <c r="AT956" s="26"/>
      <c r="AU956" s="26"/>
      <c r="AV956" s="26"/>
      <c r="AW956" s="26"/>
      <c r="AX956" s="26"/>
      <c r="AY956" s="26"/>
      <c r="AZ956" s="26"/>
      <c r="BA956" s="26"/>
      <c r="BB956" s="26"/>
      <c r="BC956" s="26"/>
      <c r="BD956" s="26"/>
      <c r="BE956" s="26"/>
      <c r="BF956" s="26"/>
      <c r="BG956" s="26"/>
      <c r="BH956" s="26"/>
      <c r="BI956" s="26"/>
      <c r="BJ956" s="26"/>
      <c r="BK956" s="26"/>
      <c r="BL956" s="26"/>
      <c r="BM956" s="26"/>
      <c r="BN956" s="26"/>
      <c r="BO956" s="26"/>
      <c r="BP956" s="26"/>
      <c r="BQ956" s="26"/>
      <c r="BR956" s="26"/>
      <c r="BS956" s="26"/>
      <c r="BT956" s="26"/>
      <c r="BU956" s="26"/>
      <c r="BV956" s="26"/>
      <c r="BW956" s="26"/>
      <c r="BX956" s="26"/>
      <c r="BY956" s="26"/>
      <c r="BZ956" s="26"/>
      <c r="CA956" s="26"/>
      <c r="CB956" s="26"/>
      <c r="CC956" s="26"/>
    </row>
    <row r="957" spans="1:81" ht="15.75" customHeight="1" x14ac:dyDescent="0.2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  <c r="AH957" s="26"/>
      <c r="AI957" s="26"/>
      <c r="AJ957" s="26"/>
      <c r="AK957" s="26"/>
      <c r="AL957" s="26"/>
      <c r="AM957" s="26"/>
      <c r="AN957" s="26"/>
      <c r="AO957" s="26"/>
      <c r="AP957" s="26"/>
      <c r="AQ957" s="26"/>
      <c r="AR957" s="26"/>
      <c r="AS957" s="26"/>
      <c r="AT957" s="26"/>
      <c r="AU957" s="26"/>
      <c r="AV957" s="26"/>
      <c r="AW957" s="26"/>
      <c r="AX957" s="26"/>
      <c r="AY957" s="26"/>
      <c r="AZ957" s="26"/>
      <c r="BA957" s="26"/>
      <c r="BB957" s="26"/>
      <c r="BC957" s="26"/>
      <c r="BD957" s="26"/>
      <c r="BE957" s="26"/>
      <c r="BF957" s="26"/>
      <c r="BG957" s="26"/>
      <c r="BH957" s="26"/>
      <c r="BI957" s="26"/>
      <c r="BJ957" s="26"/>
      <c r="BK957" s="26"/>
      <c r="BL957" s="26"/>
      <c r="BM957" s="26"/>
      <c r="BN957" s="26"/>
      <c r="BO957" s="26"/>
      <c r="BP957" s="26"/>
      <c r="BQ957" s="26"/>
      <c r="BR957" s="26"/>
      <c r="BS957" s="26"/>
      <c r="BT957" s="26"/>
      <c r="BU957" s="26"/>
      <c r="BV957" s="26"/>
      <c r="BW957" s="26"/>
      <c r="BX957" s="26"/>
      <c r="BY957" s="26"/>
      <c r="BZ957" s="26"/>
      <c r="CA957" s="26"/>
      <c r="CB957" s="26"/>
      <c r="CC957" s="26"/>
    </row>
    <row r="958" spans="1:81" ht="15.75" customHeight="1" x14ac:dyDescent="0.2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  <c r="AH958" s="26"/>
      <c r="AI958" s="26"/>
      <c r="AJ958" s="26"/>
      <c r="AK958" s="26"/>
      <c r="AL958" s="26"/>
      <c r="AM958" s="26"/>
      <c r="AN958" s="26"/>
      <c r="AO958" s="26"/>
      <c r="AP958" s="26"/>
      <c r="AQ958" s="26"/>
      <c r="AR958" s="26"/>
      <c r="AS958" s="26"/>
      <c r="AT958" s="26"/>
      <c r="AU958" s="26"/>
      <c r="AV958" s="26"/>
      <c r="AW958" s="26"/>
      <c r="AX958" s="26"/>
      <c r="AY958" s="26"/>
      <c r="AZ958" s="26"/>
      <c r="BA958" s="26"/>
      <c r="BB958" s="26"/>
      <c r="BC958" s="26"/>
      <c r="BD958" s="26"/>
      <c r="BE958" s="26"/>
      <c r="BF958" s="26"/>
      <c r="BG958" s="26"/>
      <c r="BH958" s="26"/>
      <c r="BI958" s="26"/>
      <c r="BJ958" s="26"/>
      <c r="BK958" s="26"/>
      <c r="BL958" s="26"/>
      <c r="BM958" s="26"/>
      <c r="BN958" s="26"/>
      <c r="BO958" s="26"/>
      <c r="BP958" s="26"/>
      <c r="BQ958" s="26"/>
      <c r="BR958" s="26"/>
      <c r="BS958" s="26"/>
      <c r="BT958" s="26"/>
      <c r="BU958" s="26"/>
      <c r="BV958" s="26"/>
      <c r="BW958" s="26"/>
      <c r="BX958" s="26"/>
      <c r="BY958" s="26"/>
      <c r="BZ958" s="26"/>
      <c r="CA958" s="26"/>
      <c r="CB958" s="26"/>
      <c r="CC958" s="26"/>
    </row>
    <row r="959" spans="1:81" ht="15.75" customHeight="1" x14ac:dyDescent="0.2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  <c r="AH959" s="26"/>
      <c r="AI959" s="26"/>
      <c r="AJ959" s="26"/>
      <c r="AK959" s="26"/>
      <c r="AL959" s="26"/>
      <c r="AM959" s="26"/>
      <c r="AN959" s="26"/>
      <c r="AO959" s="26"/>
      <c r="AP959" s="26"/>
      <c r="AQ959" s="26"/>
      <c r="AR959" s="26"/>
      <c r="AS959" s="26"/>
      <c r="AT959" s="26"/>
      <c r="AU959" s="26"/>
      <c r="AV959" s="26"/>
      <c r="AW959" s="26"/>
      <c r="AX959" s="26"/>
      <c r="AY959" s="26"/>
      <c r="AZ959" s="26"/>
      <c r="BA959" s="26"/>
      <c r="BB959" s="26"/>
      <c r="BC959" s="26"/>
      <c r="BD959" s="26"/>
      <c r="BE959" s="26"/>
      <c r="BF959" s="26"/>
      <c r="BG959" s="26"/>
      <c r="BH959" s="26"/>
      <c r="BI959" s="26"/>
      <c r="BJ959" s="26"/>
      <c r="BK959" s="26"/>
      <c r="BL959" s="26"/>
      <c r="BM959" s="26"/>
      <c r="BN959" s="26"/>
      <c r="BO959" s="26"/>
      <c r="BP959" s="26"/>
      <c r="BQ959" s="26"/>
      <c r="BR959" s="26"/>
      <c r="BS959" s="26"/>
      <c r="BT959" s="26"/>
      <c r="BU959" s="26"/>
      <c r="BV959" s="26"/>
      <c r="BW959" s="26"/>
      <c r="BX959" s="26"/>
      <c r="BY959" s="26"/>
      <c r="BZ959" s="26"/>
      <c r="CA959" s="26"/>
      <c r="CB959" s="26"/>
      <c r="CC959" s="26"/>
    </row>
    <row r="960" spans="1:81" ht="15.75" customHeight="1" x14ac:dyDescent="0.2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  <c r="AL960" s="26"/>
      <c r="AM960" s="26"/>
      <c r="AN960" s="26"/>
      <c r="AO960" s="26"/>
      <c r="AP960" s="26"/>
      <c r="AQ960" s="26"/>
      <c r="AR960" s="26"/>
      <c r="AS960" s="26"/>
      <c r="AT960" s="26"/>
      <c r="AU960" s="26"/>
      <c r="AV960" s="26"/>
      <c r="AW960" s="26"/>
      <c r="AX960" s="26"/>
      <c r="AY960" s="26"/>
      <c r="AZ960" s="26"/>
      <c r="BA960" s="26"/>
      <c r="BB960" s="26"/>
      <c r="BC960" s="26"/>
      <c r="BD960" s="26"/>
      <c r="BE960" s="26"/>
      <c r="BF960" s="26"/>
      <c r="BG960" s="26"/>
      <c r="BH960" s="26"/>
      <c r="BI960" s="26"/>
      <c r="BJ960" s="26"/>
      <c r="BK960" s="26"/>
      <c r="BL960" s="26"/>
      <c r="BM960" s="26"/>
      <c r="BN960" s="26"/>
      <c r="BO960" s="26"/>
      <c r="BP960" s="26"/>
      <c r="BQ960" s="26"/>
      <c r="BR960" s="26"/>
      <c r="BS960" s="26"/>
      <c r="BT960" s="26"/>
      <c r="BU960" s="26"/>
      <c r="BV960" s="26"/>
      <c r="BW960" s="26"/>
      <c r="BX960" s="26"/>
      <c r="BY960" s="26"/>
      <c r="BZ960" s="26"/>
      <c r="CA960" s="26"/>
      <c r="CB960" s="26"/>
      <c r="CC960" s="26"/>
    </row>
    <row r="961" spans="1:81" ht="15.75" customHeight="1" x14ac:dyDescent="0.2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  <c r="AH961" s="26"/>
      <c r="AI961" s="26"/>
      <c r="AJ961" s="26"/>
      <c r="AK961" s="26"/>
      <c r="AL961" s="26"/>
      <c r="AM961" s="26"/>
      <c r="AN961" s="26"/>
      <c r="AO961" s="26"/>
      <c r="AP961" s="26"/>
      <c r="AQ961" s="26"/>
      <c r="AR961" s="26"/>
      <c r="AS961" s="26"/>
      <c r="AT961" s="26"/>
      <c r="AU961" s="26"/>
      <c r="AV961" s="26"/>
      <c r="AW961" s="26"/>
      <c r="AX961" s="26"/>
      <c r="AY961" s="26"/>
      <c r="AZ961" s="26"/>
      <c r="BA961" s="26"/>
      <c r="BB961" s="26"/>
      <c r="BC961" s="26"/>
      <c r="BD961" s="26"/>
      <c r="BE961" s="26"/>
      <c r="BF961" s="26"/>
      <c r="BG961" s="26"/>
      <c r="BH961" s="26"/>
      <c r="BI961" s="26"/>
      <c r="BJ961" s="26"/>
      <c r="BK961" s="26"/>
      <c r="BL961" s="26"/>
      <c r="BM961" s="26"/>
      <c r="BN961" s="26"/>
      <c r="BO961" s="26"/>
      <c r="BP961" s="26"/>
      <c r="BQ961" s="26"/>
      <c r="BR961" s="26"/>
      <c r="BS961" s="26"/>
      <c r="BT961" s="26"/>
      <c r="BU961" s="26"/>
      <c r="BV961" s="26"/>
      <c r="BW961" s="26"/>
      <c r="BX961" s="26"/>
      <c r="BY961" s="26"/>
      <c r="BZ961" s="26"/>
      <c r="CA961" s="26"/>
      <c r="CB961" s="26"/>
      <c r="CC961" s="26"/>
    </row>
    <row r="962" spans="1:81" ht="15.75" customHeight="1" x14ac:dyDescent="0.2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  <c r="AH962" s="26"/>
      <c r="AI962" s="26"/>
      <c r="AJ962" s="26"/>
      <c r="AK962" s="26"/>
      <c r="AL962" s="26"/>
      <c r="AM962" s="26"/>
      <c r="AN962" s="26"/>
      <c r="AO962" s="26"/>
      <c r="AP962" s="26"/>
      <c r="AQ962" s="26"/>
      <c r="AR962" s="26"/>
      <c r="AS962" s="26"/>
      <c r="AT962" s="26"/>
      <c r="AU962" s="26"/>
      <c r="AV962" s="26"/>
      <c r="AW962" s="26"/>
      <c r="AX962" s="26"/>
      <c r="AY962" s="26"/>
      <c r="AZ962" s="26"/>
      <c r="BA962" s="26"/>
      <c r="BB962" s="26"/>
      <c r="BC962" s="26"/>
      <c r="BD962" s="26"/>
      <c r="BE962" s="26"/>
      <c r="BF962" s="26"/>
      <c r="BG962" s="26"/>
      <c r="BH962" s="26"/>
      <c r="BI962" s="26"/>
      <c r="BJ962" s="26"/>
      <c r="BK962" s="26"/>
      <c r="BL962" s="26"/>
      <c r="BM962" s="26"/>
      <c r="BN962" s="26"/>
      <c r="BO962" s="26"/>
      <c r="BP962" s="26"/>
      <c r="BQ962" s="26"/>
      <c r="BR962" s="26"/>
      <c r="BS962" s="26"/>
      <c r="BT962" s="26"/>
      <c r="BU962" s="26"/>
      <c r="BV962" s="26"/>
      <c r="BW962" s="26"/>
      <c r="BX962" s="26"/>
      <c r="BY962" s="26"/>
      <c r="BZ962" s="26"/>
      <c r="CA962" s="26"/>
      <c r="CB962" s="26"/>
      <c r="CC962" s="26"/>
    </row>
    <row r="963" spans="1:81" ht="15.75" customHeight="1" x14ac:dyDescent="0.2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  <c r="AH963" s="26"/>
      <c r="AI963" s="26"/>
      <c r="AJ963" s="26"/>
      <c r="AK963" s="26"/>
      <c r="AL963" s="26"/>
      <c r="AM963" s="26"/>
      <c r="AN963" s="26"/>
      <c r="AO963" s="26"/>
      <c r="AP963" s="26"/>
      <c r="AQ963" s="26"/>
      <c r="AR963" s="26"/>
      <c r="AS963" s="26"/>
      <c r="AT963" s="26"/>
      <c r="AU963" s="26"/>
      <c r="AV963" s="26"/>
      <c r="AW963" s="26"/>
      <c r="AX963" s="26"/>
      <c r="AY963" s="26"/>
      <c r="AZ963" s="26"/>
      <c r="BA963" s="26"/>
      <c r="BB963" s="26"/>
      <c r="BC963" s="26"/>
      <c r="BD963" s="26"/>
      <c r="BE963" s="26"/>
      <c r="BF963" s="26"/>
      <c r="BG963" s="26"/>
      <c r="BH963" s="26"/>
      <c r="BI963" s="26"/>
      <c r="BJ963" s="26"/>
      <c r="BK963" s="26"/>
      <c r="BL963" s="26"/>
      <c r="BM963" s="26"/>
      <c r="BN963" s="26"/>
      <c r="BO963" s="26"/>
      <c r="BP963" s="26"/>
      <c r="BQ963" s="26"/>
      <c r="BR963" s="26"/>
      <c r="BS963" s="26"/>
      <c r="BT963" s="26"/>
      <c r="BU963" s="26"/>
      <c r="BV963" s="26"/>
      <c r="BW963" s="26"/>
      <c r="BX963" s="26"/>
      <c r="BY963" s="26"/>
      <c r="BZ963" s="26"/>
      <c r="CA963" s="26"/>
      <c r="CB963" s="26"/>
      <c r="CC963" s="26"/>
    </row>
    <row r="964" spans="1:81" ht="15.75" customHeight="1" x14ac:dyDescent="0.2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6"/>
      <c r="AH964" s="26"/>
      <c r="AI964" s="26"/>
      <c r="AJ964" s="26"/>
      <c r="AK964" s="26"/>
      <c r="AL964" s="26"/>
      <c r="AM964" s="26"/>
      <c r="AN964" s="26"/>
      <c r="AO964" s="26"/>
      <c r="AP964" s="26"/>
      <c r="AQ964" s="26"/>
      <c r="AR964" s="26"/>
      <c r="AS964" s="26"/>
      <c r="AT964" s="26"/>
      <c r="AU964" s="26"/>
      <c r="AV964" s="26"/>
      <c r="AW964" s="26"/>
      <c r="AX964" s="26"/>
      <c r="AY964" s="26"/>
      <c r="AZ964" s="26"/>
      <c r="BA964" s="26"/>
      <c r="BB964" s="26"/>
      <c r="BC964" s="26"/>
      <c r="BD964" s="26"/>
      <c r="BE964" s="26"/>
      <c r="BF964" s="26"/>
      <c r="BG964" s="26"/>
      <c r="BH964" s="26"/>
      <c r="BI964" s="26"/>
      <c r="BJ964" s="26"/>
      <c r="BK964" s="26"/>
      <c r="BL964" s="26"/>
      <c r="BM964" s="26"/>
      <c r="BN964" s="26"/>
      <c r="BO964" s="26"/>
      <c r="BP964" s="26"/>
      <c r="BQ964" s="26"/>
      <c r="BR964" s="26"/>
      <c r="BS964" s="26"/>
      <c r="BT964" s="26"/>
      <c r="BU964" s="26"/>
      <c r="BV964" s="26"/>
      <c r="BW964" s="26"/>
      <c r="BX964" s="26"/>
      <c r="BY964" s="26"/>
      <c r="BZ964" s="26"/>
      <c r="CA964" s="26"/>
      <c r="CB964" s="26"/>
      <c r="CC964" s="26"/>
    </row>
    <row r="965" spans="1:81" ht="15.75" customHeight="1" x14ac:dyDescent="0.2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6"/>
      <c r="AH965" s="26"/>
      <c r="AI965" s="26"/>
      <c r="AJ965" s="26"/>
      <c r="AK965" s="26"/>
      <c r="AL965" s="26"/>
      <c r="AM965" s="26"/>
      <c r="AN965" s="26"/>
      <c r="AO965" s="26"/>
      <c r="AP965" s="26"/>
      <c r="AQ965" s="26"/>
      <c r="AR965" s="26"/>
      <c r="AS965" s="26"/>
      <c r="AT965" s="26"/>
      <c r="AU965" s="26"/>
      <c r="AV965" s="26"/>
      <c r="AW965" s="26"/>
      <c r="AX965" s="26"/>
      <c r="AY965" s="26"/>
      <c r="AZ965" s="26"/>
      <c r="BA965" s="26"/>
      <c r="BB965" s="26"/>
      <c r="BC965" s="26"/>
      <c r="BD965" s="26"/>
      <c r="BE965" s="26"/>
      <c r="BF965" s="26"/>
      <c r="BG965" s="26"/>
      <c r="BH965" s="26"/>
      <c r="BI965" s="26"/>
      <c r="BJ965" s="26"/>
      <c r="BK965" s="26"/>
      <c r="BL965" s="26"/>
      <c r="BM965" s="26"/>
      <c r="BN965" s="26"/>
      <c r="BO965" s="26"/>
      <c r="BP965" s="26"/>
      <c r="BQ965" s="26"/>
      <c r="BR965" s="26"/>
      <c r="BS965" s="26"/>
      <c r="BT965" s="26"/>
      <c r="BU965" s="26"/>
      <c r="BV965" s="26"/>
      <c r="BW965" s="26"/>
      <c r="BX965" s="26"/>
      <c r="BY965" s="26"/>
      <c r="BZ965" s="26"/>
      <c r="CA965" s="26"/>
      <c r="CB965" s="26"/>
      <c r="CC965" s="26"/>
    </row>
    <row r="966" spans="1:81" ht="15.75" customHeight="1" x14ac:dyDescent="0.2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6"/>
      <c r="AH966" s="26"/>
      <c r="AI966" s="26"/>
      <c r="AJ966" s="26"/>
      <c r="AK966" s="26"/>
      <c r="AL966" s="26"/>
      <c r="AM966" s="26"/>
      <c r="AN966" s="26"/>
      <c r="AO966" s="26"/>
      <c r="AP966" s="26"/>
      <c r="AQ966" s="26"/>
      <c r="AR966" s="26"/>
      <c r="AS966" s="26"/>
      <c r="AT966" s="26"/>
      <c r="AU966" s="26"/>
      <c r="AV966" s="26"/>
      <c r="AW966" s="26"/>
      <c r="AX966" s="26"/>
      <c r="AY966" s="26"/>
      <c r="AZ966" s="26"/>
      <c r="BA966" s="26"/>
      <c r="BB966" s="26"/>
      <c r="BC966" s="26"/>
      <c r="BD966" s="26"/>
      <c r="BE966" s="26"/>
      <c r="BF966" s="26"/>
      <c r="BG966" s="26"/>
      <c r="BH966" s="26"/>
      <c r="BI966" s="26"/>
      <c r="BJ966" s="26"/>
      <c r="BK966" s="26"/>
      <c r="BL966" s="26"/>
      <c r="BM966" s="26"/>
      <c r="BN966" s="26"/>
      <c r="BO966" s="26"/>
      <c r="BP966" s="26"/>
      <c r="BQ966" s="26"/>
      <c r="BR966" s="26"/>
      <c r="BS966" s="26"/>
      <c r="BT966" s="26"/>
      <c r="BU966" s="26"/>
      <c r="BV966" s="26"/>
      <c r="BW966" s="26"/>
      <c r="BX966" s="26"/>
      <c r="BY966" s="26"/>
      <c r="BZ966" s="26"/>
      <c r="CA966" s="26"/>
      <c r="CB966" s="26"/>
      <c r="CC966" s="26"/>
    </row>
    <row r="967" spans="1:81" ht="15.75" customHeight="1" x14ac:dyDescent="0.2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26"/>
      <c r="AH967" s="26"/>
      <c r="AI967" s="26"/>
      <c r="AJ967" s="26"/>
      <c r="AK967" s="26"/>
      <c r="AL967" s="26"/>
      <c r="AM967" s="26"/>
      <c r="AN967" s="26"/>
      <c r="AO967" s="26"/>
      <c r="AP967" s="26"/>
      <c r="AQ967" s="26"/>
      <c r="AR967" s="26"/>
      <c r="AS967" s="26"/>
      <c r="AT967" s="26"/>
      <c r="AU967" s="26"/>
      <c r="AV967" s="26"/>
      <c r="AW967" s="26"/>
      <c r="AX967" s="26"/>
      <c r="AY967" s="26"/>
      <c r="AZ967" s="26"/>
      <c r="BA967" s="26"/>
      <c r="BB967" s="26"/>
      <c r="BC967" s="26"/>
      <c r="BD967" s="26"/>
      <c r="BE967" s="26"/>
      <c r="BF967" s="26"/>
      <c r="BG967" s="26"/>
      <c r="BH967" s="26"/>
      <c r="BI967" s="26"/>
      <c r="BJ967" s="26"/>
      <c r="BK967" s="26"/>
      <c r="BL967" s="26"/>
      <c r="BM967" s="26"/>
      <c r="BN967" s="26"/>
      <c r="BO967" s="26"/>
      <c r="BP967" s="26"/>
      <c r="BQ967" s="26"/>
      <c r="BR967" s="26"/>
      <c r="BS967" s="26"/>
      <c r="BT967" s="26"/>
      <c r="BU967" s="26"/>
      <c r="BV967" s="26"/>
      <c r="BW967" s="26"/>
      <c r="BX967" s="26"/>
      <c r="BY967" s="26"/>
      <c r="BZ967" s="26"/>
      <c r="CA967" s="26"/>
      <c r="CB967" s="26"/>
      <c r="CC967" s="26"/>
    </row>
    <row r="968" spans="1:81" ht="15.75" customHeight="1" x14ac:dyDescent="0.2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6"/>
      <c r="AH968" s="26"/>
      <c r="AI968" s="26"/>
      <c r="AJ968" s="26"/>
      <c r="AK968" s="26"/>
      <c r="AL968" s="26"/>
      <c r="AM968" s="26"/>
      <c r="AN968" s="26"/>
      <c r="AO968" s="26"/>
      <c r="AP968" s="26"/>
      <c r="AQ968" s="26"/>
      <c r="AR968" s="26"/>
      <c r="AS968" s="26"/>
      <c r="AT968" s="26"/>
      <c r="AU968" s="26"/>
      <c r="AV968" s="26"/>
      <c r="AW968" s="26"/>
      <c r="AX968" s="26"/>
      <c r="AY968" s="26"/>
      <c r="AZ968" s="26"/>
      <c r="BA968" s="26"/>
      <c r="BB968" s="26"/>
      <c r="BC968" s="26"/>
      <c r="BD968" s="26"/>
      <c r="BE968" s="26"/>
      <c r="BF968" s="26"/>
      <c r="BG968" s="26"/>
      <c r="BH968" s="26"/>
      <c r="BI968" s="26"/>
      <c r="BJ968" s="26"/>
      <c r="BK968" s="26"/>
      <c r="BL968" s="26"/>
      <c r="BM968" s="26"/>
      <c r="BN968" s="26"/>
      <c r="BO968" s="26"/>
      <c r="BP968" s="26"/>
      <c r="BQ968" s="26"/>
      <c r="BR968" s="26"/>
      <c r="BS968" s="26"/>
      <c r="BT968" s="26"/>
      <c r="BU968" s="26"/>
      <c r="BV968" s="26"/>
      <c r="BW968" s="26"/>
      <c r="BX968" s="26"/>
      <c r="BY968" s="26"/>
      <c r="BZ968" s="26"/>
      <c r="CA968" s="26"/>
      <c r="CB968" s="26"/>
      <c r="CC968" s="26"/>
    </row>
    <row r="969" spans="1:81" ht="15.75" customHeight="1" x14ac:dyDescent="0.2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6"/>
      <c r="AH969" s="26"/>
      <c r="AI969" s="26"/>
      <c r="AJ969" s="26"/>
      <c r="AK969" s="26"/>
      <c r="AL969" s="26"/>
      <c r="AM969" s="26"/>
      <c r="AN969" s="26"/>
      <c r="AO969" s="26"/>
      <c r="AP969" s="26"/>
      <c r="AQ969" s="26"/>
      <c r="AR969" s="26"/>
      <c r="AS969" s="26"/>
      <c r="AT969" s="26"/>
      <c r="AU969" s="26"/>
      <c r="AV969" s="26"/>
      <c r="AW969" s="26"/>
      <c r="AX969" s="26"/>
      <c r="AY969" s="26"/>
      <c r="AZ969" s="26"/>
      <c r="BA969" s="26"/>
      <c r="BB969" s="26"/>
      <c r="BC969" s="26"/>
      <c r="BD969" s="26"/>
      <c r="BE969" s="26"/>
      <c r="BF969" s="26"/>
      <c r="BG969" s="26"/>
      <c r="BH969" s="26"/>
      <c r="BI969" s="26"/>
      <c r="BJ969" s="26"/>
      <c r="BK969" s="26"/>
      <c r="BL969" s="26"/>
      <c r="BM969" s="26"/>
      <c r="BN969" s="26"/>
      <c r="BO969" s="26"/>
      <c r="BP969" s="26"/>
      <c r="BQ969" s="26"/>
      <c r="BR969" s="26"/>
      <c r="BS969" s="26"/>
      <c r="BT969" s="26"/>
      <c r="BU969" s="26"/>
      <c r="BV969" s="26"/>
      <c r="BW969" s="26"/>
      <c r="BX969" s="26"/>
      <c r="BY969" s="26"/>
      <c r="BZ969" s="26"/>
      <c r="CA969" s="26"/>
      <c r="CB969" s="26"/>
      <c r="CC969" s="26"/>
    </row>
    <row r="970" spans="1:81" ht="15.75" customHeight="1" x14ac:dyDescent="0.2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6"/>
      <c r="AH970" s="26"/>
      <c r="AI970" s="26"/>
      <c r="AJ970" s="26"/>
      <c r="AK970" s="26"/>
      <c r="AL970" s="26"/>
      <c r="AM970" s="26"/>
      <c r="AN970" s="26"/>
      <c r="AO970" s="26"/>
      <c r="AP970" s="26"/>
      <c r="AQ970" s="26"/>
      <c r="AR970" s="26"/>
      <c r="AS970" s="26"/>
      <c r="AT970" s="26"/>
      <c r="AU970" s="26"/>
      <c r="AV970" s="26"/>
      <c r="AW970" s="26"/>
      <c r="AX970" s="26"/>
      <c r="AY970" s="26"/>
      <c r="AZ970" s="26"/>
      <c r="BA970" s="26"/>
      <c r="BB970" s="26"/>
      <c r="BC970" s="26"/>
      <c r="BD970" s="26"/>
      <c r="BE970" s="26"/>
      <c r="BF970" s="26"/>
      <c r="BG970" s="26"/>
      <c r="BH970" s="26"/>
      <c r="BI970" s="26"/>
      <c r="BJ970" s="26"/>
      <c r="BK970" s="26"/>
      <c r="BL970" s="26"/>
      <c r="BM970" s="26"/>
      <c r="BN970" s="26"/>
      <c r="BO970" s="26"/>
      <c r="BP970" s="26"/>
      <c r="BQ970" s="26"/>
      <c r="BR970" s="26"/>
      <c r="BS970" s="26"/>
      <c r="BT970" s="26"/>
      <c r="BU970" s="26"/>
      <c r="BV970" s="26"/>
      <c r="BW970" s="26"/>
      <c r="BX970" s="26"/>
      <c r="BY970" s="26"/>
      <c r="BZ970" s="26"/>
      <c r="CA970" s="26"/>
      <c r="CB970" s="26"/>
      <c r="CC970" s="26"/>
    </row>
    <row r="971" spans="1:81" ht="15.75" customHeight="1" x14ac:dyDescent="0.2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6"/>
      <c r="AH971" s="26"/>
      <c r="AI971" s="26"/>
      <c r="AJ971" s="26"/>
      <c r="AK971" s="26"/>
      <c r="AL971" s="26"/>
      <c r="AM971" s="26"/>
      <c r="AN971" s="26"/>
      <c r="AO971" s="26"/>
      <c r="AP971" s="26"/>
      <c r="AQ971" s="26"/>
      <c r="AR971" s="26"/>
      <c r="AS971" s="26"/>
      <c r="AT971" s="26"/>
      <c r="AU971" s="26"/>
      <c r="AV971" s="26"/>
      <c r="AW971" s="26"/>
      <c r="AX971" s="26"/>
      <c r="AY971" s="26"/>
      <c r="AZ971" s="26"/>
      <c r="BA971" s="26"/>
      <c r="BB971" s="26"/>
      <c r="BC971" s="26"/>
      <c r="BD971" s="26"/>
      <c r="BE971" s="26"/>
      <c r="BF971" s="26"/>
      <c r="BG971" s="26"/>
      <c r="BH971" s="26"/>
      <c r="BI971" s="26"/>
      <c r="BJ971" s="26"/>
      <c r="BK971" s="26"/>
      <c r="BL971" s="26"/>
      <c r="BM971" s="26"/>
      <c r="BN971" s="26"/>
      <c r="BO971" s="26"/>
      <c r="BP971" s="26"/>
      <c r="BQ971" s="26"/>
      <c r="BR971" s="26"/>
      <c r="BS971" s="26"/>
      <c r="BT971" s="26"/>
      <c r="BU971" s="26"/>
      <c r="BV971" s="26"/>
      <c r="BW971" s="26"/>
      <c r="BX971" s="26"/>
      <c r="BY971" s="26"/>
      <c r="BZ971" s="26"/>
      <c r="CA971" s="26"/>
      <c r="CB971" s="26"/>
      <c r="CC971" s="26"/>
    </row>
    <row r="972" spans="1:81" ht="15.75" customHeight="1" x14ac:dyDescent="0.2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26"/>
      <c r="AH972" s="26"/>
      <c r="AI972" s="26"/>
      <c r="AJ972" s="26"/>
      <c r="AK972" s="26"/>
      <c r="AL972" s="26"/>
      <c r="AM972" s="26"/>
      <c r="AN972" s="26"/>
      <c r="AO972" s="26"/>
      <c r="AP972" s="26"/>
      <c r="AQ972" s="26"/>
      <c r="AR972" s="26"/>
      <c r="AS972" s="26"/>
      <c r="AT972" s="26"/>
      <c r="AU972" s="26"/>
      <c r="AV972" s="26"/>
      <c r="AW972" s="26"/>
      <c r="AX972" s="26"/>
      <c r="AY972" s="26"/>
      <c r="AZ972" s="26"/>
      <c r="BA972" s="26"/>
      <c r="BB972" s="26"/>
      <c r="BC972" s="26"/>
      <c r="BD972" s="26"/>
      <c r="BE972" s="26"/>
      <c r="BF972" s="26"/>
      <c r="BG972" s="26"/>
      <c r="BH972" s="26"/>
      <c r="BI972" s="26"/>
      <c r="BJ972" s="26"/>
      <c r="BK972" s="26"/>
      <c r="BL972" s="26"/>
      <c r="BM972" s="26"/>
      <c r="BN972" s="26"/>
      <c r="BO972" s="26"/>
      <c r="BP972" s="26"/>
      <c r="BQ972" s="26"/>
      <c r="BR972" s="26"/>
      <c r="BS972" s="26"/>
      <c r="BT972" s="26"/>
      <c r="BU972" s="26"/>
      <c r="BV972" s="26"/>
      <c r="BW972" s="26"/>
      <c r="BX972" s="26"/>
      <c r="BY972" s="26"/>
      <c r="BZ972" s="26"/>
      <c r="CA972" s="26"/>
      <c r="CB972" s="26"/>
      <c r="CC972" s="26"/>
    </row>
    <row r="973" spans="1:81" ht="15.75" customHeight="1" x14ac:dyDescent="0.2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26"/>
      <c r="AH973" s="26"/>
      <c r="AI973" s="26"/>
      <c r="AJ973" s="26"/>
      <c r="AK973" s="26"/>
      <c r="AL973" s="26"/>
      <c r="AM973" s="26"/>
      <c r="AN973" s="26"/>
      <c r="AO973" s="26"/>
      <c r="AP973" s="26"/>
      <c r="AQ973" s="26"/>
      <c r="AR973" s="26"/>
      <c r="AS973" s="26"/>
      <c r="AT973" s="26"/>
      <c r="AU973" s="26"/>
      <c r="AV973" s="26"/>
      <c r="AW973" s="26"/>
      <c r="AX973" s="26"/>
      <c r="AY973" s="26"/>
      <c r="AZ973" s="26"/>
      <c r="BA973" s="26"/>
      <c r="BB973" s="26"/>
      <c r="BC973" s="26"/>
      <c r="BD973" s="26"/>
      <c r="BE973" s="26"/>
      <c r="BF973" s="26"/>
      <c r="BG973" s="26"/>
      <c r="BH973" s="26"/>
      <c r="BI973" s="26"/>
      <c r="BJ973" s="26"/>
      <c r="BK973" s="26"/>
      <c r="BL973" s="26"/>
      <c r="BM973" s="26"/>
      <c r="BN973" s="26"/>
      <c r="BO973" s="26"/>
      <c r="BP973" s="26"/>
      <c r="BQ973" s="26"/>
      <c r="BR973" s="26"/>
      <c r="BS973" s="26"/>
      <c r="BT973" s="26"/>
      <c r="BU973" s="26"/>
      <c r="BV973" s="26"/>
      <c r="BW973" s="26"/>
      <c r="BX973" s="26"/>
      <c r="BY973" s="26"/>
      <c r="BZ973" s="26"/>
      <c r="CA973" s="26"/>
      <c r="CB973" s="26"/>
      <c r="CC973" s="26"/>
    </row>
    <row r="974" spans="1:81" ht="15.75" customHeight="1" x14ac:dyDescent="0.2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  <c r="AH974" s="26"/>
      <c r="AI974" s="26"/>
      <c r="AJ974" s="26"/>
      <c r="AK974" s="26"/>
      <c r="AL974" s="26"/>
      <c r="AM974" s="26"/>
      <c r="AN974" s="26"/>
      <c r="AO974" s="26"/>
      <c r="AP974" s="26"/>
      <c r="AQ974" s="26"/>
      <c r="AR974" s="26"/>
      <c r="AS974" s="26"/>
      <c r="AT974" s="26"/>
      <c r="AU974" s="26"/>
      <c r="AV974" s="26"/>
      <c r="AW974" s="26"/>
      <c r="AX974" s="26"/>
      <c r="AY974" s="26"/>
      <c r="AZ974" s="26"/>
      <c r="BA974" s="26"/>
      <c r="BB974" s="26"/>
      <c r="BC974" s="26"/>
      <c r="BD974" s="26"/>
      <c r="BE974" s="26"/>
      <c r="BF974" s="26"/>
      <c r="BG974" s="26"/>
      <c r="BH974" s="26"/>
      <c r="BI974" s="26"/>
      <c r="BJ974" s="26"/>
      <c r="BK974" s="26"/>
      <c r="BL974" s="26"/>
      <c r="BM974" s="26"/>
      <c r="BN974" s="26"/>
      <c r="BO974" s="26"/>
      <c r="BP974" s="26"/>
      <c r="BQ974" s="26"/>
      <c r="BR974" s="26"/>
      <c r="BS974" s="26"/>
      <c r="BT974" s="26"/>
      <c r="BU974" s="26"/>
      <c r="BV974" s="26"/>
      <c r="BW974" s="26"/>
      <c r="BX974" s="26"/>
      <c r="BY974" s="26"/>
      <c r="BZ974" s="26"/>
      <c r="CA974" s="26"/>
      <c r="CB974" s="26"/>
      <c r="CC974" s="26"/>
    </row>
    <row r="975" spans="1:81" ht="15.75" customHeight="1" x14ac:dyDescent="0.2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  <c r="AG975" s="26"/>
      <c r="AH975" s="26"/>
      <c r="AI975" s="26"/>
      <c r="AJ975" s="26"/>
      <c r="AK975" s="26"/>
      <c r="AL975" s="26"/>
      <c r="AM975" s="26"/>
      <c r="AN975" s="26"/>
      <c r="AO975" s="26"/>
      <c r="AP975" s="26"/>
      <c r="AQ975" s="26"/>
      <c r="AR975" s="26"/>
      <c r="AS975" s="26"/>
      <c r="AT975" s="26"/>
      <c r="AU975" s="26"/>
      <c r="AV975" s="26"/>
      <c r="AW975" s="26"/>
      <c r="AX975" s="26"/>
      <c r="AY975" s="26"/>
      <c r="AZ975" s="26"/>
      <c r="BA975" s="26"/>
      <c r="BB975" s="26"/>
      <c r="BC975" s="26"/>
      <c r="BD975" s="26"/>
      <c r="BE975" s="26"/>
      <c r="BF975" s="26"/>
      <c r="BG975" s="26"/>
      <c r="BH975" s="26"/>
      <c r="BI975" s="26"/>
      <c r="BJ975" s="26"/>
      <c r="BK975" s="26"/>
      <c r="BL975" s="26"/>
      <c r="BM975" s="26"/>
      <c r="BN975" s="26"/>
      <c r="BO975" s="26"/>
      <c r="BP975" s="26"/>
      <c r="BQ975" s="26"/>
      <c r="BR975" s="26"/>
      <c r="BS975" s="26"/>
      <c r="BT975" s="26"/>
      <c r="BU975" s="26"/>
      <c r="BV975" s="26"/>
      <c r="BW975" s="26"/>
      <c r="BX975" s="26"/>
      <c r="BY975" s="26"/>
      <c r="BZ975" s="26"/>
      <c r="CA975" s="26"/>
      <c r="CB975" s="26"/>
      <c r="CC975" s="26"/>
    </row>
    <row r="976" spans="1:81" ht="15.75" customHeight="1" x14ac:dyDescent="0.2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  <c r="AG976" s="26"/>
      <c r="AH976" s="26"/>
      <c r="AI976" s="26"/>
      <c r="AJ976" s="26"/>
      <c r="AK976" s="26"/>
      <c r="AL976" s="26"/>
      <c r="AM976" s="26"/>
      <c r="AN976" s="26"/>
      <c r="AO976" s="26"/>
      <c r="AP976" s="26"/>
      <c r="AQ976" s="26"/>
      <c r="AR976" s="26"/>
      <c r="AS976" s="26"/>
      <c r="AT976" s="26"/>
      <c r="AU976" s="26"/>
      <c r="AV976" s="26"/>
      <c r="AW976" s="26"/>
      <c r="AX976" s="26"/>
      <c r="AY976" s="26"/>
      <c r="AZ976" s="26"/>
      <c r="BA976" s="26"/>
      <c r="BB976" s="26"/>
      <c r="BC976" s="26"/>
      <c r="BD976" s="26"/>
      <c r="BE976" s="26"/>
      <c r="BF976" s="26"/>
      <c r="BG976" s="26"/>
      <c r="BH976" s="26"/>
      <c r="BI976" s="26"/>
      <c r="BJ976" s="26"/>
      <c r="BK976" s="26"/>
      <c r="BL976" s="26"/>
      <c r="BM976" s="26"/>
      <c r="BN976" s="26"/>
      <c r="BO976" s="26"/>
      <c r="BP976" s="26"/>
      <c r="BQ976" s="26"/>
      <c r="BR976" s="26"/>
      <c r="BS976" s="26"/>
      <c r="BT976" s="26"/>
      <c r="BU976" s="26"/>
      <c r="BV976" s="26"/>
      <c r="BW976" s="26"/>
      <c r="BX976" s="26"/>
      <c r="BY976" s="26"/>
      <c r="BZ976" s="26"/>
      <c r="CA976" s="26"/>
      <c r="CB976" s="26"/>
      <c r="CC976" s="26"/>
    </row>
    <row r="977" spans="1:81" ht="15.75" customHeight="1" x14ac:dyDescent="0.2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  <c r="AG977" s="26"/>
      <c r="AH977" s="26"/>
      <c r="AI977" s="26"/>
      <c r="AJ977" s="26"/>
      <c r="AK977" s="26"/>
      <c r="AL977" s="26"/>
      <c r="AM977" s="26"/>
      <c r="AN977" s="26"/>
      <c r="AO977" s="26"/>
      <c r="AP977" s="26"/>
      <c r="AQ977" s="26"/>
      <c r="AR977" s="26"/>
      <c r="AS977" s="26"/>
      <c r="AT977" s="26"/>
      <c r="AU977" s="26"/>
      <c r="AV977" s="26"/>
      <c r="AW977" s="26"/>
      <c r="AX977" s="26"/>
      <c r="AY977" s="26"/>
      <c r="AZ977" s="26"/>
      <c r="BA977" s="26"/>
      <c r="BB977" s="26"/>
      <c r="BC977" s="26"/>
      <c r="BD977" s="26"/>
      <c r="BE977" s="26"/>
      <c r="BF977" s="26"/>
      <c r="BG977" s="26"/>
      <c r="BH977" s="26"/>
      <c r="BI977" s="26"/>
      <c r="BJ977" s="26"/>
      <c r="BK977" s="26"/>
      <c r="BL977" s="26"/>
      <c r="BM977" s="26"/>
      <c r="BN977" s="26"/>
      <c r="BO977" s="26"/>
      <c r="BP977" s="26"/>
      <c r="BQ977" s="26"/>
      <c r="BR977" s="26"/>
      <c r="BS977" s="26"/>
      <c r="BT977" s="26"/>
      <c r="BU977" s="26"/>
      <c r="BV977" s="26"/>
      <c r="BW977" s="26"/>
      <c r="BX977" s="26"/>
      <c r="BY977" s="26"/>
      <c r="BZ977" s="26"/>
      <c r="CA977" s="26"/>
      <c r="CB977" s="26"/>
      <c r="CC977" s="26"/>
    </row>
    <row r="978" spans="1:81" ht="15.75" customHeight="1" x14ac:dyDescent="0.2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  <c r="AG978" s="26"/>
      <c r="AH978" s="26"/>
      <c r="AI978" s="26"/>
      <c r="AJ978" s="26"/>
      <c r="AK978" s="26"/>
      <c r="AL978" s="26"/>
      <c r="AM978" s="26"/>
      <c r="AN978" s="26"/>
      <c r="AO978" s="26"/>
      <c r="AP978" s="26"/>
      <c r="AQ978" s="26"/>
      <c r="AR978" s="26"/>
      <c r="AS978" s="26"/>
      <c r="AT978" s="26"/>
      <c r="AU978" s="26"/>
      <c r="AV978" s="26"/>
      <c r="AW978" s="26"/>
      <c r="AX978" s="26"/>
      <c r="AY978" s="26"/>
      <c r="AZ978" s="26"/>
      <c r="BA978" s="26"/>
      <c r="BB978" s="26"/>
      <c r="BC978" s="26"/>
      <c r="BD978" s="26"/>
      <c r="BE978" s="26"/>
      <c r="BF978" s="26"/>
      <c r="BG978" s="26"/>
      <c r="BH978" s="26"/>
      <c r="BI978" s="26"/>
      <c r="BJ978" s="26"/>
      <c r="BK978" s="26"/>
      <c r="BL978" s="26"/>
      <c r="BM978" s="26"/>
      <c r="BN978" s="26"/>
      <c r="BO978" s="26"/>
      <c r="BP978" s="26"/>
      <c r="BQ978" s="26"/>
      <c r="BR978" s="26"/>
      <c r="BS978" s="26"/>
      <c r="BT978" s="26"/>
      <c r="BU978" s="26"/>
      <c r="BV978" s="26"/>
      <c r="BW978" s="26"/>
      <c r="BX978" s="26"/>
      <c r="BY978" s="26"/>
      <c r="BZ978" s="26"/>
      <c r="CA978" s="26"/>
      <c r="CB978" s="26"/>
      <c r="CC978" s="26"/>
    </row>
    <row r="979" spans="1:81" ht="15.75" customHeight="1" x14ac:dyDescent="0.2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  <c r="AG979" s="26"/>
      <c r="AH979" s="26"/>
      <c r="AI979" s="26"/>
      <c r="AJ979" s="26"/>
      <c r="AK979" s="26"/>
      <c r="AL979" s="26"/>
      <c r="AM979" s="26"/>
      <c r="AN979" s="26"/>
      <c r="AO979" s="26"/>
      <c r="AP979" s="26"/>
      <c r="AQ979" s="26"/>
      <c r="AR979" s="26"/>
      <c r="AS979" s="26"/>
      <c r="AT979" s="26"/>
      <c r="AU979" s="26"/>
      <c r="AV979" s="26"/>
      <c r="AW979" s="26"/>
      <c r="AX979" s="26"/>
      <c r="AY979" s="26"/>
      <c r="AZ979" s="26"/>
      <c r="BA979" s="26"/>
      <c r="BB979" s="26"/>
      <c r="BC979" s="26"/>
      <c r="BD979" s="26"/>
      <c r="BE979" s="26"/>
      <c r="BF979" s="26"/>
      <c r="BG979" s="26"/>
      <c r="BH979" s="26"/>
      <c r="BI979" s="26"/>
      <c r="BJ979" s="26"/>
      <c r="BK979" s="26"/>
      <c r="BL979" s="26"/>
      <c r="BM979" s="26"/>
      <c r="BN979" s="26"/>
      <c r="BO979" s="26"/>
      <c r="BP979" s="26"/>
      <c r="BQ979" s="26"/>
      <c r="BR979" s="26"/>
      <c r="BS979" s="26"/>
      <c r="BT979" s="26"/>
      <c r="BU979" s="26"/>
      <c r="BV979" s="26"/>
      <c r="BW979" s="26"/>
      <c r="BX979" s="26"/>
      <c r="BY979" s="26"/>
      <c r="BZ979" s="26"/>
      <c r="CA979" s="26"/>
      <c r="CB979" s="26"/>
      <c r="CC979" s="26"/>
    </row>
    <row r="980" spans="1:81" ht="15.75" customHeight="1" x14ac:dyDescent="0.2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  <c r="AG980" s="26"/>
      <c r="AH980" s="26"/>
      <c r="AI980" s="26"/>
      <c r="AJ980" s="26"/>
      <c r="AK980" s="26"/>
      <c r="AL980" s="26"/>
      <c r="AM980" s="26"/>
      <c r="AN980" s="26"/>
      <c r="AO980" s="26"/>
      <c r="AP980" s="26"/>
      <c r="AQ980" s="26"/>
      <c r="AR980" s="26"/>
      <c r="AS980" s="26"/>
      <c r="AT980" s="26"/>
      <c r="AU980" s="26"/>
      <c r="AV980" s="26"/>
      <c r="AW980" s="26"/>
      <c r="AX980" s="26"/>
      <c r="AY980" s="26"/>
      <c r="AZ980" s="26"/>
      <c r="BA980" s="26"/>
      <c r="BB980" s="26"/>
      <c r="BC980" s="26"/>
      <c r="BD980" s="26"/>
      <c r="BE980" s="26"/>
      <c r="BF980" s="26"/>
      <c r="BG980" s="26"/>
      <c r="BH980" s="26"/>
      <c r="BI980" s="26"/>
      <c r="BJ980" s="26"/>
      <c r="BK980" s="26"/>
      <c r="BL980" s="26"/>
      <c r="BM980" s="26"/>
      <c r="BN980" s="26"/>
      <c r="BO980" s="26"/>
      <c r="BP980" s="26"/>
      <c r="BQ980" s="26"/>
      <c r="BR980" s="26"/>
      <c r="BS980" s="26"/>
      <c r="BT980" s="26"/>
      <c r="BU980" s="26"/>
      <c r="BV980" s="26"/>
      <c r="BW980" s="26"/>
      <c r="BX980" s="26"/>
      <c r="BY980" s="26"/>
      <c r="BZ980" s="26"/>
      <c r="CA980" s="26"/>
      <c r="CB980" s="26"/>
      <c r="CC980" s="26"/>
    </row>
    <row r="981" spans="1:81" ht="15.75" customHeight="1" x14ac:dyDescent="0.2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  <c r="AG981" s="26"/>
      <c r="AH981" s="26"/>
      <c r="AI981" s="26"/>
      <c r="AJ981" s="26"/>
      <c r="AK981" s="26"/>
      <c r="AL981" s="26"/>
      <c r="AM981" s="26"/>
      <c r="AN981" s="26"/>
      <c r="AO981" s="26"/>
      <c r="AP981" s="26"/>
      <c r="AQ981" s="26"/>
      <c r="AR981" s="26"/>
      <c r="AS981" s="26"/>
      <c r="AT981" s="26"/>
      <c r="AU981" s="26"/>
      <c r="AV981" s="26"/>
      <c r="AW981" s="26"/>
      <c r="AX981" s="26"/>
      <c r="AY981" s="26"/>
      <c r="AZ981" s="26"/>
      <c r="BA981" s="26"/>
      <c r="BB981" s="26"/>
      <c r="BC981" s="26"/>
      <c r="BD981" s="26"/>
      <c r="BE981" s="26"/>
      <c r="BF981" s="26"/>
      <c r="BG981" s="26"/>
      <c r="BH981" s="26"/>
      <c r="BI981" s="26"/>
      <c r="BJ981" s="26"/>
      <c r="BK981" s="26"/>
      <c r="BL981" s="26"/>
      <c r="BM981" s="26"/>
      <c r="BN981" s="26"/>
      <c r="BO981" s="26"/>
      <c r="BP981" s="26"/>
      <c r="BQ981" s="26"/>
      <c r="BR981" s="26"/>
      <c r="BS981" s="26"/>
      <c r="BT981" s="26"/>
      <c r="BU981" s="26"/>
      <c r="BV981" s="26"/>
      <c r="BW981" s="26"/>
      <c r="BX981" s="26"/>
      <c r="BY981" s="26"/>
      <c r="BZ981" s="26"/>
      <c r="CA981" s="26"/>
      <c r="CB981" s="26"/>
      <c r="CC981" s="26"/>
    </row>
    <row r="982" spans="1:81" ht="15.75" customHeight="1" x14ac:dyDescent="0.2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6"/>
      <c r="AH982" s="26"/>
      <c r="AI982" s="26"/>
      <c r="AJ982" s="26"/>
      <c r="AK982" s="26"/>
      <c r="AL982" s="26"/>
      <c r="AM982" s="26"/>
      <c r="AN982" s="26"/>
      <c r="AO982" s="26"/>
      <c r="AP982" s="26"/>
      <c r="AQ982" s="26"/>
      <c r="AR982" s="26"/>
      <c r="AS982" s="26"/>
      <c r="AT982" s="26"/>
      <c r="AU982" s="26"/>
      <c r="AV982" s="26"/>
      <c r="AW982" s="26"/>
      <c r="AX982" s="26"/>
      <c r="AY982" s="26"/>
      <c r="AZ982" s="26"/>
      <c r="BA982" s="26"/>
      <c r="BB982" s="26"/>
      <c r="BC982" s="26"/>
      <c r="BD982" s="26"/>
      <c r="BE982" s="26"/>
      <c r="BF982" s="26"/>
      <c r="BG982" s="26"/>
      <c r="BH982" s="26"/>
      <c r="BI982" s="26"/>
      <c r="BJ982" s="26"/>
      <c r="BK982" s="26"/>
      <c r="BL982" s="26"/>
      <c r="BM982" s="26"/>
      <c r="BN982" s="26"/>
      <c r="BO982" s="26"/>
      <c r="BP982" s="26"/>
      <c r="BQ982" s="26"/>
      <c r="BR982" s="26"/>
      <c r="BS982" s="26"/>
      <c r="BT982" s="26"/>
      <c r="BU982" s="26"/>
      <c r="BV982" s="26"/>
      <c r="BW982" s="26"/>
      <c r="BX982" s="26"/>
      <c r="BY982" s="26"/>
      <c r="BZ982" s="26"/>
      <c r="CA982" s="26"/>
      <c r="CB982" s="26"/>
      <c r="CC982" s="26"/>
    </row>
    <row r="983" spans="1:81" ht="15.75" customHeight="1" x14ac:dyDescent="0.2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  <c r="AG983" s="26"/>
      <c r="AH983" s="26"/>
      <c r="AI983" s="26"/>
      <c r="AJ983" s="26"/>
      <c r="AK983" s="26"/>
      <c r="AL983" s="26"/>
      <c r="AM983" s="26"/>
      <c r="AN983" s="26"/>
      <c r="AO983" s="26"/>
      <c r="AP983" s="26"/>
      <c r="AQ983" s="26"/>
      <c r="AR983" s="26"/>
      <c r="AS983" s="26"/>
      <c r="AT983" s="26"/>
      <c r="AU983" s="26"/>
      <c r="AV983" s="26"/>
      <c r="AW983" s="26"/>
      <c r="AX983" s="26"/>
      <c r="AY983" s="26"/>
      <c r="AZ983" s="26"/>
      <c r="BA983" s="26"/>
      <c r="BB983" s="26"/>
      <c r="BC983" s="26"/>
      <c r="BD983" s="26"/>
      <c r="BE983" s="26"/>
      <c r="BF983" s="26"/>
      <c r="BG983" s="26"/>
      <c r="BH983" s="26"/>
      <c r="BI983" s="26"/>
      <c r="BJ983" s="26"/>
      <c r="BK983" s="26"/>
      <c r="BL983" s="26"/>
      <c r="BM983" s="26"/>
      <c r="BN983" s="26"/>
      <c r="BO983" s="26"/>
      <c r="BP983" s="26"/>
      <c r="BQ983" s="26"/>
      <c r="BR983" s="26"/>
      <c r="BS983" s="26"/>
      <c r="BT983" s="26"/>
      <c r="BU983" s="26"/>
      <c r="BV983" s="26"/>
      <c r="BW983" s="26"/>
      <c r="BX983" s="26"/>
      <c r="BY983" s="26"/>
      <c r="BZ983" s="26"/>
      <c r="CA983" s="26"/>
      <c r="CB983" s="26"/>
      <c r="CC983" s="26"/>
    </row>
    <row r="984" spans="1:81" ht="15.75" customHeight="1" x14ac:dyDescent="0.2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  <c r="AG984" s="26"/>
      <c r="AH984" s="26"/>
      <c r="AI984" s="26"/>
      <c r="AJ984" s="26"/>
      <c r="AK984" s="26"/>
      <c r="AL984" s="26"/>
      <c r="AM984" s="26"/>
      <c r="AN984" s="26"/>
      <c r="AO984" s="26"/>
      <c r="AP984" s="26"/>
      <c r="AQ984" s="26"/>
      <c r="AR984" s="26"/>
      <c r="AS984" s="26"/>
      <c r="AT984" s="26"/>
      <c r="AU984" s="26"/>
      <c r="AV984" s="26"/>
      <c r="AW984" s="26"/>
      <c r="AX984" s="26"/>
      <c r="AY984" s="26"/>
      <c r="AZ984" s="26"/>
      <c r="BA984" s="26"/>
      <c r="BB984" s="26"/>
      <c r="BC984" s="26"/>
      <c r="BD984" s="26"/>
      <c r="BE984" s="26"/>
      <c r="BF984" s="26"/>
      <c r="BG984" s="26"/>
      <c r="BH984" s="26"/>
      <c r="BI984" s="26"/>
      <c r="BJ984" s="26"/>
      <c r="BK984" s="26"/>
      <c r="BL984" s="26"/>
      <c r="BM984" s="26"/>
      <c r="BN984" s="26"/>
      <c r="BO984" s="26"/>
      <c r="BP984" s="26"/>
      <c r="BQ984" s="26"/>
      <c r="BR984" s="26"/>
      <c r="BS984" s="26"/>
      <c r="BT984" s="26"/>
      <c r="BU984" s="26"/>
      <c r="BV984" s="26"/>
      <c r="BW984" s="26"/>
      <c r="BX984" s="26"/>
      <c r="BY984" s="26"/>
      <c r="BZ984" s="26"/>
      <c r="CA984" s="26"/>
      <c r="CB984" s="26"/>
      <c r="CC984" s="26"/>
    </row>
    <row r="985" spans="1:81" ht="15.75" customHeight="1" x14ac:dyDescent="0.2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  <c r="AG985" s="26"/>
      <c r="AH985" s="26"/>
      <c r="AI985" s="26"/>
      <c r="AJ985" s="26"/>
      <c r="AK985" s="26"/>
      <c r="AL985" s="26"/>
      <c r="AM985" s="26"/>
      <c r="AN985" s="26"/>
      <c r="AO985" s="26"/>
      <c r="AP985" s="26"/>
      <c r="AQ985" s="26"/>
      <c r="AR985" s="26"/>
      <c r="AS985" s="26"/>
      <c r="AT985" s="26"/>
      <c r="AU985" s="26"/>
      <c r="AV985" s="26"/>
      <c r="AW985" s="26"/>
      <c r="AX985" s="26"/>
      <c r="AY985" s="26"/>
      <c r="AZ985" s="26"/>
      <c r="BA985" s="26"/>
      <c r="BB985" s="26"/>
      <c r="BC985" s="26"/>
      <c r="BD985" s="26"/>
      <c r="BE985" s="26"/>
      <c r="BF985" s="26"/>
      <c r="BG985" s="26"/>
      <c r="BH985" s="26"/>
      <c r="BI985" s="26"/>
      <c r="BJ985" s="26"/>
      <c r="BK985" s="26"/>
      <c r="BL985" s="26"/>
      <c r="BM985" s="26"/>
      <c r="BN985" s="26"/>
      <c r="BO985" s="26"/>
      <c r="BP985" s="26"/>
      <c r="BQ985" s="26"/>
      <c r="BR985" s="26"/>
      <c r="BS985" s="26"/>
      <c r="BT985" s="26"/>
      <c r="BU985" s="26"/>
      <c r="BV985" s="26"/>
      <c r="BW985" s="26"/>
      <c r="BX985" s="26"/>
      <c r="BY985" s="26"/>
      <c r="BZ985" s="26"/>
      <c r="CA985" s="26"/>
      <c r="CB985" s="26"/>
      <c r="CC985" s="26"/>
    </row>
    <row r="986" spans="1:81" ht="15.75" customHeight="1" x14ac:dyDescent="0.2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  <c r="AG986" s="26"/>
      <c r="AH986" s="26"/>
      <c r="AI986" s="26"/>
      <c r="AJ986" s="26"/>
      <c r="AK986" s="26"/>
      <c r="AL986" s="26"/>
      <c r="AM986" s="26"/>
      <c r="AN986" s="26"/>
      <c r="AO986" s="26"/>
      <c r="AP986" s="26"/>
      <c r="AQ986" s="26"/>
      <c r="AR986" s="26"/>
      <c r="AS986" s="26"/>
      <c r="AT986" s="26"/>
      <c r="AU986" s="26"/>
      <c r="AV986" s="26"/>
      <c r="AW986" s="26"/>
      <c r="AX986" s="26"/>
      <c r="AY986" s="26"/>
      <c r="AZ986" s="26"/>
      <c r="BA986" s="26"/>
      <c r="BB986" s="26"/>
      <c r="BC986" s="26"/>
      <c r="BD986" s="26"/>
      <c r="BE986" s="26"/>
      <c r="BF986" s="26"/>
      <c r="BG986" s="26"/>
      <c r="BH986" s="26"/>
      <c r="BI986" s="26"/>
      <c r="BJ986" s="26"/>
      <c r="BK986" s="26"/>
      <c r="BL986" s="26"/>
      <c r="BM986" s="26"/>
      <c r="BN986" s="26"/>
      <c r="BO986" s="26"/>
      <c r="BP986" s="26"/>
      <c r="BQ986" s="26"/>
      <c r="BR986" s="26"/>
      <c r="BS986" s="26"/>
      <c r="BT986" s="26"/>
      <c r="BU986" s="26"/>
      <c r="BV986" s="26"/>
      <c r="BW986" s="26"/>
      <c r="BX986" s="26"/>
      <c r="BY986" s="26"/>
      <c r="BZ986" s="26"/>
      <c r="CA986" s="26"/>
      <c r="CB986" s="26"/>
      <c r="CC986" s="26"/>
    </row>
    <row r="987" spans="1:81" ht="15.75" customHeight="1" x14ac:dyDescent="0.2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  <c r="AG987" s="26"/>
      <c r="AH987" s="26"/>
      <c r="AI987" s="26"/>
      <c r="AJ987" s="26"/>
      <c r="AK987" s="26"/>
      <c r="AL987" s="26"/>
      <c r="AM987" s="26"/>
      <c r="AN987" s="26"/>
      <c r="AO987" s="26"/>
      <c r="AP987" s="26"/>
      <c r="AQ987" s="26"/>
      <c r="AR987" s="26"/>
      <c r="AS987" s="26"/>
      <c r="AT987" s="26"/>
      <c r="AU987" s="26"/>
      <c r="AV987" s="26"/>
      <c r="AW987" s="26"/>
      <c r="AX987" s="26"/>
      <c r="AY987" s="26"/>
      <c r="AZ987" s="26"/>
      <c r="BA987" s="26"/>
      <c r="BB987" s="26"/>
      <c r="BC987" s="26"/>
      <c r="BD987" s="26"/>
      <c r="BE987" s="26"/>
      <c r="BF987" s="26"/>
      <c r="BG987" s="26"/>
      <c r="BH987" s="26"/>
      <c r="BI987" s="26"/>
      <c r="BJ987" s="26"/>
      <c r="BK987" s="26"/>
      <c r="BL987" s="26"/>
      <c r="BM987" s="26"/>
      <c r="BN987" s="26"/>
      <c r="BO987" s="26"/>
      <c r="BP987" s="26"/>
      <c r="BQ987" s="26"/>
      <c r="BR987" s="26"/>
      <c r="BS987" s="26"/>
      <c r="BT987" s="26"/>
      <c r="BU987" s="26"/>
      <c r="BV987" s="26"/>
      <c r="BW987" s="26"/>
      <c r="BX987" s="26"/>
      <c r="BY987" s="26"/>
      <c r="BZ987" s="26"/>
      <c r="CA987" s="26"/>
      <c r="CB987" s="26"/>
      <c r="CC987" s="26"/>
    </row>
    <row r="988" spans="1:81" ht="15.75" customHeight="1" x14ac:dyDescent="0.2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  <c r="AG988" s="26"/>
      <c r="AH988" s="26"/>
      <c r="AI988" s="26"/>
      <c r="AJ988" s="26"/>
      <c r="AK988" s="26"/>
      <c r="AL988" s="26"/>
      <c r="AM988" s="26"/>
      <c r="AN988" s="26"/>
      <c r="AO988" s="26"/>
      <c r="AP988" s="26"/>
      <c r="AQ988" s="26"/>
      <c r="AR988" s="26"/>
      <c r="AS988" s="26"/>
      <c r="AT988" s="26"/>
      <c r="AU988" s="26"/>
      <c r="AV988" s="26"/>
      <c r="AW988" s="26"/>
      <c r="AX988" s="26"/>
      <c r="AY988" s="26"/>
      <c r="AZ988" s="26"/>
      <c r="BA988" s="26"/>
      <c r="BB988" s="26"/>
      <c r="BC988" s="26"/>
      <c r="BD988" s="26"/>
      <c r="BE988" s="26"/>
      <c r="BF988" s="26"/>
      <c r="BG988" s="26"/>
      <c r="BH988" s="26"/>
      <c r="BI988" s="26"/>
      <c r="BJ988" s="26"/>
      <c r="BK988" s="26"/>
      <c r="BL988" s="26"/>
      <c r="BM988" s="26"/>
      <c r="BN988" s="26"/>
      <c r="BO988" s="26"/>
      <c r="BP988" s="26"/>
      <c r="BQ988" s="26"/>
      <c r="BR988" s="26"/>
      <c r="BS988" s="26"/>
      <c r="BT988" s="26"/>
      <c r="BU988" s="26"/>
      <c r="BV988" s="26"/>
      <c r="BW988" s="26"/>
      <c r="BX988" s="26"/>
      <c r="BY988" s="26"/>
      <c r="BZ988" s="26"/>
      <c r="CA988" s="26"/>
      <c r="CB988" s="26"/>
      <c r="CC988" s="26"/>
    </row>
    <row r="989" spans="1:81" ht="15.75" customHeight="1" x14ac:dyDescent="0.2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  <c r="AG989" s="26"/>
      <c r="AH989" s="26"/>
      <c r="AI989" s="26"/>
      <c r="AJ989" s="26"/>
      <c r="AK989" s="26"/>
      <c r="AL989" s="26"/>
      <c r="AM989" s="26"/>
      <c r="AN989" s="26"/>
      <c r="AO989" s="26"/>
      <c r="AP989" s="26"/>
      <c r="AQ989" s="26"/>
      <c r="AR989" s="26"/>
      <c r="AS989" s="26"/>
      <c r="AT989" s="26"/>
      <c r="AU989" s="26"/>
      <c r="AV989" s="26"/>
      <c r="AW989" s="26"/>
      <c r="AX989" s="26"/>
      <c r="AY989" s="26"/>
      <c r="AZ989" s="26"/>
      <c r="BA989" s="26"/>
      <c r="BB989" s="26"/>
      <c r="BC989" s="26"/>
      <c r="BD989" s="26"/>
      <c r="BE989" s="26"/>
      <c r="BF989" s="26"/>
      <c r="BG989" s="26"/>
      <c r="BH989" s="26"/>
      <c r="BI989" s="26"/>
      <c r="BJ989" s="26"/>
      <c r="BK989" s="26"/>
      <c r="BL989" s="26"/>
      <c r="BM989" s="26"/>
      <c r="BN989" s="26"/>
      <c r="BO989" s="26"/>
      <c r="BP989" s="26"/>
      <c r="BQ989" s="26"/>
      <c r="BR989" s="26"/>
      <c r="BS989" s="26"/>
      <c r="BT989" s="26"/>
      <c r="BU989" s="26"/>
      <c r="BV989" s="26"/>
      <c r="BW989" s="26"/>
      <c r="BX989" s="26"/>
      <c r="BY989" s="26"/>
      <c r="BZ989" s="26"/>
      <c r="CA989" s="26"/>
      <c r="CB989" s="26"/>
      <c r="CC989" s="26"/>
    </row>
    <row r="990" spans="1:81" ht="15.75" customHeight="1" x14ac:dyDescent="0.2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  <c r="AF990" s="26"/>
      <c r="AG990" s="26"/>
      <c r="AH990" s="26"/>
      <c r="AI990" s="26"/>
      <c r="AJ990" s="26"/>
      <c r="AK990" s="26"/>
      <c r="AL990" s="26"/>
      <c r="AM990" s="26"/>
      <c r="AN990" s="26"/>
      <c r="AO990" s="26"/>
      <c r="AP990" s="26"/>
      <c r="AQ990" s="26"/>
      <c r="AR990" s="26"/>
      <c r="AS990" s="26"/>
      <c r="AT990" s="26"/>
      <c r="AU990" s="26"/>
      <c r="AV990" s="26"/>
      <c r="AW990" s="26"/>
      <c r="AX990" s="26"/>
      <c r="AY990" s="26"/>
      <c r="AZ990" s="26"/>
      <c r="BA990" s="26"/>
      <c r="BB990" s="26"/>
      <c r="BC990" s="26"/>
      <c r="BD990" s="26"/>
      <c r="BE990" s="26"/>
      <c r="BF990" s="26"/>
      <c r="BG990" s="26"/>
      <c r="BH990" s="26"/>
      <c r="BI990" s="26"/>
      <c r="BJ990" s="26"/>
      <c r="BK990" s="26"/>
      <c r="BL990" s="26"/>
      <c r="BM990" s="26"/>
      <c r="BN990" s="26"/>
      <c r="BO990" s="26"/>
      <c r="BP990" s="26"/>
      <c r="BQ990" s="26"/>
      <c r="BR990" s="26"/>
      <c r="BS990" s="26"/>
      <c r="BT990" s="26"/>
      <c r="BU990" s="26"/>
      <c r="BV990" s="26"/>
      <c r="BW990" s="26"/>
      <c r="BX990" s="26"/>
      <c r="BY990" s="26"/>
      <c r="BZ990" s="26"/>
      <c r="CA990" s="26"/>
      <c r="CB990" s="26"/>
      <c r="CC990" s="26"/>
    </row>
    <row r="991" spans="1:81" ht="15.75" customHeight="1" x14ac:dyDescent="0.2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  <c r="AG991" s="26"/>
      <c r="AH991" s="26"/>
      <c r="AI991" s="26"/>
      <c r="AJ991" s="26"/>
      <c r="AK991" s="26"/>
      <c r="AL991" s="26"/>
      <c r="AM991" s="26"/>
      <c r="AN991" s="26"/>
      <c r="AO991" s="26"/>
      <c r="AP991" s="26"/>
      <c r="AQ991" s="26"/>
      <c r="AR991" s="26"/>
      <c r="AS991" s="26"/>
      <c r="AT991" s="26"/>
      <c r="AU991" s="26"/>
      <c r="AV991" s="26"/>
      <c r="AW991" s="26"/>
      <c r="AX991" s="26"/>
      <c r="AY991" s="26"/>
      <c r="AZ991" s="26"/>
      <c r="BA991" s="26"/>
      <c r="BB991" s="26"/>
      <c r="BC991" s="26"/>
      <c r="BD991" s="26"/>
      <c r="BE991" s="26"/>
      <c r="BF991" s="26"/>
      <c r="BG991" s="26"/>
      <c r="BH991" s="26"/>
      <c r="BI991" s="26"/>
      <c r="BJ991" s="26"/>
      <c r="BK991" s="26"/>
      <c r="BL991" s="26"/>
      <c r="BM991" s="26"/>
      <c r="BN991" s="26"/>
      <c r="BO991" s="26"/>
      <c r="BP991" s="26"/>
      <c r="BQ991" s="26"/>
      <c r="BR991" s="26"/>
      <c r="BS991" s="26"/>
      <c r="BT991" s="26"/>
      <c r="BU991" s="26"/>
      <c r="BV991" s="26"/>
      <c r="BW991" s="26"/>
      <c r="BX991" s="26"/>
      <c r="BY991" s="26"/>
      <c r="BZ991" s="26"/>
      <c r="CA991" s="26"/>
      <c r="CB991" s="26"/>
      <c r="CC991" s="26"/>
    </row>
    <row r="992" spans="1:81" ht="15.75" customHeight="1" x14ac:dyDescent="0.2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  <c r="AF992" s="26"/>
      <c r="AG992" s="26"/>
      <c r="AH992" s="26"/>
      <c r="AI992" s="26"/>
      <c r="AJ992" s="26"/>
      <c r="AK992" s="26"/>
      <c r="AL992" s="26"/>
      <c r="AM992" s="26"/>
      <c r="AN992" s="26"/>
      <c r="AO992" s="26"/>
      <c r="AP992" s="26"/>
      <c r="AQ992" s="26"/>
      <c r="AR992" s="26"/>
      <c r="AS992" s="26"/>
      <c r="AT992" s="26"/>
      <c r="AU992" s="26"/>
      <c r="AV992" s="26"/>
      <c r="AW992" s="26"/>
      <c r="AX992" s="26"/>
      <c r="AY992" s="26"/>
      <c r="AZ992" s="26"/>
      <c r="BA992" s="26"/>
      <c r="BB992" s="26"/>
      <c r="BC992" s="26"/>
      <c r="BD992" s="26"/>
      <c r="BE992" s="26"/>
      <c r="BF992" s="26"/>
      <c r="BG992" s="26"/>
      <c r="BH992" s="26"/>
      <c r="BI992" s="26"/>
      <c r="BJ992" s="26"/>
      <c r="BK992" s="26"/>
      <c r="BL992" s="26"/>
      <c r="BM992" s="26"/>
      <c r="BN992" s="26"/>
      <c r="BO992" s="26"/>
      <c r="BP992" s="26"/>
      <c r="BQ992" s="26"/>
      <c r="BR992" s="26"/>
      <c r="BS992" s="26"/>
      <c r="BT992" s="26"/>
      <c r="BU992" s="26"/>
      <c r="BV992" s="26"/>
      <c r="BW992" s="26"/>
      <c r="BX992" s="26"/>
      <c r="BY992" s="26"/>
      <c r="BZ992" s="26"/>
      <c r="CA992" s="26"/>
      <c r="CB992" s="26"/>
      <c r="CC992" s="26"/>
    </row>
    <row r="993" spans="1:81" ht="15.75" customHeight="1" x14ac:dyDescent="0.2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  <c r="AF993" s="26"/>
      <c r="AG993" s="26"/>
      <c r="AH993" s="26"/>
      <c r="AI993" s="26"/>
      <c r="AJ993" s="26"/>
      <c r="AK993" s="26"/>
      <c r="AL993" s="26"/>
      <c r="AM993" s="26"/>
      <c r="AN993" s="26"/>
      <c r="AO993" s="26"/>
      <c r="AP993" s="26"/>
      <c r="AQ993" s="26"/>
      <c r="AR993" s="26"/>
      <c r="AS993" s="26"/>
      <c r="AT993" s="26"/>
      <c r="AU993" s="26"/>
      <c r="AV993" s="26"/>
      <c r="AW993" s="26"/>
      <c r="AX993" s="26"/>
      <c r="AY993" s="26"/>
      <c r="AZ993" s="26"/>
      <c r="BA993" s="26"/>
      <c r="BB993" s="26"/>
      <c r="BC993" s="26"/>
      <c r="BD993" s="26"/>
      <c r="BE993" s="26"/>
      <c r="BF993" s="26"/>
      <c r="BG993" s="26"/>
      <c r="BH993" s="26"/>
      <c r="BI993" s="26"/>
      <c r="BJ993" s="26"/>
      <c r="BK993" s="26"/>
      <c r="BL993" s="26"/>
      <c r="BM993" s="26"/>
      <c r="BN993" s="26"/>
      <c r="BO993" s="26"/>
      <c r="BP993" s="26"/>
      <c r="BQ993" s="26"/>
      <c r="BR993" s="26"/>
      <c r="BS993" s="26"/>
      <c r="BT993" s="26"/>
      <c r="BU993" s="26"/>
      <c r="BV993" s="26"/>
      <c r="BW993" s="26"/>
      <c r="BX993" s="26"/>
      <c r="BY993" s="26"/>
      <c r="BZ993" s="26"/>
      <c r="CA993" s="26"/>
      <c r="CB993" s="26"/>
      <c r="CC993" s="26"/>
    </row>
    <row r="994" spans="1:81" ht="15.75" customHeight="1" x14ac:dyDescent="0.2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  <c r="AG994" s="26"/>
      <c r="AH994" s="26"/>
      <c r="AI994" s="26"/>
      <c r="AJ994" s="26"/>
      <c r="AK994" s="26"/>
      <c r="AL994" s="26"/>
      <c r="AM994" s="26"/>
      <c r="AN994" s="26"/>
      <c r="AO994" s="26"/>
      <c r="AP994" s="26"/>
      <c r="AQ994" s="26"/>
      <c r="AR994" s="26"/>
      <c r="AS994" s="26"/>
      <c r="AT994" s="26"/>
      <c r="AU994" s="26"/>
      <c r="AV994" s="26"/>
      <c r="AW994" s="26"/>
      <c r="AX994" s="26"/>
      <c r="AY994" s="26"/>
      <c r="AZ994" s="26"/>
      <c r="BA994" s="26"/>
      <c r="BB994" s="26"/>
      <c r="BC994" s="26"/>
      <c r="BD994" s="26"/>
      <c r="BE994" s="26"/>
      <c r="BF994" s="26"/>
      <c r="BG994" s="26"/>
      <c r="BH994" s="26"/>
      <c r="BI994" s="26"/>
      <c r="BJ994" s="26"/>
      <c r="BK994" s="26"/>
      <c r="BL994" s="26"/>
      <c r="BM994" s="26"/>
      <c r="BN994" s="26"/>
      <c r="BO994" s="26"/>
      <c r="BP994" s="26"/>
      <c r="BQ994" s="26"/>
      <c r="BR994" s="26"/>
      <c r="BS994" s="26"/>
      <c r="BT994" s="26"/>
      <c r="BU994" s="26"/>
      <c r="BV994" s="26"/>
      <c r="BW994" s="26"/>
      <c r="BX994" s="26"/>
      <c r="BY994" s="26"/>
      <c r="BZ994" s="26"/>
      <c r="CA994" s="26"/>
      <c r="CB994" s="26"/>
      <c r="CC994" s="26"/>
    </row>
    <row r="995" spans="1:81" ht="15.75" customHeight="1" x14ac:dyDescent="0.2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  <c r="AF995" s="26"/>
      <c r="AG995" s="26"/>
      <c r="AH995" s="26"/>
      <c r="AI995" s="26"/>
      <c r="AJ995" s="26"/>
      <c r="AK995" s="26"/>
      <c r="AL995" s="26"/>
      <c r="AM995" s="26"/>
      <c r="AN995" s="26"/>
      <c r="AO995" s="26"/>
      <c r="AP995" s="26"/>
      <c r="AQ995" s="26"/>
      <c r="AR995" s="26"/>
      <c r="AS995" s="26"/>
      <c r="AT995" s="26"/>
      <c r="AU995" s="26"/>
      <c r="AV995" s="26"/>
      <c r="AW995" s="26"/>
      <c r="AX995" s="26"/>
      <c r="AY995" s="26"/>
      <c r="AZ995" s="26"/>
      <c r="BA995" s="26"/>
      <c r="BB995" s="26"/>
      <c r="BC995" s="26"/>
      <c r="BD995" s="26"/>
      <c r="BE995" s="26"/>
      <c r="BF995" s="26"/>
      <c r="BG995" s="26"/>
      <c r="BH995" s="26"/>
      <c r="BI995" s="26"/>
      <c r="BJ995" s="26"/>
      <c r="BK995" s="26"/>
      <c r="BL995" s="26"/>
      <c r="BM995" s="26"/>
      <c r="BN995" s="26"/>
      <c r="BO995" s="26"/>
      <c r="BP995" s="26"/>
      <c r="BQ995" s="26"/>
      <c r="BR995" s="26"/>
      <c r="BS995" s="26"/>
      <c r="BT995" s="26"/>
      <c r="BU995" s="26"/>
      <c r="BV995" s="26"/>
      <c r="BW995" s="26"/>
      <c r="BX995" s="26"/>
      <c r="BY995" s="26"/>
      <c r="BZ995" s="26"/>
      <c r="CA995" s="26"/>
      <c r="CB995" s="26"/>
      <c r="CC995" s="26"/>
    </row>
    <row r="996" spans="1:81" ht="15.75" customHeight="1" x14ac:dyDescent="0.2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  <c r="AF996" s="26"/>
      <c r="AG996" s="26"/>
      <c r="AH996" s="26"/>
      <c r="AI996" s="26"/>
      <c r="AJ996" s="26"/>
      <c r="AK996" s="26"/>
      <c r="AL996" s="26"/>
      <c r="AM996" s="26"/>
      <c r="AN996" s="26"/>
      <c r="AO996" s="26"/>
      <c r="AP996" s="26"/>
      <c r="AQ996" s="26"/>
      <c r="AR996" s="26"/>
      <c r="AS996" s="26"/>
      <c r="AT996" s="26"/>
      <c r="AU996" s="26"/>
      <c r="AV996" s="26"/>
      <c r="AW996" s="26"/>
      <c r="AX996" s="26"/>
      <c r="AY996" s="26"/>
      <c r="AZ996" s="26"/>
      <c r="BA996" s="26"/>
      <c r="BB996" s="26"/>
      <c r="BC996" s="26"/>
      <c r="BD996" s="26"/>
      <c r="BE996" s="26"/>
      <c r="BF996" s="26"/>
      <c r="BG996" s="26"/>
      <c r="BH996" s="26"/>
      <c r="BI996" s="26"/>
      <c r="BJ996" s="26"/>
      <c r="BK996" s="26"/>
      <c r="BL996" s="26"/>
      <c r="BM996" s="26"/>
      <c r="BN996" s="26"/>
      <c r="BO996" s="26"/>
      <c r="BP996" s="26"/>
      <c r="BQ996" s="26"/>
      <c r="BR996" s="26"/>
      <c r="BS996" s="26"/>
      <c r="BT996" s="26"/>
      <c r="BU996" s="26"/>
      <c r="BV996" s="26"/>
      <c r="BW996" s="26"/>
      <c r="BX996" s="26"/>
      <c r="BY996" s="26"/>
      <c r="BZ996" s="26"/>
      <c r="CA996" s="26"/>
      <c r="CB996" s="26"/>
      <c r="CC996" s="26"/>
    </row>
    <row r="997" spans="1:81" ht="15.75" customHeight="1" x14ac:dyDescent="0.2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  <c r="AF997" s="26"/>
      <c r="AG997" s="26"/>
      <c r="AH997" s="26"/>
      <c r="AI997" s="26"/>
      <c r="AJ997" s="26"/>
      <c r="AK997" s="26"/>
      <c r="AL997" s="26"/>
      <c r="AM997" s="26"/>
      <c r="AN997" s="26"/>
      <c r="AO997" s="26"/>
      <c r="AP997" s="26"/>
      <c r="AQ997" s="26"/>
      <c r="AR997" s="26"/>
      <c r="AS997" s="26"/>
      <c r="AT997" s="26"/>
      <c r="AU997" s="26"/>
      <c r="AV997" s="26"/>
      <c r="AW997" s="26"/>
      <c r="AX997" s="26"/>
      <c r="AY997" s="26"/>
      <c r="AZ997" s="26"/>
      <c r="BA997" s="26"/>
      <c r="BB997" s="26"/>
      <c r="BC997" s="26"/>
      <c r="BD997" s="26"/>
      <c r="BE997" s="26"/>
      <c r="BF997" s="26"/>
      <c r="BG997" s="26"/>
      <c r="BH997" s="26"/>
      <c r="BI997" s="26"/>
      <c r="BJ997" s="26"/>
      <c r="BK997" s="26"/>
      <c r="BL997" s="26"/>
      <c r="BM997" s="26"/>
      <c r="BN997" s="26"/>
      <c r="BO997" s="26"/>
      <c r="BP997" s="26"/>
      <c r="BQ997" s="26"/>
      <c r="BR997" s="26"/>
      <c r="BS997" s="26"/>
      <c r="BT997" s="26"/>
      <c r="BU997" s="26"/>
      <c r="BV997" s="26"/>
      <c r="BW997" s="26"/>
      <c r="BX997" s="26"/>
      <c r="BY997" s="26"/>
      <c r="BZ997" s="26"/>
      <c r="CA997" s="26"/>
      <c r="CB997" s="26"/>
      <c r="CC997" s="26"/>
    </row>
    <row r="998" spans="1:81" ht="15.75" customHeight="1" x14ac:dyDescent="0.2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  <c r="AF998" s="26"/>
      <c r="AG998" s="26"/>
      <c r="AH998" s="26"/>
      <c r="AI998" s="26"/>
      <c r="AJ998" s="26"/>
      <c r="AK998" s="26"/>
      <c r="AL998" s="26"/>
      <c r="AM998" s="26"/>
      <c r="AN998" s="26"/>
      <c r="AO998" s="26"/>
      <c r="AP998" s="26"/>
      <c r="AQ998" s="26"/>
      <c r="AR998" s="26"/>
      <c r="AS998" s="26"/>
      <c r="AT998" s="26"/>
      <c r="AU998" s="26"/>
      <c r="AV998" s="26"/>
      <c r="AW998" s="26"/>
      <c r="AX998" s="26"/>
      <c r="AY998" s="26"/>
      <c r="AZ998" s="26"/>
      <c r="BA998" s="26"/>
      <c r="BB998" s="26"/>
      <c r="BC998" s="26"/>
      <c r="BD998" s="26"/>
      <c r="BE998" s="26"/>
      <c r="BF998" s="26"/>
      <c r="BG998" s="26"/>
      <c r="BH998" s="26"/>
      <c r="BI998" s="26"/>
      <c r="BJ998" s="26"/>
      <c r="BK998" s="26"/>
      <c r="BL998" s="26"/>
      <c r="BM998" s="26"/>
      <c r="BN998" s="26"/>
      <c r="BO998" s="26"/>
      <c r="BP998" s="26"/>
      <c r="BQ998" s="26"/>
      <c r="BR998" s="26"/>
      <c r="BS998" s="26"/>
      <c r="BT998" s="26"/>
      <c r="BU998" s="26"/>
      <c r="BV998" s="26"/>
      <c r="BW998" s="26"/>
      <c r="BX998" s="26"/>
      <c r="BY998" s="26"/>
      <c r="BZ998" s="26"/>
      <c r="CA998" s="26"/>
      <c r="CB998" s="26"/>
      <c r="CC998" s="26"/>
    </row>
    <row r="999" spans="1:81" ht="15.75" customHeight="1" x14ac:dyDescent="0.2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  <c r="AE999" s="26"/>
      <c r="AF999" s="26"/>
      <c r="AG999" s="26"/>
      <c r="AH999" s="26"/>
      <c r="AI999" s="26"/>
      <c r="AJ999" s="26"/>
      <c r="AK999" s="26"/>
      <c r="AL999" s="26"/>
      <c r="AM999" s="26"/>
      <c r="AN999" s="26"/>
      <c r="AO999" s="26"/>
      <c r="AP999" s="26"/>
      <c r="AQ999" s="26"/>
      <c r="AR999" s="26"/>
      <c r="AS999" s="26"/>
      <c r="AT999" s="26"/>
      <c r="AU999" s="26"/>
      <c r="AV999" s="26"/>
      <c r="AW999" s="26"/>
      <c r="AX999" s="26"/>
      <c r="AY999" s="26"/>
      <c r="AZ999" s="26"/>
      <c r="BA999" s="26"/>
      <c r="BB999" s="26"/>
      <c r="BC999" s="26"/>
      <c r="BD999" s="26"/>
      <c r="BE999" s="26"/>
      <c r="BF999" s="26"/>
      <c r="BG999" s="26"/>
      <c r="BH999" s="26"/>
      <c r="BI999" s="26"/>
      <c r="BJ999" s="26"/>
      <c r="BK999" s="26"/>
      <c r="BL999" s="26"/>
      <c r="BM999" s="26"/>
      <c r="BN999" s="26"/>
      <c r="BO999" s="26"/>
      <c r="BP999" s="26"/>
      <c r="BQ999" s="26"/>
      <c r="BR999" s="26"/>
      <c r="BS999" s="26"/>
      <c r="BT999" s="26"/>
      <c r="BU999" s="26"/>
      <c r="BV999" s="26"/>
      <c r="BW999" s="26"/>
      <c r="BX999" s="26"/>
      <c r="BY999" s="26"/>
      <c r="BZ999" s="26"/>
      <c r="CA999" s="26"/>
      <c r="CB999" s="26"/>
      <c r="CC999" s="26"/>
    </row>
    <row r="1000" spans="1:81" ht="15.75" customHeight="1" x14ac:dyDescent="0.2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  <c r="AE1000" s="26"/>
      <c r="AF1000" s="26"/>
      <c r="AG1000" s="26"/>
      <c r="AH1000" s="26"/>
      <c r="AI1000" s="26"/>
      <c r="AJ1000" s="26"/>
      <c r="AK1000" s="26"/>
      <c r="AL1000" s="26"/>
      <c r="AM1000" s="26"/>
      <c r="AN1000" s="26"/>
      <c r="AO1000" s="26"/>
      <c r="AP1000" s="26"/>
      <c r="AQ1000" s="26"/>
      <c r="AR1000" s="26"/>
      <c r="AS1000" s="26"/>
      <c r="AT1000" s="26"/>
      <c r="AU1000" s="26"/>
      <c r="AV1000" s="26"/>
      <c r="AW1000" s="26"/>
      <c r="AX1000" s="26"/>
      <c r="AY1000" s="26"/>
      <c r="AZ1000" s="26"/>
      <c r="BA1000" s="26"/>
      <c r="BB1000" s="26"/>
      <c r="BC1000" s="26"/>
      <c r="BD1000" s="26"/>
      <c r="BE1000" s="26"/>
      <c r="BF1000" s="26"/>
      <c r="BG1000" s="26"/>
      <c r="BH1000" s="26"/>
      <c r="BI1000" s="26"/>
      <c r="BJ1000" s="26"/>
      <c r="BK1000" s="26"/>
      <c r="BL1000" s="26"/>
      <c r="BM1000" s="26"/>
      <c r="BN1000" s="26"/>
      <c r="BO1000" s="26"/>
      <c r="BP1000" s="26"/>
      <c r="BQ1000" s="26"/>
      <c r="BR1000" s="26"/>
      <c r="BS1000" s="26"/>
      <c r="BT1000" s="26"/>
      <c r="BU1000" s="26"/>
      <c r="BV1000" s="26"/>
      <c r="BW1000" s="26"/>
      <c r="BX1000" s="26"/>
      <c r="BY1000" s="26"/>
      <c r="BZ1000" s="26"/>
      <c r="CA1000" s="26"/>
      <c r="CB1000" s="26"/>
      <c r="CC1000" s="26"/>
    </row>
  </sheetData>
  <conditionalFormatting sqref="C3:CC8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" footer="0"/>
  <pageSetup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2"/>
  <sheetViews>
    <sheetView workbookViewId="0"/>
  </sheetViews>
  <sheetFormatPr baseColWidth="10" defaultColWidth="11.28515625" defaultRowHeight="15" customHeight="1" x14ac:dyDescent="0.2"/>
  <cols>
    <col min="1" max="1" width="5.7109375" customWidth="1"/>
    <col min="2" max="2" width="15.140625" customWidth="1"/>
    <col min="3" max="3" width="7.28515625" customWidth="1"/>
    <col min="4" max="4" width="38.140625" customWidth="1"/>
    <col min="5" max="5" width="14.140625" customWidth="1"/>
    <col min="6" max="26" width="7.85546875" customWidth="1"/>
  </cols>
  <sheetData>
    <row r="1" spans="1:26" ht="30.75" customHeight="1" x14ac:dyDescent="0.2">
      <c r="A1" s="48" t="s">
        <v>333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4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49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50" t="s">
        <v>1</v>
      </c>
      <c r="B4" s="50" t="s">
        <v>334</v>
      </c>
      <c r="C4" s="51" t="s">
        <v>335</v>
      </c>
      <c r="D4" s="50" t="s">
        <v>336</v>
      </c>
      <c r="E4" s="50" t="s">
        <v>337</v>
      </c>
      <c r="F4" s="50" t="s">
        <v>338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52" t="s">
        <v>10</v>
      </c>
      <c r="B5" s="3" t="s">
        <v>339</v>
      </c>
      <c r="C5" s="3">
        <v>4803</v>
      </c>
      <c r="D5" s="3" t="s">
        <v>340</v>
      </c>
      <c r="E5" s="53">
        <v>6.5221000000000003E-3</v>
      </c>
      <c r="F5" s="3" t="s">
        <v>341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">
      <c r="A6" s="52" t="s">
        <v>10</v>
      </c>
      <c r="B6" s="3" t="s">
        <v>339</v>
      </c>
      <c r="C6" s="3">
        <v>3676</v>
      </c>
      <c r="D6" s="3" t="s">
        <v>342</v>
      </c>
      <c r="E6" s="53">
        <v>2.8829E-2</v>
      </c>
      <c r="F6" s="3" t="s">
        <v>343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">
      <c r="A7" s="52" t="s">
        <v>10</v>
      </c>
      <c r="B7" s="3" t="s">
        <v>344</v>
      </c>
      <c r="C7" s="3">
        <v>32196</v>
      </c>
      <c r="D7" s="3" t="s">
        <v>345</v>
      </c>
      <c r="E7" s="53">
        <v>3.6826999999999998E-5</v>
      </c>
      <c r="F7" s="3" t="s">
        <v>346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52" t="s">
        <v>10</v>
      </c>
      <c r="B8" s="3" t="s">
        <v>344</v>
      </c>
      <c r="C8" s="3">
        <v>15074</v>
      </c>
      <c r="D8" s="3" t="s">
        <v>347</v>
      </c>
      <c r="E8" s="53">
        <v>3.6826999999999998E-5</v>
      </c>
      <c r="F8" s="3" t="s">
        <v>348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">
      <c r="A9" s="52" t="s">
        <v>10</v>
      </c>
      <c r="B9" s="3" t="s">
        <v>344</v>
      </c>
      <c r="C9" s="3">
        <v>6259</v>
      </c>
      <c r="D9" s="3" t="s">
        <v>349</v>
      </c>
      <c r="E9" s="53">
        <v>2.1341E-4</v>
      </c>
      <c r="F9" s="3" t="s">
        <v>350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52" t="s">
        <v>10</v>
      </c>
      <c r="B10" s="3" t="s">
        <v>344</v>
      </c>
      <c r="C10" s="3">
        <v>6313</v>
      </c>
      <c r="D10" s="3" t="s">
        <v>351</v>
      </c>
      <c r="E10" s="53">
        <v>4.4206000000000002E-3</v>
      </c>
      <c r="F10" s="3" t="s">
        <v>341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52" t="s">
        <v>10</v>
      </c>
      <c r="B11" s="3" t="s">
        <v>344</v>
      </c>
      <c r="C11" s="3">
        <v>90304</v>
      </c>
      <c r="D11" s="3" t="s">
        <v>352</v>
      </c>
      <c r="E11" s="53">
        <v>1.9798E-2</v>
      </c>
      <c r="F11" s="3" t="s">
        <v>353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52" t="s">
        <v>10</v>
      </c>
      <c r="B12" s="3" t="s">
        <v>344</v>
      </c>
      <c r="C12" s="3">
        <v>6139</v>
      </c>
      <c r="D12" s="3" t="s">
        <v>354</v>
      </c>
      <c r="E12" s="53">
        <v>4.5371000000000002E-2</v>
      </c>
      <c r="F12" s="3" t="s">
        <v>355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52" t="s">
        <v>17</v>
      </c>
      <c r="B13" s="3" t="s">
        <v>339</v>
      </c>
      <c r="C13" s="3">
        <v>4803</v>
      </c>
      <c r="D13" s="3" t="s">
        <v>340</v>
      </c>
      <c r="E13" s="53">
        <v>1.7162E-10</v>
      </c>
      <c r="F13" s="3" t="s">
        <v>356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52" t="s">
        <v>17</v>
      </c>
      <c r="B14" s="3" t="s">
        <v>339</v>
      </c>
      <c r="C14" s="3">
        <v>140097</v>
      </c>
      <c r="D14" s="3" t="s">
        <v>357</v>
      </c>
      <c r="E14" s="53">
        <v>9.3249999999999997E-6</v>
      </c>
      <c r="F14" s="3" t="s">
        <v>358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52" t="s">
        <v>17</v>
      </c>
      <c r="B15" s="3" t="s">
        <v>339</v>
      </c>
      <c r="C15" s="3">
        <v>3676</v>
      </c>
      <c r="D15" s="3" t="s">
        <v>342</v>
      </c>
      <c r="E15" s="53">
        <v>1.7217000000000001E-5</v>
      </c>
      <c r="F15" s="3" t="s">
        <v>359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52" t="s">
        <v>17</v>
      </c>
      <c r="B16" s="3" t="s">
        <v>344</v>
      </c>
      <c r="C16" s="3">
        <v>32196</v>
      </c>
      <c r="D16" s="3" t="s">
        <v>345</v>
      </c>
      <c r="E16" s="53">
        <v>1.8593999999999999E-18</v>
      </c>
      <c r="F16" s="3" t="s">
        <v>360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52" t="s">
        <v>17</v>
      </c>
      <c r="B17" s="3" t="s">
        <v>344</v>
      </c>
      <c r="C17" s="3">
        <v>6259</v>
      </c>
      <c r="D17" s="3" t="s">
        <v>349</v>
      </c>
      <c r="E17" s="53">
        <v>1.4021999999999999E-14</v>
      </c>
      <c r="F17" s="3" t="s">
        <v>361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52" t="s">
        <v>17</v>
      </c>
      <c r="B18" s="3" t="s">
        <v>344</v>
      </c>
      <c r="C18" s="3">
        <v>15074</v>
      </c>
      <c r="D18" s="3" t="s">
        <v>347</v>
      </c>
      <c r="E18" s="53">
        <v>8.3207999999999998E-12</v>
      </c>
      <c r="F18" s="3" t="s">
        <v>362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52" t="s">
        <v>17</v>
      </c>
      <c r="B19" s="3" t="s">
        <v>344</v>
      </c>
      <c r="C19" s="3">
        <v>6313</v>
      </c>
      <c r="D19" s="3" t="s">
        <v>351</v>
      </c>
      <c r="E19" s="53">
        <v>7.5840000000000006E-11</v>
      </c>
      <c r="F19" s="3" t="s">
        <v>356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52" t="s">
        <v>17</v>
      </c>
      <c r="B20" s="3" t="s">
        <v>344</v>
      </c>
      <c r="C20" s="3">
        <v>90304</v>
      </c>
      <c r="D20" s="3" t="s">
        <v>352</v>
      </c>
      <c r="E20" s="53">
        <v>7.0001999999999999E-9</v>
      </c>
      <c r="F20" s="3" t="s">
        <v>363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52" t="s">
        <v>17</v>
      </c>
      <c r="B21" s="3" t="s">
        <v>344</v>
      </c>
      <c r="C21" s="3">
        <v>6310</v>
      </c>
      <c r="D21" s="3" t="s">
        <v>364</v>
      </c>
      <c r="E21" s="53">
        <v>3.6562E-8</v>
      </c>
      <c r="F21" s="3" t="s">
        <v>365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52" t="s">
        <v>17</v>
      </c>
      <c r="B22" s="3" t="s">
        <v>344</v>
      </c>
      <c r="C22" s="3">
        <v>6139</v>
      </c>
      <c r="D22" s="3" t="s">
        <v>354</v>
      </c>
      <c r="E22" s="53">
        <v>3.8646999999999996E-6</v>
      </c>
      <c r="F22" s="3" t="s">
        <v>366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52" t="s">
        <v>17</v>
      </c>
      <c r="B23" s="3" t="s">
        <v>344</v>
      </c>
      <c r="C23" s="3">
        <v>44260</v>
      </c>
      <c r="D23" s="3" t="s">
        <v>367</v>
      </c>
      <c r="E23" s="53">
        <v>3.3235000000000003E-5</v>
      </c>
      <c r="F23" s="3" t="s">
        <v>368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52" t="s">
        <v>17</v>
      </c>
      <c r="B24" s="3" t="s">
        <v>344</v>
      </c>
      <c r="C24" s="3">
        <v>46483</v>
      </c>
      <c r="D24" s="3" t="s">
        <v>369</v>
      </c>
      <c r="E24" s="53">
        <v>1.1648E-4</v>
      </c>
      <c r="F24" s="3" t="s">
        <v>370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52" t="s">
        <v>17</v>
      </c>
      <c r="B25" s="3" t="s">
        <v>344</v>
      </c>
      <c r="C25" s="3">
        <v>6725</v>
      </c>
      <c r="D25" s="3" t="s">
        <v>371</v>
      </c>
      <c r="E25" s="53">
        <v>1.6499E-4</v>
      </c>
      <c r="F25" s="3" t="s">
        <v>366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52" t="s">
        <v>17</v>
      </c>
      <c r="B26" s="3" t="s">
        <v>344</v>
      </c>
      <c r="C26" s="3">
        <v>1901360</v>
      </c>
      <c r="D26" s="3" t="s">
        <v>372</v>
      </c>
      <c r="E26" s="53">
        <v>1.6499E-4</v>
      </c>
      <c r="F26" s="3" t="s">
        <v>370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52" t="s">
        <v>17</v>
      </c>
      <c r="B27" s="3" t="s">
        <v>344</v>
      </c>
      <c r="C27" s="3">
        <v>43170</v>
      </c>
      <c r="D27" s="3" t="s">
        <v>373</v>
      </c>
      <c r="E27" s="53">
        <v>2.8271999999999998E-4</v>
      </c>
      <c r="F27" s="3" t="s">
        <v>374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52" t="s">
        <v>17</v>
      </c>
      <c r="B28" s="3" t="s">
        <v>344</v>
      </c>
      <c r="C28" s="3">
        <v>44238</v>
      </c>
      <c r="D28" s="3" t="s">
        <v>375</v>
      </c>
      <c r="E28" s="53">
        <v>9.6585999999999998E-3</v>
      </c>
      <c r="F28" s="3" t="s">
        <v>376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52" t="s">
        <v>17</v>
      </c>
      <c r="B29" s="3" t="s">
        <v>344</v>
      </c>
      <c r="C29" s="3">
        <v>34641</v>
      </c>
      <c r="D29" s="3" t="s">
        <v>377</v>
      </c>
      <c r="E29" s="53">
        <v>9.6585999999999998E-3</v>
      </c>
      <c r="F29" s="3" t="s">
        <v>366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52" t="s">
        <v>17</v>
      </c>
      <c r="B30" s="3" t="s">
        <v>344</v>
      </c>
      <c r="C30" s="3">
        <v>17000</v>
      </c>
      <c r="D30" s="3" t="s">
        <v>378</v>
      </c>
      <c r="E30" s="53">
        <v>4.6941999999999998E-2</v>
      </c>
      <c r="F30" s="3" t="s">
        <v>379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52" t="s">
        <v>21</v>
      </c>
      <c r="B31" s="3" t="s">
        <v>339</v>
      </c>
      <c r="C31" s="3">
        <v>3676</v>
      </c>
      <c r="D31" s="3" t="s">
        <v>342</v>
      </c>
      <c r="E31" s="53">
        <v>1.2967E-4</v>
      </c>
      <c r="F31" s="3" t="s">
        <v>380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52" t="s">
        <v>21</v>
      </c>
      <c r="B32" s="3" t="s">
        <v>339</v>
      </c>
      <c r="C32" s="3">
        <v>3677</v>
      </c>
      <c r="D32" s="3" t="s">
        <v>381</v>
      </c>
      <c r="E32" s="53">
        <v>4.5292999999999999E-4</v>
      </c>
      <c r="F32" s="3" t="s">
        <v>382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52" t="s">
        <v>21</v>
      </c>
      <c r="B33" s="3" t="s">
        <v>339</v>
      </c>
      <c r="C33" s="3">
        <v>4803</v>
      </c>
      <c r="D33" s="3" t="s">
        <v>340</v>
      </c>
      <c r="E33" s="53">
        <v>3.7430999999999999E-2</v>
      </c>
      <c r="F33" s="3" t="s">
        <v>383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52" t="s">
        <v>21</v>
      </c>
      <c r="B34" s="3" t="s">
        <v>339</v>
      </c>
      <c r="C34" s="3">
        <v>5488</v>
      </c>
      <c r="D34" s="3" t="s">
        <v>384</v>
      </c>
      <c r="E34" s="53">
        <v>3.9557000000000002E-2</v>
      </c>
      <c r="F34" s="3" t="s">
        <v>385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52" t="s">
        <v>21</v>
      </c>
      <c r="B35" s="3" t="s">
        <v>339</v>
      </c>
      <c r="C35" s="3">
        <v>72341</v>
      </c>
      <c r="D35" s="3" t="s">
        <v>386</v>
      </c>
      <c r="E35" s="53">
        <v>3.9557000000000002E-2</v>
      </c>
      <c r="F35" s="3" t="s">
        <v>387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52" t="s">
        <v>21</v>
      </c>
      <c r="B36" s="3" t="s">
        <v>339</v>
      </c>
      <c r="C36" s="3">
        <v>31177</v>
      </c>
      <c r="D36" s="3" t="s">
        <v>388</v>
      </c>
      <c r="E36" s="53">
        <v>3.9557000000000002E-2</v>
      </c>
      <c r="F36" s="3" t="s">
        <v>387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52" t="s">
        <v>21</v>
      </c>
      <c r="B37" s="3" t="s">
        <v>339</v>
      </c>
      <c r="C37" s="3">
        <v>1901363</v>
      </c>
      <c r="D37" s="3" t="s">
        <v>389</v>
      </c>
      <c r="E37" s="53">
        <v>3.9557000000000002E-2</v>
      </c>
      <c r="F37" s="3" t="s">
        <v>390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52" t="s">
        <v>21</v>
      </c>
      <c r="B38" s="3" t="s">
        <v>339</v>
      </c>
      <c r="C38" s="3">
        <v>97159</v>
      </c>
      <c r="D38" s="3" t="s">
        <v>391</v>
      </c>
      <c r="E38" s="53">
        <v>3.9557000000000002E-2</v>
      </c>
      <c r="F38" s="3" t="s">
        <v>390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52" t="s">
        <v>21</v>
      </c>
      <c r="B39" s="3" t="s">
        <v>344</v>
      </c>
      <c r="C39" s="3">
        <v>6259</v>
      </c>
      <c r="D39" s="3" t="s">
        <v>349</v>
      </c>
      <c r="E39" s="53">
        <v>9.9403999999999996E-11</v>
      </c>
      <c r="F39" s="3" t="s">
        <v>392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52" t="s">
        <v>21</v>
      </c>
      <c r="B40" s="3" t="s">
        <v>344</v>
      </c>
      <c r="C40" s="3">
        <v>15074</v>
      </c>
      <c r="D40" s="3" t="s">
        <v>347</v>
      </c>
      <c r="E40" s="53">
        <v>4.5267E-10</v>
      </c>
      <c r="F40" s="3" t="s">
        <v>393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52" t="s">
        <v>21</v>
      </c>
      <c r="B41" s="3" t="s">
        <v>344</v>
      </c>
      <c r="C41" s="3">
        <v>6310</v>
      </c>
      <c r="D41" s="3" t="s">
        <v>364</v>
      </c>
      <c r="E41" s="53">
        <v>1.2807000000000001E-6</v>
      </c>
      <c r="F41" s="3" t="s">
        <v>394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52" t="s">
        <v>21</v>
      </c>
      <c r="B42" s="3" t="s">
        <v>344</v>
      </c>
      <c r="C42" s="3">
        <v>90304</v>
      </c>
      <c r="D42" s="3" t="s">
        <v>352</v>
      </c>
      <c r="E42" s="53">
        <v>4.0893999999999998E-5</v>
      </c>
      <c r="F42" s="3" t="s">
        <v>392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52" t="s">
        <v>21</v>
      </c>
      <c r="B43" s="3" t="s">
        <v>344</v>
      </c>
      <c r="C43" s="3">
        <v>32196</v>
      </c>
      <c r="D43" s="3" t="s">
        <v>345</v>
      </c>
      <c r="E43" s="53">
        <v>9.6470000000000003E-5</v>
      </c>
      <c r="F43" s="3" t="s">
        <v>395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52" t="s">
        <v>21</v>
      </c>
      <c r="B44" s="3" t="s">
        <v>344</v>
      </c>
      <c r="C44" s="3">
        <v>44260</v>
      </c>
      <c r="D44" s="3" t="s">
        <v>367</v>
      </c>
      <c r="E44" s="53">
        <v>1.6180999999999999E-3</v>
      </c>
      <c r="F44" s="3" t="s">
        <v>396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52" t="s">
        <v>21</v>
      </c>
      <c r="B45" s="3" t="s">
        <v>344</v>
      </c>
      <c r="C45" s="3">
        <v>6139</v>
      </c>
      <c r="D45" s="3" t="s">
        <v>354</v>
      </c>
      <c r="E45" s="53">
        <v>5.4631000000000002E-3</v>
      </c>
      <c r="F45" s="3" t="s">
        <v>397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52" t="s">
        <v>21</v>
      </c>
      <c r="B46" s="3" t="s">
        <v>344</v>
      </c>
      <c r="C46" s="3">
        <v>6313</v>
      </c>
      <c r="D46" s="3" t="s">
        <v>351</v>
      </c>
      <c r="E46" s="53">
        <v>1.6237000000000001E-2</v>
      </c>
      <c r="F46" s="3" t="s">
        <v>383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52" t="s">
        <v>21</v>
      </c>
      <c r="B47" s="3" t="s">
        <v>344</v>
      </c>
      <c r="C47" s="3">
        <v>43170</v>
      </c>
      <c r="D47" s="3" t="s">
        <v>373</v>
      </c>
      <c r="E47" s="53">
        <v>3.9593000000000003E-2</v>
      </c>
      <c r="F47" s="3" t="s">
        <v>398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52" t="s">
        <v>21</v>
      </c>
      <c r="B48" s="3" t="s">
        <v>344</v>
      </c>
      <c r="C48" s="3">
        <v>6725</v>
      </c>
      <c r="D48" s="3" t="s">
        <v>371</v>
      </c>
      <c r="E48" s="53">
        <v>4.0118000000000001E-2</v>
      </c>
      <c r="F48" s="3" t="s">
        <v>399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pageMargins left="0.7" right="0.7" top="0.75" bottom="0.75" header="0" footer="0"/>
  <pageSetup paperSize="9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85"/>
  <sheetViews>
    <sheetView workbookViewId="0"/>
  </sheetViews>
  <sheetFormatPr baseColWidth="10" defaultColWidth="11.28515625" defaultRowHeight="15" customHeight="1" x14ac:dyDescent="0.2"/>
  <cols>
    <col min="1" max="1" width="6" customWidth="1"/>
    <col min="2" max="2" width="6.7109375" customWidth="1"/>
    <col min="3" max="3" width="15" customWidth="1"/>
    <col min="4" max="4" width="13.42578125" customWidth="1"/>
    <col min="5" max="5" width="17.28515625" customWidth="1"/>
    <col min="6" max="7" width="16.7109375" customWidth="1"/>
    <col min="8" max="8" width="17.85546875" customWidth="1"/>
    <col min="9" max="9" width="16.7109375" customWidth="1"/>
    <col min="10" max="10" width="17.85546875" customWidth="1"/>
    <col min="11" max="13" width="13.42578125" customWidth="1"/>
    <col min="14" max="14" width="17.28515625" customWidth="1"/>
    <col min="15" max="15" width="17.85546875" customWidth="1"/>
    <col min="16" max="26" width="10.5703125" customWidth="1"/>
  </cols>
  <sheetData>
    <row r="1" spans="1:26" ht="42.75" customHeight="1" x14ac:dyDescent="0.2">
      <c r="A1" s="54" t="s">
        <v>400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15.7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15.75" customHeight="1" x14ac:dyDescent="0.2">
      <c r="A3" s="55"/>
      <c r="B3" s="55"/>
      <c r="C3" s="56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26" ht="15.75" customHeight="1" x14ac:dyDescent="0.2">
      <c r="A4" s="55"/>
      <c r="B4" s="57"/>
      <c r="C4" s="56"/>
      <c r="D4" s="55"/>
      <c r="E4" s="55"/>
      <c r="F4" s="55"/>
      <c r="G4" s="55"/>
      <c r="H4" s="55"/>
      <c r="I4" s="55"/>
      <c r="J4" s="55"/>
      <c r="K4" s="57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ht="15.75" customHeight="1" x14ac:dyDescent="0.2">
      <c r="A5" s="55" t="s">
        <v>401</v>
      </c>
      <c r="B5" s="140" t="s">
        <v>1</v>
      </c>
      <c r="C5" s="142" t="s">
        <v>402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4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1:26" ht="15.75" customHeight="1" x14ac:dyDescent="0.2">
      <c r="A6" s="55"/>
      <c r="B6" s="141"/>
      <c r="C6" s="58" t="s">
        <v>403</v>
      </c>
      <c r="D6" s="58" t="s">
        <v>404</v>
      </c>
      <c r="E6" s="58" t="s">
        <v>405</v>
      </c>
      <c r="F6" s="58" t="s">
        <v>406</v>
      </c>
      <c r="G6" s="58" t="s">
        <v>407</v>
      </c>
      <c r="H6" s="58" t="s">
        <v>408</v>
      </c>
      <c r="I6" s="58" t="s">
        <v>409</v>
      </c>
      <c r="J6" s="58" t="s">
        <v>410</v>
      </c>
      <c r="K6" s="58" t="s">
        <v>411</v>
      </c>
      <c r="L6" s="58" t="s">
        <v>412</v>
      </c>
      <c r="M6" s="58" t="s">
        <v>413</v>
      </c>
      <c r="N6" s="58" t="s">
        <v>414</v>
      </c>
      <c r="O6" s="58" t="s">
        <v>415</v>
      </c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ht="15.75" customHeight="1" x14ac:dyDescent="0.2">
      <c r="A7" s="55"/>
      <c r="B7" s="59" t="s">
        <v>10</v>
      </c>
      <c r="C7" s="60" t="s">
        <v>416</v>
      </c>
      <c r="D7" s="61" t="s">
        <v>417</v>
      </c>
      <c r="E7" s="61" t="s">
        <v>418</v>
      </c>
      <c r="F7" s="61" t="s">
        <v>419</v>
      </c>
      <c r="G7" s="61" t="s">
        <v>420</v>
      </c>
      <c r="H7" s="61" t="s">
        <v>421</v>
      </c>
      <c r="I7" s="61" t="s">
        <v>422</v>
      </c>
      <c r="J7" s="61" t="s">
        <v>423</v>
      </c>
      <c r="K7" s="61" t="s">
        <v>424</v>
      </c>
      <c r="L7" s="61" t="s">
        <v>425</v>
      </c>
      <c r="M7" s="62" t="s">
        <v>426</v>
      </c>
      <c r="N7" s="59" t="s">
        <v>427</v>
      </c>
      <c r="O7" s="63" t="s">
        <v>428</v>
      </c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spans="1:26" ht="15.75" customHeight="1" x14ac:dyDescent="0.2">
      <c r="A8" s="55"/>
      <c r="B8" s="64" t="s">
        <v>17</v>
      </c>
      <c r="C8" s="65" t="s">
        <v>429</v>
      </c>
      <c r="D8" s="66" t="s">
        <v>430</v>
      </c>
      <c r="E8" s="66" t="s">
        <v>431</v>
      </c>
      <c r="F8" s="66" t="s">
        <v>432</v>
      </c>
      <c r="G8" s="66" t="s">
        <v>433</v>
      </c>
      <c r="H8" s="66" t="s">
        <v>434</v>
      </c>
      <c r="I8" s="66" t="s">
        <v>435</v>
      </c>
      <c r="J8" s="66" t="s">
        <v>436</v>
      </c>
      <c r="K8" s="66" t="s">
        <v>437</v>
      </c>
      <c r="L8" s="66" t="s">
        <v>438</v>
      </c>
      <c r="M8" s="67" t="s">
        <v>439</v>
      </c>
      <c r="N8" s="64" t="s">
        <v>440</v>
      </c>
      <c r="O8" s="14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26" ht="15.75" customHeight="1" x14ac:dyDescent="0.2">
      <c r="A9" s="55"/>
      <c r="B9" s="69" t="s">
        <v>21</v>
      </c>
      <c r="C9" s="70" t="s">
        <v>441</v>
      </c>
      <c r="D9" s="71" t="s">
        <v>442</v>
      </c>
      <c r="E9" s="71" t="s">
        <v>443</v>
      </c>
      <c r="F9" s="71" t="s">
        <v>444</v>
      </c>
      <c r="G9" s="71" t="s">
        <v>445</v>
      </c>
      <c r="H9" s="71" t="s">
        <v>446</v>
      </c>
      <c r="I9" s="71" t="s">
        <v>447</v>
      </c>
      <c r="J9" s="71" t="s">
        <v>448</v>
      </c>
      <c r="K9" s="71" t="s">
        <v>449</v>
      </c>
      <c r="L9" s="71" t="s">
        <v>450</v>
      </c>
      <c r="M9" s="72" t="s">
        <v>451</v>
      </c>
      <c r="N9" s="69" t="s">
        <v>452</v>
      </c>
      <c r="O9" s="141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26" ht="15.75" customHeight="1" x14ac:dyDescent="0.2">
      <c r="A10" s="55"/>
      <c r="B10" s="145" t="s">
        <v>1</v>
      </c>
      <c r="C10" s="142" t="s">
        <v>453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4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spans="1:26" ht="15.75" customHeight="1" x14ac:dyDescent="0.2">
      <c r="A11" s="55"/>
      <c r="B11" s="141"/>
      <c r="C11" s="58" t="s">
        <v>403</v>
      </c>
      <c r="D11" s="58" t="s">
        <v>404</v>
      </c>
      <c r="E11" s="58" t="s">
        <v>405</v>
      </c>
      <c r="F11" s="58" t="s">
        <v>406</v>
      </c>
      <c r="G11" s="58" t="s">
        <v>407</v>
      </c>
      <c r="H11" s="58" t="s">
        <v>408</v>
      </c>
      <c r="I11" s="58" t="s">
        <v>409</v>
      </c>
      <c r="J11" s="58" t="s">
        <v>410</v>
      </c>
      <c r="K11" s="58" t="s">
        <v>411</v>
      </c>
      <c r="L11" s="58" t="s">
        <v>412</v>
      </c>
      <c r="M11" s="58" t="s">
        <v>413</v>
      </c>
      <c r="N11" s="58" t="s">
        <v>414</v>
      </c>
      <c r="O11" s="58" t="s">
        <v>415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spans="1:26" ht="15.75" customHeight="1" x14ac:dyDescent="0.2">
      <c r="A12" s="55"/>
      <c r="B12" s="59" t="s">
        <v>10</v>
      </c>
      <c r="C12" s="60" t="s">
        <v>454</v>
      </c>
      <c r="D12" s="61" t="s">
        <v>455</v>
      </c>
      <c r="E12" s="61" t="s">
        <v>456</v>
      </c>
      <c r="F12" s="61" t="s">
        <v>457</v>
      </c>
      <c r="G12" s="61" t="s">
        <v>458</v>
      </c>
      <c r="H12" s="61" t="s">
        <v>459</v>
      </c>
      <c r="I12" s="61" t="s">
        <v>460</v>
      </c>
      <c r="J12" s="61" t="s">
        <v>461</v>
      </c>
      <c r="K12" s="61" t="s">
        <v>462</v>
      </c>
      <c r="L12" s="61" t="s">
        <v>463</v>
      </c>
      <c r="M12" s="62" t="s">
        <v>464</v>
      </c>
      <c r="N12" s="59" t="s">
        <v>465</v>
      </c>
      <c r="O12" s="63" t="s">
        <v>466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ht="15.75" customHeight="1" x14ac:dyDescent="0.2">
      <c r="A13" s="55"/>
      <c r="B13" s="64" t="s">
        <v>17</v>
      </c>
      <c r="C13" s="65" t="s">
        <v>467</v>
      </c>
      <c r="D13" s="66" t="s">
        <v>468</v>
      </c>
      <c r="E13" s="66" t="s">
        <v>469</v>
      </c>
      <c r="F13" s="66" t="s">
        <v>470</v>
      </c>
      <c r="G13" s="66" t="s">
        <v>471</v>
      </c>
      <c r="H13" s="66" t="s">
        <v>472</v>
      </c>
      <c r="I13" s="66" t="s">
        <v>473</v>
      </c>
      <c r="J13" s="66" t="s">
        <v>474</v>
      </c>
      <c r="K13" s="66" t="s">
        <v>475</v>
      </c>
      <c r="L13" s="66" t="s">
        <v>476</v>
      </c>
      <c r="M13" s="67" t="s">
        <v>477</v>
      </c>
      <c r="N13" s="64" t="s">
        <v>478</v>
      </c>
      <c r="O13" s="14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26" ht="15.75" customHeight="1" x14ac:dyDescent="0.2">
      <c r="A14" s="55"/>
      <c r="B14" s="69" t="s">
        <v>21</v>
      </c>
      <c r="C14" s="70" t="s">
        <v>479</v>
      </c>
      <c r="D14" s="71" t="s">
        <v>480</v>
      </c>
      <c r="E14" s="71" t="s">
        <v>481</v>
      </c>
      <c r="F14" s="71" t="s">
        <v>482</v>
      </c>
      <c r="G14" s="71" t="s">
        <v>483</v>
      </c>
      <c r="H14" s="71" t="s">
        <v>484</v>
      </c>
      <c r="I14" s="71" t="s">
        <v>485</v>
      </c>
      <c r="J14" s="71" t="s">
        <v>486</v>
      </c>
      <c r="K14" s="71" t="s">
        <v>487</v>
      </c>
      <c r="L14" s="71" t="s">
        <v>488</v>
      </c>
      <c r="M14" s="72" t="s">
        <v>489</v>
      </c>
      <c r="N14" s="69" t="s">
        <v>490</v>
      </c>
      <c r="O14" s="141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spans="1:26" ht="15.75" customHeight="1" x14ac:dyDescent="0.2">
      <c r="A15" s="55"/>
      <c r="B15" s="145" t="s">
        <v>1</v>
      </c>
      <c r="C15" s="142" t="s">
        <v>491</v>
      </c>
      <c r="D15" s="143"/>
      <c r="E15" s="143"/>
      <c r="F15" s="143"/>
      <c r="G15" s="143"/>
      <c r="H15" s="143"/>
      <c r="I15" s="14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15.75" customHeight="1" x14ac:dyDescent="0.2">
      <c r="A16" s="55"/>
      <c r="B16" s="141"/>
      <c r="C16" s="68" t="s">
        <v>406</v>
      </c>
      <c r="D16" s="68" t="s">
        <v>492</v>
      </c>
      <c r="E16" s="68" t="s">
        <v>414</v>
      </c>
      <c r="F16" s="58" t="s">
        <v>493</v>
      </c>
      <c r="G16" s="58" t="s">
        <v>494</v>
      </c>
      <c r="H16" s="58" t="s">
        <v>415</v>
      </c>
      <c r="I16" s="14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ht="15.75" customHeight="1" x14ac:dyDescent="0.2">
      <c r="A17" s="55"/>
      <c r="B17" s="73" t="s">
        <v>10</v>
      </c>
      <c r="C17" s="60" t="s">
        <v>495</v>
      </c>
      <c r="D17" s="61" t="s">
        <v>496</v>
      </c>
      <c r="E17" s="62" t="s">
        <v>497</v>
      </c>
      <c r="F17" s="74">
        <f>3795889-834628</f>
        <v>2961261</v>
      </c>
      <c r="G17" s="59">
        <f>4178555-3798015</f>
        <v>380540</v>
      </c>
      <c r="H17" s="63" t="s">
        <v>498</v>
      </c>
      <c r="I17" s="141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15.75" customHeight="1" x14ac:dyDescent="0.2">
      <c r="A18" s="55"/>
      <c r="B18" s="75" t="s">
        <v>17</v>
      </c>
      <c r="C18" s="65" t="s">
        <v>499</v>
      </c>
      <c r="D18" s="66" t="s">
        <v>500</v>
      </c>
      <c r="E18" s="67" t="s">
        <v>501</v>
      </c>
      <c r="F18" s="76">
        <f>3865786-888648</f>
        <v>2977138</v>
      </c>
      <c r="G18" s="64">
        <f>4225101-3867912</f>
        <v>357189</v>
      </c>
      <c r="H18" s="63">
        <f>3820403-824637</f>
        <v>2995766</v>
      </c>
      <c r="I18" s="58" t="s">
        <v>493</v>
      </c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spans="1:26" ht="15.75" customHeight="1" x14ac:dyDescent="0.2">
      <c r="A19" s="55"/>
      <c r="B19" s="77" t="s">
        <v>21</v>
      </c>
      <c r="C19" s="70" t="s">
        <v>502</v>
      </c>
      <c r="D19" s="71" t="s">
        <v>503</v>
      </c>
      <c r="E19" s="72" t="s">
        <v>504</v>
      </c>
      <c r="F19" s="71">
        <f>3842578-824567</f>
        <v>3018011</v>
      </c>
      <c r="G19" s="69">
        <f>4200352-3844704</f>
        <v>355648</v>
      </c>
      <c r="H19" s="63">
        <f>4178555-3822529</f>
        <v>356026</v>
      </c>
      <c r="I19" s="58" t="s">
        <v>494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ht="15.75" customHeight="1" x14ac:dyDescent="0.2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ht="15.75" customHeight="1" x14ac:dyDescent="0.2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15.75" customHeight="1" x14ac:dyDescent="0.2">
      <c r="A22" s="55" t="s">
        <v>505</v>
      </c>
      <c r="B22" s="145" t="s">
        <v>1</v>
      </c>
      <c r="C22" s="142" t="s">
        <v>506</v>
      </c>
      <c r="D22" s="143"/>
      <c r="E22" s="143"/>
      <c r="F22" s="143"/>
      <c r="G22" s="143"/>
      <c r="H22" s="143"/>
      <c r="I22" s="143"/>
      <c r="J22" s="144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15.75" customHeight="1" x14ac:dyDescent="0.2">
      <c r="A23" s="55"/>
      <c r="B23" s="141"/>
      <c r="C23" s="58" t="s">
        <v>406</v>
      </c>
      <c r="D23" s="58" t="s">
        <v>507</v>
      </c>
      <c r="E23" s="58" t="s">
        <v>508</v>
      </c>
      <c r="F23" s="58" t="s">
        <v>509</v>
      </c>
      <c r="G23" s="58">
        <v>1</v>
      </c>
      <c r="H23" s="58">
        <v>2</v>
      </c>
      <c r="I23" s="58" t="s">
        <v>414</v>
      </c>
      <c r="J23" s="58" t="s">
        <v>415</v>
      </c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15.75" customHeight="1" x14ac:dyDescent="0.2">
      <c r="A24" s="55"/>
      <c r="B24" s="59" t="s">
        <v>10</v>
      </c>
      <c r="C24" s="78" t="s">
        <v>510</v>
      </c>
      <c r="D24" s="79" t="s">
        <v>511</v>
      </c>
      <c r="E24" s="79" t="s">
        <v>512</v>
      </c>
      <c r="F24" s="79" t="s">
        <v>513</v>
      </c>
      <c r="G24" s="80" t="s">
        <v>514</v>
      </c>
      <c r="H24" s="81" t="s">
        <v>515</v>
      </c>
      <c r="I24" s="59" t="s">
        <v>516</v>
      </c>
      <c r="J24" s="63" t="s">
        <v>517</v>
      </c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ht="15.75" customHeight="1" x14ac:dyDescent="0.2">
      <c r="A25" s="55"/>
      <c r="B25" s="64" t="s">
        <v>17</v>
      </c>
      <c r="C25" s="65" t="s">
        <v>518</v>
      </c>
      <c r="D25" s="66" t="s">
        <v>519</v>
      </c>
      <c r="E25" s="66" t="s">
        <v>520</v>
      </c>
      <c r="F25" s="66" t="s">
        <v>521</v>
      </c>
      <c r="G25" s="82" t="s">
        <v>522</v>
      </c>
      <c r="H25" s="83" t="s">
        <v>523</v>
      </c>
      <c r="I25" s="64" t="s">
        <v>524</v>
      </c>
      <c r="J25" s="14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15.75" customHeight="1" x14ac:dyDescent="0.2">
      <c r="A26" s="55"/>
      <c r="B26" s="69" t="s">
        <v>21</v>
      </c>
      <c r="C26" s="70" t="s">
        <v>525</v>
      </c>
      <c r="D26" s="71" t="s">
        <v>526</v>
      </c>
      <c r="E26" s="71" t="s">
        <v>527</v>
      </c>
      <c r="F26" s="71" t="s">
        <v>528</v>
      </c>
      <c r="G26" s="84" t="s">
        <v>529</v>
      </c>
      <c r="H26" s="85" t="s">
        <v>530</v>
      </c>
      <c r="I26" s="69" t="s">
        <v>531</v>
      </c>
      <c r="J26" s="141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ht="15.75" customHeight="1" x14ac:dyDescent="0.2">
      <c r="A27" s="55"/>
      <c r="B27" s="145" t="s">
        <v>1</v>
      </c>
      <c r="C27" s="142" t="s">
        <v>532</v>
      </c>
      <c r="D27" s="143"/>
      <c r="E27" s="143"/>
      <c r="F27" s="143"/>
      <c r="G27" s="143"/>
      <c r="H27" s="143"/>
      <c r="I27" s="143"/>
      <c r="J27" s="143"/>
      <c r="K27" s="144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15.75" customHeight="1" x14ac:dyDescent="0.2">
      <c r="A28" s="55"/>
      <c r="B28" s="141"/>
      <c r="C28" s="58" t="s">
        <v>533</v>
      </c>
      <c r="D28" s="58" t="s">
        <v>534</v>
      </c>
      <c r="E28" s="58" t="s">
        <v>535</v>
      </c>
      <c r="F28" s="58" t="s">
        <v>536</v>
      </c>
      <c r="G28" s="58" t="s">
        <v>537</v>
      </c>
      <c r="H28" s="58" t="s">
        <v>410</v>
      </c>
      <c r="I28" s="58" t="s">
        <v>538</v>
      </c>
      <c r="J28" s="58" t="s">
        <v>539</v>
      </c>
      <c r="K28" s="58" t="s">
        <v>540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ht="15.75" customHeight="1" x14ac:dyDescent="0.2">
      <c r="A29" s="55"/>
      <c r="B29" s="59" t="s">
        <v>10</v>
      </c>
      <c r="C29" s="60" t="s">
        <v>541</v>
      </c>
      <c r="D29" s="60" t="s">
        <v>542</v>
      </c>
      <c r="E29" s="60" t="s">
        <v>543</v>
      </c>
      <c r="F29" s="61" t="s">
        <v>544</v>
      </c>
      <c r="G29" s="61" t="s">
        <v>545</v>
      </c>
      <c r="H29" s="61" t="s">
        <v>546</v>
      </c>
      <c r="I29" s="61" t="s">
        <v>547</v>
      </c>
      <c r="J29" s="61" t="s">
        <v>548</v>
      </c>
      <c r="K29" s="62" t="s">
        <v>549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ht="15.75" customHeight="1" x14ac:dyDescent="0.2">
      <c r="A30" s="55"/>
      <c r="B30" s="64" t="s">
        <v>17</v>
      </c>
      <c r="C30" s="65" t="s">
        <v>550</v>
      </c>
      <c r="D30" s="65" t="s">
        <v>551</v>
      </c>
      <c r="E30" s="65" t="s">
        <v>552</v>
      </c>
      <c r="F30" s="66" t="s">
        <v>553</v>
      </c>
      <c r="G30" s="66" t="s">
        <v>554</v>
      </c>
      <c r="H30" s="66" t="s">
        <v>555</v>
      </c>
      <c r="I30" s="66" t="s">
        <v>556</v>
      </c>
      <c r="J30" s="66" t="s">
        <v>557</v>
      </c>
      <c r="K30" s="67" t="s">
        <v>558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pans="1:26" ht="15.75" customHeight="1" x14ac:dyDescent="0.2">
      <c r="A31" s="55"/>
      <c r="B31" s="69" t="s">
        <v>21</v>
      </c>
      <c r="C31" s="70" t="s">
        <v>559</v>
      </c>
      <c r="D31" s="70" t="s">
        <v>560</v>
      </c>
      <c r="E31" s="70" t="s">
        <v>561</v>
      </c>
      <c r="F31" s="71" t="s">
        <v>562</v>
      </c>
      <c r="G31" s="71" t="s">
        <v>563</v>
      </c>
      <c r="H31" s="71" t="s">
        <v>564</v>
      </c>
      <c r="I31" s="71" t="s">
        <v>565</v>
      </c>
      <c r="J31" s="71" t="s">
        <v>566</v>
      </c>
      <c r="K31" s="72" t="s">
        <v>567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15.75" customHeight="1" x14ac:dyDescent="0.2">
      <c r="A32" s="55"/>
      <c r="B32" s="145" t="s">
        <v>1</v>
      </c>
      <c r="C32" s="142" t="s">
        <v>568</v>
      </c>
      <c r="D32" s="143"/>
      <c r="E32" s="143"/>
      <c r="F32" s="143"/>
      <c r="G32" s="143"/>
      <c r="H32" s="143"/>
      <c r="I32" s="143"/>
      <c r="J32" s="143"/>
      <c r="K32" s="144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pans="1:26" ht="15.75" customHeight="1" x14ac:dyDescent="0.2">
      <c r="A33" s="55"/>
      <c r="B33" s="141"/>
      <c r="C33" s="86" t="s">
        <v>406</v>
      </c>
      <c r="D33" s="58" t="s">
        <v>405</v>
      </c>
      <c r="E33" s="58" t="s">
        <v>569</v>
      </c>
      <c r="F33" s="58" t="s">
        <v>570</v>
      </c>
      <c r="G33" s="58" t="s">
        <v>571</v>
      </c>
      <c r="H33" s="58" t="s">
        <v>10</v>
      </c>
      <c r="I33" s="58" t="s">
        <v>572</v>
      </c>
      <c r="J33" s="58" t="s">
        <v>573</v>
      </c>
      <c r="K33" s="58" t="s">
        <v>574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26" ht="15.75" customHeight="1" x14ac:dyDescent="0.2">
      <c r="A34" s="55"/>
      <c r="B34" s="59" t="s">
        <v>10</v>
      </c>
      <c r="C34" s="87" t="s">
        <v>575</v>
      </c>
      <c r="D34" s="61" t="s">
        <v>576</v>
      </c>
      <c r="E34" s="61" t="s">
        <v>577</v>
      </c>
      <c r="F34" s="61" t="s">
        <v>578</v>
      </c>
      <c r="G34" s="61" t="s">
        <v>579</v>
      </c>
      <c r="H34" s="61" t="s">
        <v>580</v>
      </c>
      <c r="I34" s="61" t="s">
        <v>581</v>
      </c>
      <c r="J34" s="61" t="s">
        <v>582</v>
      </c>
      <c r="K34" s="62" t="s">
        <v>583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pans="1:26" ht="15.75" customHeight="1" x14ac:dyDescent="0.2">
      <c r="A35" s="55"/>
      <c r="B35" s="64" t="s">
        <v>17</v>
      </c>
      <c r="C35" s="88" t="s">
        <v>584</v>
      </c>
      <c r="D35" s="66" t="s">
        <v>585</v>
      </c>
      <c r="E35" s="66" t="s">
        <v>586</v>
      </c>
      <c r="F35" s="66" t="s">
        <v>587</v>
      </c>
      <c r="G35" s="66" t="s">
        <v>588</v>
      </c>
      <c r="H35" s="66" t="s">
        <v>589</v>
      </c>
      <c r="I35" s="66" t="s">
        <v>590</v>
      </c>
      <c r="J35" s="66" t="s">
        <v>591</v>
      </c>
      <c r="K35" s="67" t="s">
        <v>592</v>
      </c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1:26" ht="15.75" customHeight="1" x14ac:dyDescent="0.2">
      <c r="A36" s="55"/>
      <c r="B36" s="69" t="s">
        <v>21</v>
      </c>
      <c r="C36" s="89" t="s">
        <v>593</v>
      </c>
      <c r="D36" s="71" t="s">
        <v>594</v>
      </c>
      <c r="E36" s="71" t="s">
        <v>595</v>
      </c>
      <c r="F36" s="71" t="s">
        <v>596</v>
      </c>
      <c r="G36" s="71" t="s">
        <v>597</v>
      </c>
      <c r="H36" s="71" t="s">
        <v>598</v>
      </c>
      <c r="I36" s="71" t="s">
        <v>599</v>
      </c>
      <c r="J36" s="71" t="s">
        <v>600</v>
      </c>
      <c r="K36" s="72" t="s">
        <v>601</v>
      </c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pans="1:26" ht="15.75" customHeight="1" x14ac:dyDescent="0.2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1:26" ht="15.75" customHeight="1" x14ac:dyDescent="0.2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 ht="15.75" customHeight="1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 ht="15.75" customHeight="1" x14ac:dyDescent="0.2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ht="15.75" customHeight="1" x14ac:dyDescent="0.2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1:26" ht="15.75" customHeight="1" x14ac:dyDescent="0.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26" ht="15.75" customHeight="1" x14ac:dyDescent="0.2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6" ht="15.75" customHeight="1" x14ac:dyDescent="0.2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6" ht="15.75" customHeight="1" x14ac:dyDescent="0.2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 ht="15.75" customHeight="1" x14ac:dyDescent="0.2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 ht="15.75" customHeight="1" x14ac:dyDescent="0.2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26" ht="15.75" customHeight="1" x14ac:dyDescent="0.2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 ht="15.75" customHeight="1" x14ac:dyDescent="0.2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ht="15.75" customHeight="1" x14ac:dyDescent="0.2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ht="15.75" customHeight="1" x14ac:dyDescent="0.2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ht="15.75" customHeight="1" x14ac:dyDescent="0.2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 ht="15.75" customHeight="1" x14ac:dyDescent="0.2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 ht="15.75" customHeight="1" x14ac:dyDescent="0.2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ht="15.75" customHeight="1" x14ac:dyDescent="0.2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ht="15.75" customHeight="1" x14ac:dyDescent="0.2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ht="15.75" customHeight="1" x14ac:dyDescent="0.2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ht="15.75" customHeight="1" x14ac:dyDescent="0.2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ht="15.75" customHeight="1" x14ac:dyDescent="0.2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ht="15.75" customHeight="1" x14ac:dyDescent="0.2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 ht="15.75" customHeight="1" x14ac:dyDescent="0.2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ht="15.75" customHeight="1" x14ac:dyDescent="0.2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 ht="15.75" customHeight="1" x14ac:dyDescent="0.2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ht="15.75" customHeight="1" x14ac:dyDescent="0.2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ht="15.75" customHeight="1" x14ac:dyDescent="0.2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ht="15.75" customHeight="1" x14ac:dyDescent="0.2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ht="15.75" customHeight="1" x14ac:dyDescent="0.2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:26" ht="15.75" customHeight="1" x14ac:dyDescent="0.2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:26" ht="15.75" customHeight="1" x14ac:dyDescent="0.2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ht="15.75" customHeight="1" x14ac:dyDescent="0.2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ht="15.75" customHeight="1" x14ac:dyDescent="0.2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ht="15.75" customHeight="1" x14ac:dyDescent="0.2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ht="15.75" customHeight="1" x14ac:dyDescent="0.2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ht="15.75" customHeight="1" x14ac:dyDescent="0.2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ht="15.75" customHeight="1" x14ac:dyDescent="0.2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 ht="15.75" customHeight="1" x14ac:dyDescent="0.2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1:26" ht="15.75" customHeight="1" x14ac:dyDescent="0.2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1:26" ht="15.75" customHeight="1" x14ac:dyDescent="0.2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ht="15.75" customHeight="1" x14ac:dyDescent="0.2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ht="15.75" customHeight="1" x14ac:dyDescent="0.2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ht="15.75" customHeight="1" x14ac:dyDescent="0.2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ht="15.75" customHeight="1" x14ac:dyDescent="0.2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:26" ht="15.75" customHeight="1" x14ac:dyDescent="0.2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:26" ht="15.75" customHeight="1" x14ac:dyDescent="0.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ht="15.75" customHeight="1" x14ac:dyDescent="0.2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6" ht="15.75" customHeight="1" x14ac:dyDescent="0.2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6" ht="15.75" customHeight="1" x14ac:dyDescent="0.2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ht="15.75" customHeight="1" x14ac:dyDescent="0.2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:26" ht="15.75" customHeight="1" x14ac:dyDescent="0.2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:26" ht="15.75" customHeight="1" x14ac:dyDescent="0.2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:26" ht="15.75" customHeight="1" x14ac:dyDescent="0.2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:26" ht="15.75" customHeight="1" x14ac:dyDescent="0.2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ht="15.75" customHeight="1" x14ac:dyDescent="0.2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ht="15.75" customHeight="1" x14ac:dyDescent="0.2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:26" ht="15.75" customHeight="1" x14ac:dyDescent="0.2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:26" ht="15.75" customHeight="1" x14ac:dyDescent="0.2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:26" ht="15.75" customHeight="1" x14ac:dyDescent="0.2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pans="1:26" ht="15.75" customHeight="1" x14ac:dyDescent="0.2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:26" ht="15.75" customHeight="1" x14ac:dyDescent="0.2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1:26" ht="15.75" customHeight="1" x14ac:dyDescent="0.2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pans="1:26" ht="15.75" customHeight="1" x14ac:dyDescent="0.2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:26" ht="15.75" customHeight="1" x14ac:dyDescent="0.2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:26" ht="15.75" customHeight="1" x14ac:dyDescent="0.2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:26" ht="15.75" customHeight="1" x14ac:dyDescent="0.2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ht="15.75" customHeight="1" x14ac:dyDescent="0.2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:26" ht="15.75" customHeight="1" x14ac:dyDescent="0.2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pans="1:26" ht="15.75" customHeight="1" x14ac:dyDescent="0.2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pans="1:26" ht="15.75" customHeight="1" x14ac:dyDescent="0.2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pans="1:26" ht="15.75" customHeight="1" x14ac:dyDescent="0.2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pans="1:26" ht="15.75" customHeight="1" x14ac:dyDescent="0.2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:26" ht="15.75" customHeight="1" x14ac:dyDescent="0.2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:26" ht="15.75" customHeight="1" x14ac:dyDescent="0.2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:26" ht="15.75" customHeight="1" x14ac:dyDescent="0.2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6" ht="15.75" customHeight="1" x14ac:dyDescent="0.2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pans="1:26" ht="15.75" customHeight="1" x14ac:dyDescent="0.2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pans="1:26" ht="15.75" customHeight="1" x14ac:dyDescent="0.2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:26" ht="15.75" customHeight="1" x14ac:dyDescent="0.2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pans="1:26" ht="15.75" customHeight="1" x14ac:dyDescent="0.2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pans="1:26" ht="15.75" customHeight="1" x14ac:dyDescent="0.2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pans="1:26" ht="15.75" customHeight="1" x14ac:dyDescent="0.2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pans="1:26" ht="15.75" customHeight="1" x14ac:dyDescent="0.2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pans="1:26" ht="15.75" customHeight="1" x14ac:dyDescent="0.2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pans="1:26" ht="15.75" customHeight="1" x14ac:dyDescent="0.2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:26" ht="15.75" customHeight="1" x14ac:dyDescent="0.2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:26" ht="15.75" customHeight="1" x14ac:dyDescent="0.2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ht="15.75" customHeight="1" x14ac:dyDescent="0.2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pans="1:26" ht="15.75" customHeight="1" x14ac:dyDescent="0.2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pans="1:26" ht="15.75" customHeight="1" x14ac:dyDescent="0.2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:26" ht="15.75" customHeight="1" x14ac:dyDescent="0.2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:26" ht="15.75" customHeight="1" x14ac:dyDescent="0.2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:26" ht="15.75" customHeight="1" x14ac:dyDescent="0.2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:26" ht="15.75" customHeight="1" x14ac:dyDescent="0.2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ht="15.75" customHeight="1" x14ac:dyDescent="0.2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ht="15.75" customHeight="1" x14ac:dyDescent="0.2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pans="1:26" ht="15.75" customHeight="1" x14ac:dyDescent="0.2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pans="1:26" ht="15.75" customHeight="1" x14ac:dyDescent="0.2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pans="1:26" ht="15.75" customHeight="1" x14ac:dyDescent="0.2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pans="1:26" ht="15.75" customHeight="1" x14ac:dyDescent="0.2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pans="1:26" ht="15.75" customHeight="1" x14ac:dyDescent="0.2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pans="1:26" ht="15.75" customHeight="1" x14ac:dyDescent="0.2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pans="1:26" ht="15.75" customHeight="1" x14ac:dyDescent="0.2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pans="1:26" ht="15.75" customHeight="1" x14ac:dyDescent="0.2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pans="1:26" ht="15.75" customHeight="1" x14ac:dyDescent="0.2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pans="1:26" ht="15.75" customHeight="1" x14ac:dyDescent="0.2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pans="1:26" ht="15.75" customHeight="1" x14ac:dyDescent="0.2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pans="1:26" ht="15.75" customHeight="1" x14ac:dyDescent="0.2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pans="1:26" ht="15.75" customHeight="1" x14ac:dyDescent="0.2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pans="1:26" ht="15.75" customHeight="1" x14ac:dyDescent="0.2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pans="1:26" ht="15.75" customHeight="1" x14ac:dyDescent="0.2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pans="1:26" ht="15.75" customHeight="1" x14ac:dyDescent="0.2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pans="1:26" ht="15.75" customHeight="1" x14ac:dyDescent="0.2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pans="1:26" ht="15.75" customHeight="1" x14ac:dyDescent="0.2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:26" ht="15.75" customHeight="1" x14ac:dyDescent="0.2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pans="1:26" ht="15.75" customHeight="1" x14ac:dyDescent="0.2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pans="1:26" ht="15.75" customHeight="1" x14ac:dyDescent="0.2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pans="1:26" ht="15.75" customHeight="1" x14ac:dyDescent="0.2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pans="1:26" ht="15.75" customHeight="1" x14ac:dyDescent="0.2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pans="1:26" ht="15.75" customHeight="1" x14ac:dyDescent="0.2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pans="1:26" ht="15.75" customHeight="1" x14ac:dyDescent="0.2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pans="1:26" ht="15.75" customHeight="1" x14ac:dyDescent="0.2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pans="1:26" ht="15.75" customHeight="1" x14ac:dyDescent="0.2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pans="1:26" ht="15.75" customHeight="1" x14ac:dyDescent="0.2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pans="1:26" ht="15.75" customHeight="1" x14ac:dyDescent="0.2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pans="1:26" ht="15.75" customHeight="1" x14ac:dyDescent="0.2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pans="1:26" ht="15.75" customHeight="1" x14ac:dyDescent="0.2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:26" ht="15.75" customHeight="1" x14ac:dyDescent="0.2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:26" ht="15.75" customHeight="1" x14ac:dyDescent="0.2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:26" ht="15.75" customHeight="1" x14ac:dyDescent="0.2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pans="1:26" ht="15.75" customHeight="1" x14ac:dyDescent="0.2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:26" ht="15.75" customHeight="1" x14ac:dyDescent="0.2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:26" ht="15.75" customHeight="1" x14ac:dyDescent="0.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:26" ht="15.75" customHeight="1" x14ac:dyDescent="0.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:26" ht="15.75" customHeight="1" x14ac:dyDescent="0.2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:26" ht="15.75" customHeight="1" x14ac:dyDescent="0.2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:26" ht="15.75" customHeight="1" x14ac:dyDescent="0.2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pans="1:26" ht="15.75" customHeight="1" x14ac:dyDescent="0.2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:26" ht="15.75" customHeight="1" x14ac:dyDescent="0.2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:26" ht="15.75" customHeight="1" x14ac:dyDescent="0.2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:26" ht="15.75" customHeight="1" x14ac:dyDescent="0.2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:26" ht="15.75" customHeight="1" x14ac:dyDescent="0.2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:26" ht="15.75" customHeight="1" x14ac:dyDescent="0.2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:26" ht="15.75" customHeight="1" x14ac:dyDescent="0.2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:26" ht="15.75" customHeight="1" x14ac:dyDescent="0.2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:26" ht="15.75" customHeight="1" x14ac:dyDescent="0.2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:26" ht="15.75" customHeight="1" x14ac:dyDescent="0.2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:26" ht="15.75" customHeight="1" x14ac:dyDescent="0.2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:26" ht="15.75" customHeight="1" x14ac:dyDescent="0.2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pans="1:26" ht="15.75" customHeight="1" x14ac:dyDescent="0.2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pans="1:26" ht="15.75" customHeight="1" x14ac:dyDescent="0.2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pans="1:26" ht="15.75" customHeight="1" x14ac:dyDescent="0.2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pans="1:26" ht="15.75" customHeight="1" x14ac:dyDescent="0.2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pans="1:26" ht="15.75" customHeight="1" x14ac:dyDescent="0.2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:26" ht="15.75" customHeight="1" x14ac:dyDescent="0.2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pans="1:26" ht="15.75" customHeight="1" x14ac:dyDescent="0.2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pans="1:26" ht="15.75" customHeight="1" x14ac:dyDescent="0.2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pans="1:26" ht="15.75" customHeight="1" x14ac:dyDescent="0.2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pans="1:26" ht="15.75" customHeight="1" x14ac:dyDescent="0.2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pans="1:26" ht="15.75" customHeight="1" x14ac:dyDescent="0.2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pans="1:26" ht="15.75" customHeight="1" x14ac:dyDescent="0.2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pans="1:26" ht="15.75" customHeight="1" x14ac:dyDescent="0.2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pans="1:26" ht="15.75" customHeight="1" x14ac:dyDescent="0.2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pans="1:26" ht="15.75" customHeight="1" x14ac:dyDescent="0.2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pans="1:26" ht="15.75" customHeight="1" x14ac:dyDescent="0.2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pans="1:26" ht="15.75" customHeight="1" x14ac:dyDescent="0.2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pans="1:26" ht="15.75" customHeight="1" x14ac:dyDescent="0.2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pans="1:26" ht="15.75" customHeight="1" x14ac:dyDescent="0.2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pans="1:26" ht="15.75" customHeight="1" x14ac:dyDescent="0.2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pans="1:26" ht="15.75" customHeight="1" x14ac:dyDescent="0.2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pans="1:26" ht="15.75" customHeight="1" x14ac:dyDescent="0.2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pans="1:26" ht="15.75" customHeight="1" x14ac:dyDescent="0.2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pans="1:26" ht="15.75" customHeight="1" x14ac:dyDescent="0.2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pans="1:26" ht="15.75" customHeight="1" x14ac:dyDescent="0.2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pans="1:26" ht="15.75" customHeight="1" x14ac:dyDescent="0.2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pans="1:26" ht="15.75" customHeight="1" x14ac:dyDescent="0.2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pans="1:26" ht="15.75" customHeight="1" x14ac:dyDescent="0.2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pans="1:26" ht="15.75" customHeight="1" x14ac:dyDescent="0.2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pans="1:26" ht="15.75" customHeight="1" x14ac:dyDescent="0.2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pans="1:26" ht="15.75" customHeight="1" x14ac:dyDescent="0.2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spans="1:26" ht="15.75" customHeight="1" x14ac:dyDescent="0.2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pans="1:26" ht="15.75" customHeight="1" x14ac:dyDescent="0.2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spans="1:26" ht="15.75" customHeight="1" x14ac:dyDescent="0.2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spans="1:26" ht="15.75" customHeight="1" x14ac:dyDescent="0.2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spans="1:26" ht="15.75" customHeight="1" x14ac:dyDescent="0.2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spans="1:26" ht="15.75" customHeight="1" x14ac:dyDescent="0.2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spans="1:26" ht="15.75" customHeight="1" x14ac:dyDescent="0.2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spans="1:26" ht="15.75" customHeight="1" x14ac:dyDescent="0.2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spans="1:26" ht="15.75" customHeight="1" x14ac:dyDescent="0.2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spans="1:26" ht="15.75" customHeight="1" x14ac:dyDescent="0.2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spans="1:26" ht="15.75" customHeight="1" x14ac:dyDescent="0.2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spans="1:26" ht="15.75" customHeight="1" x14ac:dyDescent="0.2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spans="1:26" ht="15.75" customHeight="1" x14ac:dyDescent="0.2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spans="1:26" ht="15.75" customHeight="1" x14ac:dyDescent="0.2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spans="1:26" ht="15.75" customHeight="1" x14ac:dyDescent="0.2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spans="1:26" ht="15.75" customHeight="1" x14ac:dyDescent="0.2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spans="1:26" ht="15.75" customHeight="1" x14ac:dyDescent="0.2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spans="1:26" ht="15.75" customHeight="1" x14ac:dyDescent="0.2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spans="1:26" ht="15.75" customHeight="1" x14ac:dyDescent="0.2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spans="1:26" ht="15.75" customHeight="1" x14ac:dyDescent="0.2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spans="1:26" ht="15.75" customHeight="1" x14ac:dyDescent="0.2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spans="1:26" ht="15.75" customHeight="1" x14ac:dyDescent="0.2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spans="1:26" ht="15.75" customHeight="1" x14ac:dyDescent="0.2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spans="1:26" ht="15.75" customHeight="1" x14ac:dyDescent="0.2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spans="1:26" ht="15.75" customHeight="1" x14ac:dyDescent="0.2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spans="1:26" ht="15.75" customHeight="1" x14ac:dyDescent="0.2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spans="1:26" ht="15.75" customHeight="1" x14ac:dyDescent="0.2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spans="1:26" ht="15.75" customHeight="1" x14ac:dyDescent="0.2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spans="1:26" ht="15.75" customHeight="1" x14ac:dyDescent="0.2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spans="1:26" ht="15.75" customHeight="1" x14ac:dyDescent="0.2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spans="1:26" ht="15.75" customHeight="1" x14ac:dyDescent="0.2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spans="1:26" ht="15.75" customHeight="1" x14ac:dyDescent="0.2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spans="1:26" ht="15.75" customHeight="1" x14ac:dyDescent="0.2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spans="1:26" ht="15.75" customHeight="1" x14ac:dyDescent="0.2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spans="1:26" ht="15.75" customHeight="1" x14ac:dyDescent="0.2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spans="1:26" ht="15.75" customHeight="1" x14ac:dyDescent="0.2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spans="1:26" ht="15.75" customHeight="1" x14ac:dyDescent="0.2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spans="1:26" ht="15.75" customHeight="1" x14ac:dyDescent="0.2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spans="1:26" ht="15.75" customHeight="1" x14ac:dyDescent="0.2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spans="1:26" ht="15.75" customHeight="1" x14ac:dyDescent="0.2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spans="1:26" ht="15.75" customHeight="1" x14ac:dyDescent="0.2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spans="1:26" ht="15.75" customHeight="1" x14ac:dyDescent="0.2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spans="1:26" ht="15.75" customHeight="1" x14ac:dyDescent="0.2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spans="1:26" ht="15.75" customHeight="1" x14ac:dyDescent="0.2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spans="1:26" ht="15.75" customHeight="1" x14ac:dyDescent="0.2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spans="1:26" ht="15.75" customHeight="1" x14ac:dyDescent="0.2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spans="1:26" ht="15.75" customHeight="1" x14ac:dyDescent="0.2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spans="1:26" ht="15.75" customHeight="1" x14ac:dyDescent="0.2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spans="1:26" ht="15.75" customHeight="1" x14ac:dyDescent="0.2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spans="1:26" ht="15.75" customHeight="1" x14ac:dyDescent="0.2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spans="1:26" ht="15.75" customHeight="1" x14ac:dyDescent="0.2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spans="1:26" ht="15.75" customHeight="1" x14ac:dyDescent="0.2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spans="1:26" ht="15.75" customHeight="1" x14ac:dyDescent="0.2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spans="1:26" ht="15.75" customHeight="1" x14ac:dyDescent="0.2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spans="1:26" ht="15.75" customHeight="1" x14ac:dyDescent="0.2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spans="1:26" ht="15.75" customHeight="1" x14ac:dyDescent="0.2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spans="1:26" ht="15.75" customHeight="1" x14ac:dyDescent="0.2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spans="1:26" ht="15.75" customHeight="1" x14ac:dyDescent="0.2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spans="1:26" ht="15.75" customHeight="1" x14ac:dyDescent="0.2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spans="1:26" ht="15.75" customHeight="1" x14ac:dyDescent="0.2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spans="1:26" ht="15.75" customHeight="1" x14ac:dyDescent="0.2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spans="1:26" ht="15.75" customHeight="1" x14ac:dyDescent="0.2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spans="1:26" ht="15.75" customHeight="1" x14ac:dyDescent="0.2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spans="1:26" ht="15.75" customHeight="1" x14ac:dyDescent="0.2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spans="1:26" ht="15.75" customHeight="1" x14ac:dyDescent="0.2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spans="1:26" ht="15.75" customHeight="1" x14ac:dyDescent="0.2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spans="1:26" ht="15.75" customHeight="1" x14ac:dyDescent="0.2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spans="1:26" ht="15.75" customHeight="1" x14ac:dyDescent="0.2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spans="1:26" ht="15.75" customHeight="1" x14ac:dyDescent="0.2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spans="1:26" ht="15.75" customHeight="1" x14ac:dyDescent="0.2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spans="1:26" ht="15.75" customHeight="1" x14ac:dyDescent="0.2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spans="1:26" ht="15.75" customHeight="1" x14ac:dyDescent="0.2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spans="1:26" ht="15.75" customHeight="1" x14ac:dyDescent="0.2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spans="1:26" ht="15.75" customHeight="1" x14ac:dyDescent="0.2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spans="1:26" ht="15.75" customHeight="1" x14ac:dyDescent="0.2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spans="1:26" ht="15.75" customHeight="1" x14ac:dyDescent="0.2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spans="1:26" ht="15.75" customHeight="1" x14ac:dyDescent="0.2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spans="1:26" ht="15.75" customHeight="1" x14ac:dyDescent="0.2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spans="1:26" ht="15.75" customHeight="1" x14ac:dyDescent="0.2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spans="1:26" ht="15.75" customHeight="1" x14ac:dyDescent="0.2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spans="1:26" ht="15.75" customHeight="1" x14ac:dyDescent="0.2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spans="1:26" ht="15.75" customHeight="1" x14ac:dyDescent="0.2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spans="1:26" ht="15.75" customHeight="1" x14ac:dyDescent="0.2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spans="1:26" ht="15.75" customHeight="1" x14ac:dyDescent="0.2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spans="1:26" ht="15.75" customHeight="1" x14ac:dyDescent="0.2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spans="1:26" ht="15.75" customHeight="1" x14ac:dyDescent="0.2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spans="1:26" ht="15.75" customHeight="1" x14ac:dyDescent="0.2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spans="1:26" ht="15.75" customHeight="1" x14ac:dyDescent="0.2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spans="1:26" ht="15.75" customHeight="1" x14ac:dyDescent="0.2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spans="1:26" ht="15.75" customHeight="1" x14ac:dyDescent="0.2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spans="1:26" ht="15.75" customHeight="1" x14ac:dyDescent="0.2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spans="1:26" ht="15.75" customHeight="1" x14ac:dyDescent="0.2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spans="1:26" ht="15.75" customHeight="1" x14ac:dyDescent="0.2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spans="1:26" ht="15.75" customHeight="1" x14ac:dyDescent="0.2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spans="1:26" ht="15.75" customHeight="1" x14ac:dyDescent="0.2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spans="1:26" ht="15.75" customHeight="1" x14ac:dyDescent="0.2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spans="1:26" ht="15.75" customHeight="1" x14ac:dyDescent="0.2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spans="1:26" ht="15.75" customHeight="1" x14ac:dyDescent="0.2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spans="1:26" ht="15.75" customHeight="1" x14ac:dyDescent="0.2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spans="1:26" ht="15.75" customHeight="1" x14ac:dyDescent="0.2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spans="1:26" ht="15.75" customHeight="1" x14ac:dyDescent="0.2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spans="1:26" ht="15.75" customHeight="1" x14ac:dyDescent="0.2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spans="1:26" ht="15.75" customHeight="1" x14ac:dyDescent="0.2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spans="1:26" ht="15.75" customHeight="1" x14ac:dyDescent="0.2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spans="1:26" ht="15.75" customHeight="1" x14ac:dyDescent="0.2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spans="1:26" ht="15.75" customHeight="1" x14ac:dyDescent="0.2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spans="1:26" ht="15.75" customHeight="1" x14ac:dyDescent="0.2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spans="1:26" ht="15.75" customHeight="1" x14ac:dyDescent="0.2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spans="1:26" ht="15.75" customHeight="1" x14ac:dyDescent="0.2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spans="1:26" ht="15.75" customHeight="1" x14ac:dyDescent="0.2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spans="1:26" ht="15.75" customHeight="1" x14ac:dyDescent="0.2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spans="1:26" ht="15.75" customHeight="1" x14ac:dyDescent="0.2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spans="1:26" ht="15.75" customHeight="1" x14ac:dyDescent="0.2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spans="1:26" ht="15.75" customHeight="1" x14ac:dyDescent="0.2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spans="1:26" ht="15.75" customHeight="1" x14ac:dyDescent="0.2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spans="1:26" ht="15.75" customHeight="1" x14ac:dyDescent="0.2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spans="1:26" ht="15.75" customHeight="1" x14ac:dyDescent="0.2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spans="1:26" ht="15.75" customHeight="1" x14ac:dyDescent="0.2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spans="1:26" ht="15.75" customHeight="1" x14ac:dyDescent="0.2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spans="1:26" ht="15.75" customHeight="1" x14ac:dyDescent="0.2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spans="1:26" ht="15.75" customHeight="1" x14ac:dyDescent="0.2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spans="1:26" ht="15.75" customHeight="1" x14ac:dyDescent="0.2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spans="1:26" ht="15.75" customHeight="1" x14ac:dyDescent="0.2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spans="1:26" ht="15.75" customHeight="1" x14ac:dyDescent="0.2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spans="1:26" ht="15.75" customHeight="1" x14ac:dyDescent="0.2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spans="1:26" ht="15.75" customHeight="1" x14ac:dyDescent="0.2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spans="1:26" ht="15.75" customHeight="1" x14ac:dyDescent="0.2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spans="1:26" ht="15.75" customHeight="1" x14ac:dyDescent="0.2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spans="1:26" ht="15.75" customHeight="1" x14ac:dyDescent="0.2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spans="1:26" ht="15.75" customHeight="1" x14ac:dyDescent="0.2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spans="1:26" ht="15.75" customHeight="1" x14ac:dyDescent="0.2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spans="1:26" ht="15.75" customHeight="1" x14ac:dyDescent="0.2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spans="1:26" ht="15.75" customHeight="1" x14ac:dyDescent="0.2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spans="1:26" ht="15.75" customHeight="1" x14ac:dyDescent="0.2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spans="1:26" ht="15.75" customHeight="1" x14ac:dyDescent="0.2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spans="1:26" ht="15.75" customHeight="1" x14ac:dyDescent="0.2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spans="1:26" ht="15.75" customHeight="1" x14ac:dyDescent="0.2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spans="1:26" ht="15.75" customHeight="1" x14ac:dyDescent="0.2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spans="1:26" ht="15.75" customHeight="1" x14ac:dyDescent="0.2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spans="1:26" ht="15.75" customHeight="1" x14ac:dyDescent="0.2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spans="1:26" ht="15.75" customHeight="1" x14ac:dyDescent="0.2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spans="1:26" ht="15.75" customHeight="1" x14ac:dyDescent="0.2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spans="1:26" ht="15.75" customHeight="1" x14ac:dyDescent="0.2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spans="1:26" ht="15.75" customHeight="1" x14ac:dyDescent="0.2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spans="1:26" ht="15.75" customHeight="1" x14ac:dyDescent="0.2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spans="1:26" ht="15.75" customHeight="1" x14ac:dyDescent="0.2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spans="1:26" ht="15.75" customHeight="1" x14ac:dyDescent="0.2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spans="1:26" ht="15.75" customHeight="1" x14ac:dyDescent="0.2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spans="1:26" ht="15.75" customHeight="1" x14ac:dyDescent="0.2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spans="1:26" ht="15.75" customHeight="1" x14ac:dyDescent="0.2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spans="1:26" ht="15.75" customHeight="1" x14ac:dyDescent="0.2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spans="1:26" ht="15.75" customHeight="1" x14ac:dyDescent="0.2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spans="1:26" ht="15.75" customHeight="1" x14ac:dyDescent="0.2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spans="1:26" ht="15.75" customHeight="1" x14ac:dyDescent="0.2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spans="1:26" ht="15.75" customHeight="1" x14ac:dyDescent="0.2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spans="1:26" ht="15.75" customHeight="1" x14ac:dyDescent="0.2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spans="1:26" ht="15.75" customHeight="1" x14ac:dyDescent="0.2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spans="1:26" ht="15.75" customHeight="1" x14ac:dyDescent="0.2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spans="1:26" ht="15.75" customHeight="1" x14ac:dyDescent="0.2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spans="1:26" ht="15.75" customHeight="1" x14ac:dyDescent="0.2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spans="1:26" ht="15.75" customHeight="1" x14ac:dyDescent="0.2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spans="1:26" ht="15.75" customHeight="1" x14ac:dyDescent="0.2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spans="1:26" ht="15.75" customHeight="1" x14ac:dyDescent="0.2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spans="1:26" ht="15.75" customHeight="1" x14ac:dyDescent="0.2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spans="1:26" ht="15.75" customHeight="1" x14ac:dyDescent="0.2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spans="1:26" ht="15.75" customHeight="1" x14ac:dyDescent="0.2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spans="1:26" ht="15.75" customHeight="1" x14ac:dyDescent="0.2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spans="1:26" ht="15.75" customHeight="1" x14ac:dyDescent="0.2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spans="1:26" ht="15.75" customHeight="1" x14ac:dyDescent="0.2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spans="1:26" ht="15.75" customHeight="1" x14ac:dyDescent="0.2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spans="1:26" ht="15.75" customHeight="1" x14ac:dyDescent="0.2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spans="1:26" ht="15.75" customHeight="1" x14ac:dyDescent="0.2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spans="1:26" ht="15.75" customHeight="1" x14ac:dyDescent="0.2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spans="1:26" ht="15.75" customHeight="1" x14ac:dyDescent="0.2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spans="1:26" ht="15.75" customHeight="1" x14ac:dyDescent="0.2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spans="1:26" ht="15.75" customHeight="1" x14ac:dyDescent="0.2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spans="1:26" ht="15.75" customHeight="1" x14ac:dyDescent="0.2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spans="1:26" ht="15.75" customHeight="1" x14ac:dyDescent="0.2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spans="1:26" ht="15.75" customHeight="1" x14ac:dyDescent="0.2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spans="1:26" ht="15.75" customHeight="1" x14ac:dyDescent="0.2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spans="1:26" ht="15.75" customHeight="1" x14ac:dyDescent="0.2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spans="1:26" ht="15.75" customHeight="1" x14ac:dyDescent="0.2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spans="1:26" ht="15.75" customHeight="1" x14ac:dyDescent="0.2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spans="1:26" ht="15.75" customHeight="1" x14ac:dyDescent="0.2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spans="1:26" ht="15.75" customHeight="1" x14ac:dyDescent="0.2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spans="1:26" ht="15.75" customHeight="1" x14ac:dyDescent="0.2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spans="1:26" ht="15.75" customHeight="1" x14ac:dyDescent="0.2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spans="1:26" ht="15.75" customHeight="1" x14ac:dyDescent="0.2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spans="1:26" ht="15.75" customHeight="1" x14ac:dyDescent="0.2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spans="1:26" ht="15.75" customHeight="1" x14ac:dyDescent="0.2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spans="1:26" ht="15.75" customHeight="1" x14ac:dyDescent="0.2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spans="1:26" ht="15.75" customHeight="1" x14ac:dyDescent="0.2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spans="1:26" ht="15.75" customHeight="1" x14ac:dyDescent="0.2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spans="1:26" ht="15.75" customHeight="1" x14ac:dyDescent="0.2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spans="1:26" ht="15.75" customHeight="1" x14ac:dyDescent="0.2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spans="1:26" ht="15.75" customHeight="1" x14ac:dyDescent="0.2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spans="1:26" ht="15.75" customHeight="1" x14ac:dyDescent="0.2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spans="1:26" ht="15.75" customHeight="1" x14ac:dyDescent="0.2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spans="1:26" ht="15.75" customHeight="1" x14ac:dyDescent="0.2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spans="1:26" ht="15.75" customHeight="1" x14ac:dyDescent="0.2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spans="1:26" ht="15.75" customHeight="1" x14ac:dyDescent="0.2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spans="1:26" ht="15.75" customHeight="1" x14ac:dyDescent="0.2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spans="1:26" ht="15.75" customHeight="1" x14ac:dyDescent="0.2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spans="1:26" ht="15.75" customHeight="1" x14ac:dyDescent="0.2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spans="1:26" ht="15.75" customHeight="1" x14ac:dyDescent="0.2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spans="1:26" ht="15.75" customHeight="1" x14ac:dyDescent="0.2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spans="1:26" ht="15.75" customHeight="1" x14ac:dyDescent="0.2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spans="1:26" ht="15.75" customHeight="1" x14ac:dyDescent="0.2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spans="1:26" ht="15.75" customHeight="1" x14ac:dyDescent="0.2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spans="1:26" ht="15.75" customHeight="1" x14ac:dyDescent="0.2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spans="1:26" ht="15.75" customHeight="1" x14ac:dyDescent="0.2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spans="1:26" ht="15.75" customHeight="1" x14ac:dyDescent="0.2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spans="1:26" ht="15.75" customHeight="1" x14ac:dyDescent="0.2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spans="1:26" ht="15.75" customHeight="1" x14ac:dyDescent="0.2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spans="1:26" ht="15.75" customHeight="1" x14ac:dyDescent="0.2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spans="1:26" ht="15.75" customHeight="1" x14ac:dyDescent="0.2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spans="1:26" ht="15.75" customHeight="1" x14ac:dyDescent="0.2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spans="1:26" ht="15.75" customHeight="1" x14ac:dyDescent="0.2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spans="1:26" ht="15.75" customHeight="1" x14ac:dyDescent="0.2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spans="1:26" ht="15.75" customHeight="1" x14ac:dyDescent="0.2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spans="1:26" ht="15.75" customHeight="1" x14ac:dyDescent="0.2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spans="1:26" ht="15.75" customHeight="1" x14ac:dyDescent="0.2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spans="1:26" ht="15.75" customHeight="1" x14ac:dyDescent="0.2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spans="1:26" ht="15.75" customHeight="1" x14ac:dyDescent="0.2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spans="1:26" ht="15.75" customHeight="1" x14ac:dyDescent="0.2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spans="1:26" ht="15.75" customHeight="1" x14ac:dyDescent="0.2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spans="1:26" ht="15.75" customHeight="1" x14ac:dyDescent="0.2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spans="1:26" ht="15.75" customHeight="1" x14ac:dyDescent="0.2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spans="1:26" ht="15.75" customHeight="1" x14ac:dyDescent="0.2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spans="1:26" ht="15.75" customHeight="1" x14ac:dyDescent="0.2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spans="1:26" ht="15.75" customHeight="1" x14ac:dyDescent="0.2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spans="1:26" ht="15.75" customHeight="1" x14ac:dyDescent="0.2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spans="1:26" ht="15.75" customHeight="1" x14ac:dyDescent="0.2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spans="1:26" ht="15.75" customHeight="1" x14ac:dyDescent="0.2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spans="1:26" ht="15.75" customHeight="1" x14ac:dyDescent="0.2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spans="1:26" ht="15.75" customHeight="1" x14ac:dyDescent="0.2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spans="1:26" ht="15.75" customHeight="1" x14ac:dyDescent="0.2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spans="1:26" ht="15.75" customHeight="1" x14ac:dyDescent="0.2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spans="1:26" ht="15.75" customHeight="1" x14ac:dyDescent="0.2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spans="1:26" ht="15.75" customHeight="1" x14ac:dyDescent="0.2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spans="1:26" ht="15.75" customHeight="1" x14ac:dyDescent="0.2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spans="1:26" ht="15.75" customHeight="1" x14ac:dyDescent="0.2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spans="1:26" ht="15.75" customHeight="1" x14ac:dyDescent="0.2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spans="1:26" ht="15.75" customHeight="1" x14ac:dyDescent="0.2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spans="1:26" ht="15.75" customHeight="1" x14ac:dyDescent="0.2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spans="1:26" ht="15.75" customHeight="1" x14ac:dyDescent="0.2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spans="1:26" ht="15.75" customHeight="1" x14ac:dyDescent="0.2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spans="1:26" ht="15.75" customHeight="1" x14ac:dyDescent="0.2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spans="1:26" ht="15.75" customHeight="1" x14ac:dyDescent="0.2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spans="1:26" ht="15.75" customHeight="1" x14ac:dyDescent="0.2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spans="1:26" ht="15.75" customHeight="1" x14ac:dyDescent="0.2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spans="1:26" ht="15.75" customHeight="1" x14ac:dyDescent="0.2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spans="1:26" ht="15.75" customHeight="1" x14ac:dyDescent="0.2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spans="1:26" ht="15.75" customHeight="1" x14ac:dyDescent="0.2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spans="1:26" ht="15.75" customHeight="1" x14ac:dyDescent="0.2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spans="1:26" ht="15.75" customHeight="1" x14ac:dyDescent="0.2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spans="1:26" ht="15.75" customHeight="1" x14ac:dyDescent="0.2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spans="1:26" ht="15.75" customHeight="1" x14ac:dyDescent="0.2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spans="1:26" ht="15.75" customHeight="1" x14ac:dyDescent="0.2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spans="1:26" ht="15.75" customHeight="1" x14ac:dyDescent="0.2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spans="1:26" ht="15.75" customHeight="1" x14ac:dyDescent="0.2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spans="1:26" ht="15.75" customHeight="1" x14ac:dyDescent="0.2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spans="1:26" ht="15.75" customHeight="1" x14ac:dyDescent="0.2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spans="1:26" ht="15.75" customHeight="1" x14ac:dyDescent="0.2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spans="1:26" ht="15.75" customHeight="1" x14ac:dyDescent="0.2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spans="1:26" ht="15.75" customHeight="1" x14ac:dyDescent="0.2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spans="1:26" ht="15.75" customHeight="1" x14ac:dyDescent="0.2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spans="1:26" ht="15.75" customHeight="1" x14ac:dyDescent="0.2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spans="1:26" ht="15.75" customHeight="1" x14ac:dyDescent="0.2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spans="1:26" ht="15.75" customHeight="1" x14ac:dyDescent="0.2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spans="1:26" ht="15.75" customHeight="1" x14ac:dyDescent="0.2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spans="1:26" ht="15.75" customHeight="1" x14ac:dyDescent="0.2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spans="1:26" ht="15.75" customHeight="1" x14ac:dyDescent="0.2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spans="1:26" ht="15.75" customHeight="1" x14ac:dyDescent="0.2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spans="1:26" ht="15.75" customHeight="1" x14ac:dyDescent="0.2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spans="1:26" ht="15.75" customHeight="1" x14ac:dyDescent="0.2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spans="1:26" ht="15.75" customHeight="1" x14ac:dyDescent="0.2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spans="1:26" ht="15.75" customHeight="1" x14ac:dyDescent="0.2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spans="1:26" ht="15.75" customHeight="1" x14ac:dyDescent="0.2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spans="1:26" ht="15.75" customHeight="1" x14ac:dyDescent="0.2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spans="1:26" ht="15.75" customHeight="1" x14ac:dyDescent="0.2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spans="1:26" ht="15.75" customHeight="1" x14ac:dyDescent="0.2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spans="1:26" ht="15.75" customHeight="1" x14ac:dyDescent="0.2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spans="1:26" ht="15.75" customHeight="1" x14ac:dyDescent="0.2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spans="1:26" ht="15.75" customHeight="1" x14ac:dyDescent="0.2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spans="1:26" ht="15.75" customHeight="1" x14ac:dyDescent="0.2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spans="1:26" ht="15.75" customHeight="1" x14ac:dyDescent="0.2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spans="1:26" ht="15.75" customHeight="1" x14ac:dyDescent="0.2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spans="1:26" ht="15.75" customHeight="1" x14ac:dyDescent="0.2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spans="1:26" ht="15.75" customHeight="1" x14ac:dyDescent="0.2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spans="1:26" ht="15.75" customHeight="1" x14ac:dyDescent="0.2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spans="1:26" ht="15.75" customHeight="1" x14ac:dyDescent="0.2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spans="1:26" ht="15.75" customHeight="1" x14ac:dyDescent="0.2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spans="1:26" ht="15.75" customHeight="1" x14ac:dyDescent="0.2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spans="1:26" ht="15.75" customHeight="1" x14ac:dyDescent="0.2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spans="1:26" ht="15.75" customHeight="1" x14ac:dyDescent="0.2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spans="1:26" ht="15.75" customHeight="1" x14ac:dyDescent="0.2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spans="1:26" ht="15.75" customHeight="1" x14ac:dyDescent="0.2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spans="1:26" ht="15.75" customHeight="1" x14ac:dyDescent="0.2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spans="1:26" ht="15.75" customHeight="1" x14ac:dyDescent="0.2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spans="1:26" ht="15.75" customHeight="1" x14ac:dyDescent="0.2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spans="1:26" ht="15.75" customHeight="1" x14ac:dyDescent="0.2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spans="1:26" ht="15.75" customHeight="1" x14ac:dyDescent="0.2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spans="1:26" ht="15.75" customHeight="1" x14ac:dyDescent="0.2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spans="1:26" ht="15.75" customHeight="1" x14ac:dyDescent="0.2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spans="1:26" ht="15.75" customHeight="1" x14ac:dyDescent="0.2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spans="1:26" ht="15.75" customHeight="1" x14ac:dyDescent="0.2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spans="1:26" ht="15.75" customHeight="1" x14ac:dyDescent="0.2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spans="1:26" ht="15.75" customHeight="1" x14ac:dyDescent="0.2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spans="1:26" ht="15.75" customHeight="1" x14ac:dyDescent="0.2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spans="1:26" ht="15.75" customHeight="1" x14ac:dyDescent="0.2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spans="1:26" ht="15.75" customHeight="1" x14ac:dyDescent="0.2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spans="1:26" ht="15.75" customHeight="1" x14ac:dyDescent="0.2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spans="1:26" ht="15.75" customHeight="1" x14ac:dyDescent="0.2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spans="1:26" ht="15.75" customHeight="1" x14ac:dyDescent="0.2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spans="1:26" ht="15.75" customHeight="1" x14ac:dyDescent="0.2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spans="1:26" ht="15.75" customHeight="1" x14ac:dyDescent="0.2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spans="1:26" ht="15.75" customHeight="1" x14ac:dyDescent="0.2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spans="1:26" ht="15.75" customHeight="1" x14ac:dyDescent="0.2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spans="1:26" ht="15.75" customHeight="1" x14ac:dyDescent="0.2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spans="1:26" ht="15.75" customHeight="1" x14ac:dyDescent="0.2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spans="1:26" ht="15.75" customHeight="1" x14ac:dyDescent="0.2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spans="1:26" ht="15.75" customHeight="1" x14ac:dyDescent="0.2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spans="1:26" ht="15.75" customHeight="1" x14ac:dyDescent="0.2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spans="1:26" ht="15.75" customHeight="1" x14ac:dyDescent="0.2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spans="1:26" ht="15.75" customHeight="1" x14ac:dyDescent="0.2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spans="1:26" ht="15.75" customHeight="1" x14ac:dyDescent="0.2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spans="1:26" ht="15.75" customHeight="1" x14ac:dyDescent="0.2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spans="1:26" ht="15.75" customHeight="1" x14ac:dyDescent="0.2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spans="1:26" ht="15.75" customHeight="1" x14ac:dyDescent="0.2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spans="1:26" ht="15.75" customHeight="1" x14ac:dyDescent="0.2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spans="1:26" ht="15.75" customHeight="1" x14ac:dyDescent="0.2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spans="1:26" ht="15.75" customHeight="1" x14ac:dyDescent="0.2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spans="1:26" ht="15.75" customHeight="1" x14ac:dyDescent="0.2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spans="1:26" ht="15.75" customHeight="1" x14ac:dyDescent="0.2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spans="1:26" ht="15.75" customHeight="1" x14ac:dyDescent="0.2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spans="1:26" ht="15.75" customHeight="1" x14ac:dyDescent="0.2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spans="1:26" ht="15.75" customHeight="1" x14ac:dyDescent="0.2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spans="1:26" ht="15.75" customHeight="1" x14ac:dyDescent="0.2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spans="1:26" ht="15.75" customHeight="1" x14ac:dyDescent="0.2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spans="1:26" ht="15.75" customHeight="1" x14ac:dyDescent="0.2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spans="1:26" ht="15.75" customHeight="1" x14ac:dyDescent="0.2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spans="1:26" ht="15.75" customHeight="1" x14ac:dyDescent="0.2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spans="1:26" ht="15.75" customHeight="1" x14ac:dyDescent="0.2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spans="1:26" ht="15.75" customHeight="1" x14ac:dyDescent="0.2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spans="1:26" ht="15.75" customHeight="1" x14ac:dyDescent="0.2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spans="1:26" ht="15.75" customHeight="1" x14ac:dyDescent="0.2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spans="1:26" ht="15.75" customHeight="1" x14ac:dyDescent="0.2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spans="1:26" ht="15.75" customHeight="1" x14ac:dyDescent="0.2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spans="1:26" ht="15.75" customHeight="1" x14ac:dyDescent="0.2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spans="1:26" ht="15.75" customHeight="1" x14ac:dyDescent="0.2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spans="1:26" ht="15.75" customHeight="1" x14ac:dyDescent="0.2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spans="1:26" ht="15.75" customHeight="1" x14ac:dyDescent="0.2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spans="1:26" ht="15.75" customHeight="1" x14ac:dyDescent="0.2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spans="1:26" ht="15.75" customHeight="1" x14ac:dyDescent="0.2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spans="1:26" ht="15.75" customHeight="1" x14ac:dyDescent="0.2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spans="1:26" ht="15.75" customHeight="1" x14ac:dyDescent="0.2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spans="1:26" ht="15.75" customHeight="1" x14ac:dyDescent="0.2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spans="1:26" ht="15.75" customHeight="1" x14ac:dyDescent="0.2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spans="1:26" ht="15.75" customHeight="1" x14ac:dyDescent="0.2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spans="1:26" ht="15.75" customHeight="1" x14ac:dyDescent="0.2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spans="1:26" ht="15.75" customHeight="1" x14ac:dyDescent="0.2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spans="1:26" ht="15.75" customHeight="1" x14ac:dyDescent="0.2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spans="1:26" ht="15.75" customHeight="1" x14ac:dyDescent="0.2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spans="1:26" ht="15.75" customHeight="1" x14ac:dyDescent="0.2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spans="1:26" ht="15.75" customHeight="1" x14ac:dyDescent="0.2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spans="1:26" ht="15.75" customHeight="1" x14ac:dyDescent="0.2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spans="1:26" ht="15.75" customHeight="1" x14ac:dyDescent="0.2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spans="1:26" ht="15.75" customHeight="1" x14ac:dyDescent="0.2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spans="1:26" ht="15.75" customHeight="1" x14ac:dyDescent="0.2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spans="1:26" ht="15.75" customHeight="1" x14ac:dyDescent="0.2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spans="1:26" ht="15.75" customHeight="1" x14ac:dyDescent="0.2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spans="1:26" ht="15.75" customHeight="1" x14ac:dyDescent="0.2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spans="1:26" ht="15.75" customHeight="1" x14ac:dyDescent="0.2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spans="1:26" ht="15.75" customHeight="1" x14ac:dyDescent="0.2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spans="1:26" ht="15.75" customHeight="1" x14ac:dyDescent="0.2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spans="1:26" ht="15.75" customHeight="1" x14ac:dyDescent="0.2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spans="1:26" ht="15.75" customHeight="1" x14ac:dyDescent="0.2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spans="1:26" ht="15.75" customHeight="1" x14ac:dyDescent="0.2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spans="1:26" ht="15.75" customHeight="1" x14ac:dyDescent="0.2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spans="1:26" ht="15.75" customHeight="1" x14ac:dyDescent="0.2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spans="1:26" ht="15.75" customHeight="1" x14ac:dyDescent="0.2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spans="1:26" ht="15.75" customHeight="1" x14ac:dyDescent="0.2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spans="1:26" ht="15.75" customHeight="1" x14ac:dyDescent="0.2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spans="1:26" ht="15.75" customHeight="1" x14ac:dyDescent="0.2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spans="1:26" ht="15.75" customHeight="1" x14ac:dyDescent="0.2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spans="1:26" ht="15.75" customHeight="1" x14ac:dyDescent="0.2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spans="1:26" ht="15.75" customHeight="1" x14ac:dyDescent="0.2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spans="1:26" ht="15.75" customHeight="1" x14ac:dyDescent="0.2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spans="1:26" ht="15.75" customHeight="1" x14ac:dyDescent="0.2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spans="1:26" ht="15.75" customHeight="1" x14ac:dyDescent="0.2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spans="1:26" ht="15.75" customHeight="1" x14ac:dyDescent="0.2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spans="1:26" ht="15.75" customHeight="1" x14ac:dyDescent="0.2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spans="1:26" ht="15.75" customHeight="1" x14ac:dyDescent="0.2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spans="1:26" ht="15.75" customHeight="1" x14ac:dyDescent="0.2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spans="1:26" ht="15.75" customHeight="1" x14ac:dyDescent="0.2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spans="1:26" ht="15.75" customHeight="1" x14ac:dyDescent="0.2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spans="1:26" ht="15.75" customHeight="1" x14ac:dyDescent="0.2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spans="1:26" ht="15.75" customHeight="1" x14ac:dyDescent="0.2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spans="1:26" ht="15.75" customHeight="1" x14ac:dyDescent="0.2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spans="1:26" ht="15.75" customHeight="1" x14ac:dyDescent="0.2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spans="1:26" ht="15.75" customHeight="1" x14ac:dyDescent="0.2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spans="1:26" ht="15.75" customHeight="1" x14ac:dyDescent="0.2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spans="1:26" ht="15.75" customHeight="1" x14ac:dyDescent="0.2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spans="1:26" ht="15.75" customHeight="1" x14ac:dyDescent="0.2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spans="1:26" ht="15.75" customHeight="1" x14ac:dyDescent="0.2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spans="1:26" ht="15.75" customHeight="1" x14ac:dyDescent="0.2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spans="1:26" ht="15.75" customHeight="1" x14ac:dyDescent="0.2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spans="1:26" ht="15.75" customHeight="1" x14ac:dyDescent="0.2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spans="1:26" ht="15.75" customHeight="1" x14ac:dyDescent="0.2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spans="1:26" ht="15.75" customHeight="1" x14ac:dyDescent="0.2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spans="1:26" ht="15.75" customHeight="1" x14ac:dyDescent="0.2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spans="1:26" ht="15.75" customHeight="1" x14ac:dyDescent="0.2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spans="1:26" ht="15.75" customHeight="1" x14ac:dyDescent="0.2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spans="1:26" ht="15.75" customHeight="1" x14ac:dyDescent="0.2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spans="1:26" ht="15.75" customHeight="1" x14ac:dyDescent="0.2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spans="1:26" ht="15.75" customHeight="1" x14ac:dyDescent="0.2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spans="1:26" ht="15.75" customHeight="1" x14ac:dyDescent="0.2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spans="1:26" ht="15.75" customHeight="1" x14ac:dyDescent="0.2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spans="1:26" ht="15.75" customHeight="1" x14ac:dyDescent="0.2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spans="1:26" ht="15.75" customHeight="1" x14ac:dyDescent="0.2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spans="1:26" ht="15.75" customHeight="1" x14ac:dyDescent="0.2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spans="1:26" ht="15.75" customHeight="1" x14ac:dyDescent="0.2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spans="1:26" ht="15.75" customHeight="1" x14ac:dyDescent="0.2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spans="1:26" ht="15.75" customHeight="1" x14ac:dyDescent="0.2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spans="1:26" ht="15.75" customHeight="1" x14ac:dyDescent="0.2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spans="1:26" ht="15.75" customHeight="1" x14ac:dyDescent="0.2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spans="1:26" ht="15.75" customHeight="1" x14ac:dyDescent="0.2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spans="1:26" ht="15.75" customHeight="1" x14ac:dyDescent="0.2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spans="1:26" ht="15.75" customHeight="1" x14ac:dyDescent="0.2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spans="1:26" ht="15.75" customHeight="1" x14ac:dyDescent="0.2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spans="1:26" ht="15.75" customHeight="1" x14ac:dyDescent="0.2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spans="1:26" ht="15.75" customHeight="1" x14ac:dyDescent="0.2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spans="1:26" ht="15.75" customHeight="1" x14ac:dyDescent="0.2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spans="1:26" ht="15.75" customHeight="1" x14ac:dyDescent="0.2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spans="1:26" ht="15.75" customHeight="1" x14ac:dyDescent="0.2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spans="1:26" ht="15.75" customHeight="1" x14ac:dyDescent="0.2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spans="1:26" ht="15.75" customHeight="1" x14ac:dyDescent="0.2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spans="1:26" ht="15.75" customHeight="1" x14ac:dyDescent="0.2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spans="1:26" ht="15.75" customHeight="1" x14ac:dyDescent="0.2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spans="1:26" ht="15.75" customHeight="1" x14ac:dyDescent="0.2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spans="1:26" ht="15.75" customHeight="1" x14ac:dyDescent="0.2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spans="1:26" ht="15.75" customHeight="1" x14ac:dyDescent="0.2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spans="1:26" ht="15.75" customHeight="1" x14ac:dyDescent="0.2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spans="1:26" ht="15.75" customHeight="1" x14ac:dyDescent="0.2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spans="1:26" ht="15.75" customHeight="1" x14ac:dyDescent="0.2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spans="1:26" ht="15.75" customHeight="1" x14ac:dyDescent="0.2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spans="1:26" ht="15.75" customHeight="1" x14ac:dyDescent="0.2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spans="1:26" ht="15.75" customHeight="1" x14ac:dyDescent="0.2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spans="1:26" ht="15.75" customHeight="1" x14ac:dyDescent="0.2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spans="1:26" ht="15.75" customHeight="1" x14ac:dyDescent="0.2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spans="1:26" ht="15.75" customHeight="1" x14ac:dyDescent="0.2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spans="1:26" ht="15.75" customHeight="1" x14ac:dyDescent="0.2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spans="1:26" ht="15.75" customHeight="1" x14ac:dyDescent="0.2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spans="1:26" ht="15.75" customHeight="1" x14ac:dyDescent="0.2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spans="1:26" ht="15.75" customHeight="1" x14ac:dyDescent="0.2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spans="1:26" ht="15.75" customHeight="1" x14ac:dyDescent="0.2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spans="1:26" ht="15.75" customHeight="1" x14ac:dyDescent="0.2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spans="1:26" ht="15.75" customHeight="1" x14ac:dyDescent="0.2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spans="1:26" ht="15.75" customHeight="1" x14ac:dyDescent="0.2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spans="1:26" ht="15.75" customHeight="1" x14ac:dyDescent="0.2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spans="1:26" ht="15.75" customHeight="1" x14ac:dyDescent="0.2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spans="1:26" ht="15.75" customHeight="1" x14ac:dyDescent="0.2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spans="1:26" ht="15.75" customHeight="1" x14ac:dyDescent="0.2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spans="1:26" ht="15.75" customHeight="1" x14ac:dyDescent="0.2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spans="1:26" ht="15.75" customHeight="1" x14ac:dyDescent="0.2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spans="1:26" ht="15.75" customHeight="1" x14ac:dyDescent="0.2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spans="1:26" ht="15.75" customHeight="1" x14ac:dyDescent="0.2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spans="1:26" ht="15.75" customHeight="1" x14ac:dyDescent="0.2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spans="1:26" ht="15.75" customHeight="1" x14ac:dyDescent="0.2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spans="1:26" ht="15.75" customHeight="1" x14ac:dyDescent="0.2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spans="1:26" ht="15.75" customHeight="1" x14ac:dyDescent="0.2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spans="1:26" ht="15.75" customHeight="1" x14ac:dyDescent="0.2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spans="1:26" ht="15.75" customHeight="1" x14ac:dyDescent="0.2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spans="1:26" ht="15.75" customHeight="1" x14ac:dyDescent="0.2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spans="1:26" ht="15.75" customHeight="1" x14ac:dyDescent="0.2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spans="1:26" ht="15.75" customHeight="1" x14ac:dyDescent="0.2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spans="1:26" ht="15.75" customHeight="1" x14ac:dyDescent="0.2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spans="1:26" ht="15.75" customHeight="1" x14ac:dyDescent="0.2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spans="1:26" ht="15.75" customHeight="1" x14ac:dyDescent="0.2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spans="1:26" ht="15.75" customHeight="1" x14ac:dyDescent="0.2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spans="1:26" ht="15.75" customHeight="1" x14ac:dyDescent="0.2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spans="1:26" ht="15.75" customHeight="1" x14ac:dyDescent="0.2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spans="1:26" ht="15.75" customHeight="1" x14ac:dyDescent="0.2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spans="1:26" ht="15.75" customHeight="1" x14ac:dyDescent="0.2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spans="1:26" ht="15.75" customHeight="1" x14ac:dyDescent="0.2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spans="1:26" ht="15.75" customHeight="1" x14ac:dyDescent="0.2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spans="1:26" ht="15.75" customHeight="1" x14ac:dyDescent="0.2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spans="1:26" ht="15.75" customHeight="1" x14ac:dyDescent="0.2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spans="1:26" ht="15.75" customHeight="1" x14ac:dyDescent="0.2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spans="1:26" ht="15.75" customHeight="1" x14ac:dyDescent="0.2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spans="1:26" ht="15.75" customHeight="1" x14ac:dyDescent="0.2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spans="1:26" ht="15.75" customHeight="1" x14ac:dyDescent="0.2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spans="1:26" ht="15.75" customHeight="1" x14ac:dyDescent="0.2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spans="1:26" ht="15.75" customHeight="1" x14ac:dyDescent="0.2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spans="1:26" ht="15.75" customHeight="1" x14ac:dyDescent="0.2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spans="1:26" ht="15.75" customHeight="1" x14ac:dyDescent="0.2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spans="1:26" ht="15.75" customHeight="1" x14ac:dyDescent="0.2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spans="1:26" ht="15.75" customHeight="1" x14ac:dyDescent="0.2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spans="1:26" ht="15.75" customHeight="1" x14ac:dyDescent="0.2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spans="1:26" ht="15.75" customHeight="1" x14ac:dyDescent="0.2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spans="1:26" ht="15.75" customHeight="1" x14ac:dyDescent="0.2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spans="1:26" ht="15.75" customHeight="1" x14ac:dyDescent="0.2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spans="1:26" ht="15.75" customHeight="1" x14ac:dyDescent="0.2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spans="1:26" ht="15.75" customHeight="1" x14ac:dyDescent="0.2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spans="1:26" ht="15.75" customHeight="1" x14ac:dyDescent="0.2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spans="1:26" ht="15.75" customHeight="1" x14ac:dyDescent="0.2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spans="1:26" ht="15.75" customHeight="1" x14ac:dyDescent="0.2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spans="1:26" ht="15.75" customHeight="1" x14ac:dyDescent="0.2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spans="1:26" ht="15.75" customHeight="1" x14ac:dyDescent="0.2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spans="1:26" ht="15.75" customHeight="1" x14ac:dyDescent="0.2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spans="1:26" ht="15.75" customHeight="1" x14ac:dyDescent="0.2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spans="1:26" ht="15.75" customHeight="1" x14ac:dyDescent="0.2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spans="1:26" ht="15.75" customHeight="1" x14ac:dyDescent="0.2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spans="1:26" ht="15.75" customHeight="1" x14ac:dyDescent="0.2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spans="1:26" ht="15.75" customHeight="1" x14ac:dyDescent="0.2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spans="1:26" ht="15.75" customHeight="1" x14ac:dyDescent="0.2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spans="1:26" ht="15.75" customHeight="1" x14ac:dyDescent="0.2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spans="1:26" ht="15.75" customHeight="1" x14ac:dyDescent="0.2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spans="1:26" ht="15.75" customHeight="1" x14ac:dyDescent="0.2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spans="1:26" ht="15.75" customHeight="1" x14ac:dyDescent="0.2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spans="1:26" ht="15.75" customHeight="1" x14ac:dyDescent="0.2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spans="1:26" ht="15.75" customHeight="1" x14ac:dyDescent="0.2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spans="1:26" ht="15.75" customHeight="1" x14ac:dyDescent="0.2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spans="1:26" ht="15.75" customHeight="1" x14ac:dyDescent="0.2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spans="1:26" ht="15.75" customHeight="1" x14ac:dyDescent="0.2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spans="1:26" ht="15.75" customHeight="1" x14ac:dyDescent="0.2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spans="1:26" ht="15.75" customHeight="1" x14ac:dyDescent="0.2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spans="1:26" ht="15.75" customHeight="1" x14ac:dyDescent="0.2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spans="1:26" ht="15.75" customHeight="1" x14ac:dyDescent="0.2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spans="1:26" ht="15.75" customHeight="1" x14ac:dyDescent="0.2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spans="1:26" ht="15.75" customHeight="1" x14ac:dyDescent="0.2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spans="1:26" ht="15.75" customHeight="1" x14ac:dyDescent="0.2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spans="1:26" ht="15.75" customHeight="1" x14ac:dyDescent="0.2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spans="1:26" ht="15.75" customHeight="1" x14ac:dyDescent="0.2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spans="1:26" ht="15.75" customHeight="1" x14ac:dyDescent="0.2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spans="1:26" ht="15.75" customHeight="1" x14ac:dyDescent="0.2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spans="1:26" ht="15.75" customHeight="1" x14ac:dyDescent="0.2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spans="1:26" ht="15.75" customHeight="1" x14ac:dyDescent="0.2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spans="1:26" ht="15.75" customHeight="1" x14ac:dyDescent="0.2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spans="1:26" ht="15.75" customHeight="1" x14ac:dyDescent="0.2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spans="1:26" ht="15.75" customHeight="1" x14ac:dyDescent="0.2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spans="1:26" ht="15.75" customHeight="1" x14ac:dyDescent="0.2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spans="1:26" ht="15.75" customHeight="1" x14ac:dyDescent="0.2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spans="1:26" ht="15.75" customHeight="1" x14ac:dyDescent="0.2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spans="1:26" ht="15.75" customHeight="1" x14ac:dyDescent="0.2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spans="1:26" ht="15.75" customHeight="1" x14ac:dyDescent="0.2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spans="1:26" ht="15.75" customHeight="1" x14ac:dyDescent="0.2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spans="1:26" ht="15.75" customHeight="1" x14ac:dyDescent="0.2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spans="1:26" ht="15.75" customHeight="1" x14ac:dyDescent="0.2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spans="1:26" ht="15.75" customHeight="1" x14ac:dyDescent="0.2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spans="1:26" ht="15.75" customHeight="1" x14ac:dyDescent="0.2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spans="1:26" ht="15.75" customHeight="1" x14ac:dyDescent="0.2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spans="1:26" ht="15.75" customHeight="1" x14ac:dyDescent="0.2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spans="1:26" ht="15.75" customHeight="1" x14ac:dyDescent="0.2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spans="1:26" ht="15.75" customHeight="1" x14ac:dyDescent="0.2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spans="1:26" ht="15.75" customHeight="1" x14ac:dyDescent="0.2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spans="1:26" ht="15.75" customHeight="1" x14ac:dyDescent="0.2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spans="1:26" ht="15.75" customHeight="1" x14ac:dyDescent="0.2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spans="1:26" ht="15.75" customHeight="1" x14ac:dyDescent="0.2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spans="1:26" ht="15.75" customHeight="1" x14ac:dyDescent="0.2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spans="1:26" ht="15.75" customHeight="1" x14ac:dyDescent="0.2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spans="1:26" ht="15.75" customHeight="1" x14ac:dyDescent="0.2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spans="1:26" ht="15.75" customHeight="1" x14ac:dyDescent="0.2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spans="1:26" ht="15.75" customHeight="1" x14ac:dyDescent="0.2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spans="1:26" ht="15.75" customHeight="1" x14ac:dyDescent="0.2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spans="1:26" ht="15.75" customHeight="1" x14ac:dyDescent="0.2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spans="1:26" ht="15.75" customHeight="1" x14ac:dyDescent="0.2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spans="1:26" ht="15.75" customHeight="1" x14ac:dyDescent="0.2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spans="1:26" ht="15.75" customHeight="1" x14ac:dyDescent="0.2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spans="1:26" ht="15.75" customHeight="1" x14ac:dyDescent="0.2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spans="1:26" ht="15.75" customHeight="1" x14ac:dyDescent="0.2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spans="1:26" ht="15.75" customHeight="1" x14ac:dyDescent="0.2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spans="1:26" ht="15.75" customHeight="1" x14ac:dyDescent="0.2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spans="1:26" ht="15.75" customHeight="1" x14ac:dyDescent="0.2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spans="1:26" ht="15.75" customHeight="1" x14ac:dyDescent="0.2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spans="1:26" ht="15.75" customHeight="1" x14ac:dyDescent="0.2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spans="1:26" ht="15.75" customHeight="1" x14ac:dyDescent="0.2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spans="1:26" ht="15.75" customHeight="1" x14ac:dyDescent="0.2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spans="1:26" ht="15.75" customHeight="1" x14ac:dyDescent="0.2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spans="1:26" ht="15.75" customHeight="1" x14ac:dyDescent="0.2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spans="1:26" ht="15.75" customHeight="1" x14ac:dyDescent="0.2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spans="1:26" ht="15.75" customHeight="1" x14ac:dyDescent="0.2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spans="1:26" ht="15.75" customHeight="1" x14ac:dyDescent="0.2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spans="1:26" ht="15.75" customHeight="1" x14ac:dyDescent="0.2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spans="1:26" ht="15.75" customHeight="1" x14ac:dyDescent="0.2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spans="1:26" ht="15.75" customHeight="1" x14ac:dyDescent="0.2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spans="1:26" ht="15.75" customHeight="1" x14ac:dyDescent="0.2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spans="1:26" ht="15.75" customHeight="1" x14ac:dyDescent="0.2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spans="1:26" ht="15.75" customHeight="1" x14ac:dyDescent="0.2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spans="1:26" ht="15.75" customHeight="1" x14ac:dyDescent="0.2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spans="1:26" ht="15.75" customHeight="1" x14ac:dyDescent="0.2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spans="1:26" ht="15.75" customHeight="1" x14ac:dyDescent="0.2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spans="1:26" ht="15.75" customHeight="1" x14ac:dyDescent="0.2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spans="1:26" ht="15.75" customHeight="1" x14ac:dyDescent="0.2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spans="1:26" ht="15.75" customHeight="1" x14ac:dyDescent="0.2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spans="1:26" ht="15.75" customHeight="1" x14ac:dyDescent="0.2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spans="1:26" ht="15.75" customHeight="1" x14ac:dyDescent="0.2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spans="1:26" ht="15.75" customHeight="1" x14ac:dyDescent="0.2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spans="1:26" ht="15.75" customHeight="1" x14ac:dyDescent="0.2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spans="1:26" ht="15.75" customHeight="1" x14ac:dyDescent="0.2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spans="1:26" ht="15.75" customHeight="1" x14ac:dyDescent="0.2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spans="1:26" ht="15.75" customHeight="1" x14ac:dyDescent="0.2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spans="1:26" ht="15.75" customHeight="1" x14ac:dyDescent="0.2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spans="1:26" ht="15.75" customHeight="1" x14ac:dyDescent="0.2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spans="1:26" ht="15.75" customHeight="1" x14ac:dyDescent="0.2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spans="1:26" ht="15.75" customHeight="1" x14ac:dyDescent="0.2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spans="1:26" ht="15.75" customHeight="1" x14ac:dyDescent="0.2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spans="1:26" ht="15.75" customHeight="1" x14ac:dyDescent="0.2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spans="1:26" ht="15.75" customHeight="1" x14ac:dyDescent="0.2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spans="1:26" ht="15.75" customHeight="1" x14ac:dyDescent="0.2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spans="1:26" ht="15.75" customHeight="1" x14ac:dyDescent="0.2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spans="1:26" ht="15.75" customHeight="1" x14ac:dyDescent="0.2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spans="1:26" ht="15.75" customHeight="1" x14ac:dyDescent="0.2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spans="1:26" ht="15.75" customHeight="1" x14ac:dyDescent="0.2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spans="1:26" ht="15.75" customHeight="1" x14ac:dyDescent="0.2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spans="1:26" ht="15.75" customHeight="1" x14ac:dyDescent="0.2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spans="1:26" ht="15.75" customHeight="1" x14ac:dyDescent="0.2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spans="1:26" ht="15.75" customHeight="1" x14ac:dyDescent="0.2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spans="1:26" ht="15.75" customHeight="1" x14ac:dyDescent="0.2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spans="1:26" ht="15.75" customHeight="1" x14ac:dyDescent="0.2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spans="1:26" ht="15.75" customHeight="1" x14ac:dyDescent="0.2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spans="1:26" ht="15.75" customHeight="1" x14ac:dyDescent="0.2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spans="1:26" ht="15.75" customHeight="1" x14ac:dyDescent="0.2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spans="1:26" ht="15.75" customHeight="1" x14ac:dyDescent="0.2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spans="1:26" ht="15.75" customHeight="1" x14ac:dyDescent="0.2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spans="1:26" ht="15.75" customHeight="1" x14ac:dyDescent="0.2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spans="1:26" ht="15.75" customHeight="1" x14ac:dyDescent="0.2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spans="1:26" ht="15.75" customHeight="1" x14ac:dyDescent="0.2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spans="1:26" ht="15.75" customHeight="1" x14ac:dyDescent="0.2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spans="1:26" ht="15.75" customHeight="1" x14ac:dyDescent="0.2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spans="1:26" ht="15.75" customHeight="1" x14ac:dyDescent="0.2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spans="1:26" ht="15.75" customHeight="1" x14ac:dyDescent="0.2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spans="1:26" ht="15.75" customHeight="1" x14ac:dyDescent="0.2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spans="1:26" ht="15.75" customHeight="1" x14ac:dyDescent="0.2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spans="1:26" ht="15.75" customHeight="1" x14ac:dyDescent="0.2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spans="1:26" ht="15.75" customHeight="1" x14ac:dyDescent="0.2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spans="1:26" ht="15.75" customHeight="1" x14ac:dyDescent="0.2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spans="1:26" ht="15.75" customHeight="1" x14ac:dyDescent="0.2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spans="1:26" ht="15.75" customHeight="1" x14ac:dyDescent="0.2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spans="1:26" ht="15.75" customHeight="1" x14ac:dyDescent="0.2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spans="1:26" ht="15.75" customHeight="1" x14ac:dyDescent="0.2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spans="1:26" ht="15.75" customHeight="1" x14ac:dyDescent="0.2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spans="1:26" ht="15.75" customHeight="1" x14ac:dyDescent="0.2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spans="1:26" ht="15.75" customHeight="1" x14ac:dyDescent="0.2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spans="1:26" ht="15.75" customHeight="1" x14ac:dyDescent="0.2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spans="1:26" ht="15.75" customHeight="1" x14ac:dyDescent="0.2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spans="1:26" ht="15.75" customHeight="1" x14ac:dyDescent="0.2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spans="1:26" ht="15.75" customHeight="1" x14ac:dyDescent="0.2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spans="1:26" ht="15.75" customHeight="1" x14ac:dyDescent="0.2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spans="1:26" ht="15.75" customHeight="1" x14ac:dyDescent="0.2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spans="1:26" ht="15.75" customHeight="1" x14ac:dyDescent="0.2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spans="1:26" ht="15.75" customHeight="1" x14ac:dyDescent="0.2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spans="1:26" ht="15.75" customHeight="1" x14ac:dyDescent="0.2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spans="1:26" ht="15.75" customHeight="1" x14ac:dyDescent="0.2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spans="1:26" ht="15.75" customHeight="1" x14ac:dyDescent="0.2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spans="1:26" ht="15.75" customHeight="1" x14ac:dyDescent="0.2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spans="1:26" ht="15.75" customHeight="1" x14ac:dyDescent="0.2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spans="1:26" ht="15.75" customHeight="1" x14ac:dyDescent="0.2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spans="1:26" ht="15.75" customHeight="1" x14ac:dyDescent="0.2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spans="1:26" ht="15.75" customHeight="1" x14ac:dyDescent="0.2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spans="1:26" ht="15.75" customHeight="1" x14ac:dyDescent="0.2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spans="1:26" ht="15.75" customHeight="1" x14ac:dyDescent="0.2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spans="1:26" ht="15.75" customHeight="1" x14ac:dyDescent="0.2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spans="1:26" ht="15.75" customHeight="1" x14ac:dyDescent="0.2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spans="1:26" ht="15.75" customHeight="1" x14ac:dyDescent="0.2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spans="1:26" ht="15.75" customHeight="1" x14ac:dyDescent="0.2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spans="1:26" ht="15.75" customHeight="1" x14ac:dyDescent="0.2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spans="1:26" ht="15.75" customHeight="1" x14ac:dyDescent="0.2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spans="1:26" ht="15.75" customHeight="1" x14ac:dyDescent="0.2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spans="1:26" ht="15.75" customHeight="1" x14ac:dyDescent="0.2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spans="1:26" ht="15.75" customHeight="1" x14ac:dyDescent="0.2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spans="1:26" ht="15.75" customHeight="1" x14ac:dyDescent="0.2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spans="1:26" ht="15.75" customHeight="1" x14ac:dyDescent="0.2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spans="1:26" ht="15.75" customHeight="1" x14ac:dyDescent="0.2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spans="1:26" ht="15.75" customHeight="1" x14ac:dyDescent="0.2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spans="1:26" ht="15.75" customHeight="1" x14ac:dyDescent="0.2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spans="1:26" ht="15.75" customHeight="1" x14ac:dyDescent="0.2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spans="1:26" ht="15.75" customHeight="1" x14ac:dyDescent="0.2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spans="1:26" ht="15.75" customHeight="1" x14ac:dyDescent="0.2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spans="1:26" ht="15.75" customHeight="1" x14ac:dyDescent="0.2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spans="1:26" ht="15.75" customHeight="1" x14ac:dyDescent="0.2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spans="1:26" ht="15.75" customHeight="1" x14ac:dyDescent="0.2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spans="1:26" ht="15.75" customHeight="1" x14ac:dyDescent="0.2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spans="1:26" ht="15.75" customHeight="1" x14ac:dyDescent="0.2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spans="1:26" ht="15.75" customHeight="1" x14ac:dyDescent="0.2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spans="1:26" ht="15.75" customHeight="1" x14ac:dyDescent="0.2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spans="1:26" ht="15.75" customHeight="1" x14ac:dyDescent="0.2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spans="1:26" ht="15.75" customHeight="1" x14ac:dyDescent="0.2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spans="1:26" ht="15.75" customHeight="1" x14ac:dyDescent="0.2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spans="1:26" ht="15.75" customHeight="1" x14ac:dyDescent="0.2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spans="1:26" ht="15.75" customHeight="1" x14ac:dyDescent="0.2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spans="1:26" ht="15.75" customHeight="1" x14ac:dyDescent="0.2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spans="1:26" ht="15.75" customHeight="1" x14ac:dyDescent="0.2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spans="1:26" ht="15.75" customHeight="1" x14ac:dyDescent="0.2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spans="1:26" ht="15.75" customHeight="1" x14ac:dyDescent="0.2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 spans="1:26" ht="15.75" customHeight="1" x14ac:dyDescent="0.2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 spans="1:26" ht="15.75" customHeight="1" x14ac:dyDescent="0.2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 spans="1:26" ht="15.75" customHeight="1" x14ac:dyDescent="0.2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 spans="1:26" ht="15.75" customHeight="1" x14ac:dyDescent="0.2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 spans="1:26" ht="15.75" customHeight="1" x14ac:dyDescent="0.2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 spans="1:26" ht="15.75" customHeight="1" x14ac:dyDescent="0.2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 spans="1:26" ht="15.75" customHeight="1" x14ac:dyDescent="0.2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 spans="1:26" ht="15.75" customHeight="1" x14ac:dyDescent="0.2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spans="1:26" ht="15.75" customHeight="1" x14ac:dyDescent="0.2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spans="1:26" ht="15.75" customHeight="1" x14ac:dyDescent="0.2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 spans="1:26" ht="15.75" customHeight="1" x14ac:dyDescent="0.2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 spans="1:26" ht="15.75" customHeight="1" x14ac:dyDescent="0.2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 spans="1:26" ht="15.75" customHeight="1" x14ac:dyDescent="0.2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 spans="1:26" ht="15.75" customHeight="1" x14ac:dyDescent="0.2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 spans="1:26" ht="15.75" customHeight="1" x14ac:dyDescent="0.2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spans="1:26" ht="15.75" customHeight="1" x14ac:dyDescent="0.2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 spans="1:26" ht="15.75" customHeight="1" x14ac:dyDescent="0.2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spans="1:26" ht="15.75" customHeight="1" x14ac:dyDescent="0.2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 spans="1:26" ht="15.75" customHeight="1" x14ac:dyDescent="0.2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spans="1:26" ht="15.75" customHeight="1" x14ac:dyDescent="0.2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 spans="1:26" ht="15.75" customHeight="1" x14ac:dyDescent="0.2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 spans="1:26" ht="15.75" customHeight="1" x14ac:dyDescent="0.2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spans="1:26" ht="15.75" customHeight="1" x14ac:dyDescent="0.2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spans="1:26" ht="15.75" customHeight="1" x14ac:dyDescent="0.2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 spans="1:26" ht="15.75" customHeight="1" x14ac:dyDescent="0.2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spans="1:26" ht="15.75" customHeight="1" x14ac:dyDescent="0.2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 spans="1:26" ht="15.75" customHeight="1" x14ac:dyDescent="0.2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 spans="1:26" ht="15.75" customHeight="1" x14ac:dyDescent="0.2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</row>
    <row r="943" spans="1:26" ht="15.75" customHeight="1" x14ac:dyDescent="0.2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 spans="1:26" ht="15.75" customHeight="1" x14ac:dyDescent="0.2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</row>
    <row r="945" spans="1:26" ht="15.75" customHeight="1" x14ac:dyDescent="0.2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</row>
    <row r="946" spans="1:26" ht="15.75" customHeight="1" x14ac:dyDescent="0.2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 spans="1:26" ht="15.75" customHeight="1" x14ac:dyDescent="0.2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 spans="1:26" ht="15.75" customHeight="1" x14ac:dyDescent="0.2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 spans="1:26" ht="15.75" customHeight="1" x14ac:dyDescent="0.2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 spans="1:26" ht="15.75" customHeight="1" x14ac:dyDescent="0.2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 spans="1:26" ht="15.75" customHeight="1" x14ac:dyDescent="0.2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</row>
    <row r="952" spans="1:26" ht="15.75" customHeight="1" x14ac:dyDescent="0.2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</row>
    <row r="953" spans="1:26" ht="15.75" customHeight="1" x14ac:dyDescent="0.2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</row>
    <row r="954" spans="1:26" ht="15.75" customHeight="1" x14ac:dyDescent="0.2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 spans="1:26" ht="15.75" customHeight="1" x14ac:dyDescent="0.2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</row>
    <row r="956" spans="1:26" ht="15.75" customHeight="1" x14ac:dyDescent="0.2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</row>
    <row r="957" spans="1:26" ht="15.75" customHeight="1" x14ac:dyDescent="0.2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 spans="1:26" ht="15.75" customHeight="1" x14ac:dyDescent="0.2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 spans="1:26" ht="15.75" customHeight="1" x14ac:dyDescent="0.2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 spans="1:26" ht="15.75" customHeight="1" x14ac:dyDescent="0.2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</row>
    <row r="961" spans="1:26" ht="15.75" customHeight="1" x14ac:dyDescent="0.2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</row>
    <row r="962" spans="1:26" ht="15.75" customHeight="1" x14ac:dyDescent="0.2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 spans="1:26" ht="15.75" customHeight="1" x14ac:dyDescent="0.2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 spans="1:26" ht="15.75" customHeight="1" x14ac:dyDescent="0.2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 spans="1:26" ht="15.75" customHeight="1" x14ac:dyDescent="0.2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 spans="1:26" ht="15.75" customHeight="1" x14ac:dyDescent="0.2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</row>
    <row r="967" spans="1:26" ht="15.75" customHeight="1" x14ac:dyDescent="0.2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 spans="1:26" ht="15.75" customHeight="1" x14ac:dyDescent="0.2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</row>
    <row r="969" spans="1:26" ht="15.75" customHeight="1" x14ac:dyDescent="0.2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 spans="1:26" ht="15.75" customHeight="1" x14ac:dyDescent="0.2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</row>
    <row r="971" spans="1:26" ht="15.75" customHeight="1" x14ac:dyDescent="0.2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</row>
    <row r="972" spans="1:26" ht="15.75" customHeight="1" x14ac:dyDescent="0.2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 spans="1:26" ht="15.75" customHeight="1" x14ac:dyDescent="0.2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</row>
    <row r="974" spans="1:26" ht="15.75" customHeight="1" x14ac:dyDescent="0.2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  <row r="975" spans="1:26" ht="15.75" customHeight="1" x14ac:dyDescent="0.2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</row>
    <row r="976" spans="1:26" ht="15.75" customHeight="1" x14ac:dyDescent="0.2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</row>
    <row r="977" spans="1:26" ht="15.75" customHeight="1" x14ac:dyDescent="0.2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</row>
    <row r="978" spans="1:26" ht="15.75" customHeight="1" x14ac:dyDescent="0.2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</row>
    <row r="979" spans="1:26" ht="15.75" customHeight="1" x14ac:dyDescent="0.2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</row>
    <row r="980" spans="1:26" ht="15.75" customHeight="1" x14ac:dyDescent="0.2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</row>
    <row r="981" spans="1:26" ht="15.75" customHeight="1" x14ac:dyDescent="0.2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</row>
    <row r="982" spans="1:26" ht="15.75" customHeight="1" x14ac:dyDescent="0.2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</row>
    <row r="983" spans="1:26" ht="15.75" customHeight="1" x14ac:dyDescent="0.2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</row>
    <row r="984" spans="1:26" ht="15.75" customHeight="1" x14ac:dyDescent="0.2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</row>
    <row r="985" spans="1:26" ht="15.75" customHeight="1" x14ac:dyDescent="0.2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</row>
  </sheetData>
  <mergeCells count="16">
    <mergeCell ref="O13:O14"/>
    <mergeCell ref="B15:B16"/>
    <mergeCell ref="B32:B33"/>
    <mergeCell ref="C32:K32"/>
    <mergeCell ref="C15:I15"/>
    <mergeCell ref="I16:I17"/>
    <mergeCell ref="B22:B23"/>
    <mergeCell ref="C22:J22"/>
    <mergeCell ref="J25:J26"/>
    <mergeCell ref="B27:B28"/>
    <mergeCell ref="C27:K27"/>
    <mergeCell ref="B5:B6"/>
    <mergeCell ref="C5:O5"/>
    <mergeCell ref="O8:O9"/>
    <mergeCell ref="B10:B11"/>
    <mergeCell ref="C10:O10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workbookViewId="0"/>
  </sheetViews>
  <sheetFormatPr baseColWidth="10" defaultColWidth="11.28515625" defaultRowHeight="15" customHeight="1" x14ac:dyDescent="0.2"/>
  <cols>
    <col min="1" max="1" width="18.42578125" customWidth="1"/>
    <col min="2" max="2" width="17.28515625" customWidth="1"/>
    <col min="3" max="3" width="15.28515625" customWidth="1"/>
    <col min="4" max="4" width="13.7109375" customWidth="1"/>
    <col min="5" max="10" width="10.7109375" customWidth="1"/>
    <col min="11" max="11" width="19.7109375" customWidth="1"/>
    <col min="12" max="26" width="10.7109375" customWidth="1"/>
  </cols>
  <sheetData>
    <row r="1" spans="1:26" ht="45.75" customHeight="1" x14ac:dyDescent="0.2">
      <c r="A1" s="48" t="s">
        <v>602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146" t="s">
        <v>1</v>
      </c>
      <c r="B3" s="146" t="s">
        <v>603</v>
      </c>
      <c r="C3" s="146" t="s">
        <v>604</v>
      </c>
      <c r="D3" s="146" t="s">
        <v>605</v>
      </c>
      <c r="E3" s="149"/>
      <c r="F3" s="150"/>
      <c r="G3" s="150"/>
      <c r="H3" s="150"/>
      <c r="I3" s="150"/>
      <c r="J3" s="151"/>
      <c r="K3" s="146" t="s">
        <v>606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147"/>
      <c r="B4" s="147"/>
      <c r="C4" s="147"/>
      <c r="D4" s="147"/>
      <c r="E4" s="90" t="s">
        <v>607</v>
      </c>
      <c r="F4" s="152" t="s">
        <v>608</v>
      </c>
      <c r="G4" s="151"/>
      <c r="H4" s="153" t="s">
        <v>609</v>
      </c>
      <c r="I4" s="151"/>
      <c r="J4" s="91" t="s">
        <v>610</v>
      </c>
      <c r="K4" s="14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148"/>
      <c r="B5" s="148"/>
      <c r="C5" s="148"/>
      <c r="D5" s="148"/>
      <c r="E5" s="92" t="s">
        <v>611</v>
      </c>
      <c r="F5" s="93" t="s">
        <v>612</v>
      </c>
      <c r="G5" s="93" t="s">
        <v>613</v>
      </c>
      <c r="H5" s="94" t="s">
        <v>614</v>
      </c>
      <c r="I5" s="95" t="s">
        <v>615</v>
      </c>
      <c r="J5" s="96" t="s">
        <v>616</v>
      </c>
      <c r="K5" s="148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">
      <c r="A6" s="146" t="s">
        <v>617</v>
      </c>
      <c r="B6" s="146">
        <v>2</v>
      </c>
      <c r="C6" s="97" t="s">
        <v>618</v>
      </c>
      <c r="D6" s="98">
        <v>33700</v>
      </c>
      <c r="E6" s="97">
        <v>16.5</v>
      </c>
      <c r="F6" s="97"/>
      <c r="G6" s="99"/>
      <c r="H6" s="97">
        <v>15.5</v>
      </c>
      <c r="I6" s="100"/>
      <c r="J6" s="100"/>
      <c r="K6" s="97" t="s">
        <v>619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">
      <c r="A7" s="154"/>
      <c r="B7" s="154"/>
      <c r="C7" s="101" t="s">
        <v>620</v>
      </c>
      <c r="D7" s="102">
        <v>64920</v>
      </c>
      <c r="E7" s="103"/>
      <c r="F7" s="101"/>
      <c r="G7" s="104"/>
      <c r="H7" s="103"/>
      <c r="I7" s="101">
        <v>15.5</v>
      </c>
      <c r="J7" s="101">
        <v>17.5</v>
      </c>
      <c r="K7" s="101" t="s">
        <v>621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155" t="s">
        <v>622</v>
      </c>
      <c r="B8" s="155">
        <v>2</v>
      </c>
      <c r="C8" s="105" t="s">
        <v>623</v>
      </c>
      <c r="D8" s="106">
        <v>249730</v>
      </c>
      <c r="E8" s="107"/>
      <c r="F8" s="105"/>
      <c r="G8" s="108"/>
      <c r="H8" s="107"/>
      <c r="I8" s="107"/>
      <c r="J8" s="107"/>
      <c r="K8" s="105" t="s">
        <v>624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">
      <c r="A9" s="154"/>
      <c r="B9" s="154"/>
      <c r="C9" s="105" t="s">
        <v>625</v>
      </c>
      <c r="D9" s="106">
        <v>99153</v>
      </c>
      <c r="E9" s="105">
        <v>21.5</v>
      </c>
      <c r="F9" s="105"/>
      <c r="G9" s="108"/>
      <c r="H9" s="105">
        <v>15.5</v>
      </c>
      <c r="I9" s="105">
        <v>15.5</v>
      </c>
      <c r="J9" s="105">
        <v>17.5</v>
      </c>
      <c r="K9" s="105" t="s">
        <v>626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156" t="s">
        <v>627</v>
      </c>
      <c r="B10" s="156">
        <v>3</v>
      </c>
      <c r="C10" s="101" t="s">
        <v>628</v>
      </c>
      <c r="D10" s="102">
        <v>213743</v>
      </c>
      <c r="E10" s="103"/>
      <c r="F10" s="101"/>
      <c r="G10" s="104"/>
      <c r="H10" s="103"/>
      <c r="I10" s="103"/>
      <c r="J10" s="103"/>
      <c r="K10" s="101" t="s">
        <v>629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147"/>
      <c r="B11" s="147"/>
      <c r="C11" s="101" t="s">
        <v>630</v>
      </c>
      <c r="D11" s="102">
        <v>94139</v>
      </c>
      <c r="E11" s="101">
        <v>18.5</v>
      </c>
      <c r="F11" s="101"/>
      <c r="G11" s="104"/>
      <c r="H11" s="103"/>
      <c r="I11" s="101">
        <v>15.5</v>
      </c>
      <c r="J11" s="101">
        <v>17.5</v>
      </c>
      <c r="K11" s="101" t="s">
        <v>631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154"/>
      <c r="B12" s="154"/>
      <c r="C12" s="101" t="s">
        <v>632</v>
      </c>
      <c r="D12" s="102">
        <v>49382</v>
      </c>
      <c r="E12" s="101">
        <v>21.5</v>
      </c>
      <c r="F12" s="101"/>
      <c r="G12" s="104"/>
      <c r="H12" s="103"/>
      <c r="I12" s="103"/>
      <c r="J12" s="103"/>
      <c r="K12" s="101" t="s">
        <v>633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155" t="s">
        <v>634</v>
      </c>
      <c r="B13" s="155">
        <v>4</v>
      </c>
      <c r="C13" s="105" t="s">
        <v>635</v>
      </c>
      <c r="D13" s="106">
        <v>249697</v>
      </c>
      <c r="E13" s="107"/>
      <c r="F13" s="105"/>
      <c r="G13" s="108"/>
      <c r="H13" s="107"/>
      <c r="I13" s="107"/>
      <c r="J13" s="107"/>
      <c r="K13" s="105" t="s">
        <v>636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147"/>
      <c r="B14" s="147"/>
      <c r="C14" s="105" t="s">
        <v>637</v>
      </c>
      <c r="D14" s="106">
        <v>64978</v>
      </c>
      <c r="E14" s="107"/>
      <c r="F14" s="105"/>
      <c r="G14" s="108"/>
      <c r="H14" s="105">
        <v>13.5</v>
      </c>
      <c r="I14" s="107"/>
      <c r="J14" s="107"/>
      <c r="K14" s="105" t="s">
        <v>638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147"/>
      <c r="B15" s="147"/>
      <c r="C15" s="105" t="s">
        <v>639</v>
      </c>
      <c r="D15" s="106">
        <v>43340</v>
      </c>
      <c r="E15" s="107"/>
      <c r="F15" s="105"/>
      <c r="G15" s="108"/>
      <c r="H15" s="107"/>
      <c r="I15" s="107"/>
      <c r="J15" s="105">
        <v>17.5</v>
      </c>
      <c r="K15" s="105" t="s">
        <v>640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154"/>
      <c r="B16" s="154"/>
      <c r="C16" s="105" t="s">
        <v>641</v>
      </c>
      <c r="D16" s="106">
        <v>28949</v>
      </c>
      <c r="E16" s="105">
        <v>6.5</v>
      </c>
      <c r="F16" s="105"/>
      <c r="G16" s="108"/>
      <c r="H16" s="107"/>
      <c r="I16" s="107"/>
      <c r="J16" s="107"/>
      <c r="K16" s="105" t="s">
        <v>642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156" t="s">
        <v>643</v>
      </c>
      <c r="B17" s="156">
        <v>2</v>
      </c>
      <c r="C17" s="101" t="s">
        <v>644</v>
      </c>
      <c r="D17" s="102">
        <v>197085</v>
      </c>
      <c r="E17" s="103"/>
      <c r="F17" s="101"/>
      <c r="G17" s="104"/>
      <c r="H17" s="103"/>
      <c r="I17" s="103"/>
      <c r="J17" s="103"/>
      <c r="K17" s="101" t="s">
        <v>645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154"/>
      <c r="B18" s="154"/>
      <c r="C18" s="101" t="s">
        <v>646</v>
      </c>
      <c r="D18" s="102">
        <v>64935</v>
      </c>
      <c r="E18" s="103"/>
      <c r="F18" s="101"/>
      <c r="G18" s="104"/>
      <c r="H18" s="101">
        <v>15.5</v>
      </c>
      <c r="I18" s="103"/>
      <c r="J18" s="103"/>
      <c r="K18" s="101" t="s">
        <v>647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155" t="s">
        <v>648</v>
      </c>
      <c r="B19" s="155">
        <v>2</v>
      </c>
      <c r="C19" s="105" t="s">
        <v>649</v>
      </c>
      <c r="D19" s="106">
        <v>213737</v>
      </c>
      <c r="E19" s="107"/>
      <c r="F19" s="105"/>
      <c r="G19" s="108"/>
      <c r="H19" s="107"/>
      <c r="I19" s="107"/>
      <c r="J19" s="107"/>
      <c r="K19" s="105" t="s">
        <v>650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154"/>
      <c r="B20" s="154"/>
      <c r="C20" s="105" t="s">
        <v>651</v>
      </c>
      <c r="D20" s="106">
        <v>92707</v>
      </c>
      <c r="E20" s="105">
        <v>21.5</v>
      </c>
      <c r="F20" s="105"/>
      <c r="G20" s="108"/>
      <c r="H20" s="107"/>
      <c r="I20" s="105">
        <v>15.5</v>
      </c>
      <c r="J20" s="105">
        <v>17.5</v>
      </c>
      <c r="K20" s="105" t="s">
        <v>652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156" t="s">
        <v>653</v>
      </c>
      <c r="B21" s="156">
        <v>3</v>
      </c>
      <c r="C21" s="101" t="s">
        <v>654</v>
      </c>
      <c r="D21" s="102">
        <v>211337</v>
      </c>
      <c r="E21" s="103"/>
      <c r="F21" s="101"/>
      <c r="G21" s="104"/>
      <c r="H21" s="103"/>
      <c r="I21" s="103"/>
      <c r="J21" s="103"/>
      <c r="K21" s="101" t="s">
        <v>655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147"/>
      <c r="B22" s="147"/>
      <c r="C22" s="101" t="s">
        <v>656</v>
      </c>
      <c r="D22" s="102">
        <v>73024</v>
      </c>
      <c r="E22" s="101">
        <v>21.5</v>
      </c>
      <c r="F22" s="101"/>
      <c r="G22" s="104"/>
      <c r="H22" s="103"/>
      <c r="I22" s="101">
        <v>15.5</v>
      </c>
      <c r="J22" s="103"/>
      <c r="K22" s="101" t="s">
        <v>657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154"/>
      <c r="B23" s="154"/>
      <c r="C23" s="101" t="s">
        <v>658</v>
      </c>
      <c r="D23" s="102">
        <v>51192</v>
      </c>
      <c r="E23" s="103"/>
      <c r="F23" s="101"/>
      <c r="G23" s="104"/>
      <c r="H23" s="103"/>
      <c r="I23" s="103"/>
      <c r="J23" s="103"/>
      <c r="K23" s="101" t="s">
        <v>659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155" t="s">
        <v>660</v>
      </c>
      <c r="B24" s="155">
        <v>2</v>
      </c>
      <c r="C24" s="105" t="s">
        <v>661</v>
      </c>
      <c r="D24" s="106">
        <v>220688</v>
      </c>
      <c r="E24" s="107"/>
      <c r="F24" s="105"/>
      <c r="G24" s="108"/>
      <c r="H24" s="107"/>
      <c r="I24" s="107"/>
      <c r="J24" s="107"/>
      <c r="K24" s="105" t="s">
        <v>662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154"/>
      <c r="B25" s="154"/>
      <c r="C25" s="105" t="s">
        <v>663</v>
      </c>
      <c r="D25" s="106">
        <v>92708</v>
      </c>
      <c r="E25" s="105">
        <v>21.5</v>
      </c>
      <c r="F25" s="105"/>
      <c r="G25" s="108"/>
      <c r="H25" s="105">
        <v>15.5</v>
      </c>
      <c r="I25" s="107"/>
      <c r="J25" s="105">
        <v>17.5</v>
      </c>
      <c r="K25" s="105" t="s">
        <v>664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156" t="s">
        <v>665</v>
      </c>
      <c r="B26" s="156">
        <v>2</v>
      </c>
      <c r="C26" s="101" t="s">
        <v>12</v>
      </c>
      <c r="D26" s="102">
        <v>137420</v>
      </c>
      <c r="E26" s="101" t="s">
        <v>666</v>
      </c>
      <c r="F26" s="101">
        <v>13.5</v>
      </c>
      <c r="G26" s="104"/>
      <c r="H26" s="103"/>
      <c r="I26" s="101">
        <v>15.5</v>
      </c>
      <c r="J26" s="101">
        <v>17.5</v>
      </c>
      <c r="K26" s="101" t="s">
        <v>14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154"/>
      <c r="B27" s="154"/>
      <c r="C27" s="101" t="s">
        <v>15</v>
      </c>
      <c r="D27" s="102">
        <v>94653</v>
      </c>
      <c r="E27" s="101">
        <v>15.5</v>
      </c>
      <c r="F27" s="101">
        <v>13.5</v>
      </c>
      <c r="G27" s="104"/>
      <c r="H27" s="103"/>
      <c r="I27" s="103"/>
      <c r="J27" s="101">
        <v>17.5</v>
      </c>
      <c r="K27" s="101" t="s">
        <v>16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105" t="s">
        <v>667</v>
      </c>
      <c r="B28" s="105">
        <v>1</v>
      </c>
      <c r="C28" s="105" t="s">
        <v>19</v>
      </c>
      <c r="D28" s="106">
        <v>63921</v>
      </c>
      <c r="E28" s="105">
        <v>2.5</v>
      </c>
      <c r="F28" s="105"/>
      <c r="G28" s="105">
        <v>13.5</v>
      </c>
      <c r="H28" s="107"/>
      <c r="I28" s="105">
        <v>8.5</v>
      </c>
      <c r="J28" s="108"/>
      <c r="K28" s="105" t="s">
        <v>20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156" t="s">
        <v>668</v>
      </c>
      <c r="B29" s="156">
        <v>2</v>
      </c>
      <c r="C29" s="101" t="s">
        <v>23</v>
      </c>
      <c r="D29" s="102">
        <v>99130</v>
      </c>
      <c r="E29" s="101">
        <v>21.5</v>
      </c>
      <c r="F29" s="101"/>
      <c r="G29" s="104"/>
      <c r="H29" s="101">
        <v>15.5</v>
      </c>
      <c r="I29" s="101">
        <v>15.5</v>
      </c>
      <c r="J29" s="101">
        <v>17.5</v>
      </c>
      <c r="K29" s="101" t="s">
        <v>24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148"/>
      <c r="B30" s="148"/>
      <c r="C30" s="109" t="s">
        <v>669</v>
      </c>
      <c r="D30" s="110">
        <v>312426</v>
      </c>
      <c r="E30" s="109"/>
      <c r="F30" s="109"/>
      <c r="G30" s="111"/>
      <c r="H30" s="109"/>
      <c r="I30" s="109"/>
      <c r="J30" s="109"/>
      <c r="K30" s="109" t="s">
        <v>26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112" t="s">
        <v>670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112" t="s">
        <v>671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112" t="s">
        <v>672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112" t="s">
        <v>673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8">
    <mergeCell ref="A29:A30"/>
    <mergeCell ref="B24:B25"/>
    <mergeCell ref="B26:B27"/>
    <mergeCell ref="B29:B30"/>
    <mergeCell ref="A13:A16"/>
    <mergeCell ref="B13:B16"/>
    <mergeCell ref="A17:A18"/>
    <mergeCell ref="B17:B18"/>
    <mergeCell ref="A19:A20"/>
    <mergeCell ref="B19:B20"/>
    <mergeCell ref="B21:B23"/>
    <mergeCell ref="A10:A12"/>
    <mergeCell ref="B10:B12"/>
    <mergeCell ref="A21:A23"/>
    <mergeCell ref="A24:A25"/>
    <mergeCell ref="A26:A27"/>
    <mergeCell ref="A3:A5"/>
    <mergeCell ref="A6:A7"/>
    <mergeCell ref="B6:B7"/>
    <mergeCell ref="A8:A9"/>
    <mergeCell ref="B8:B9"/>
    <mergeCell ref="B3:B5"/>
    <mergeCell ref="C3:C5"/>
    <mergeCell ref="D3:D5"/>
    <mergeCell ref="E3:J3"/>
    <mergeCell ref="K3:K5"/>
    <mergeCell ref="F4:G4"/>
    <mergeCell ref="H4:I4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zoomScale="158" workbookViewId="0"/>
  </sheetViews>
  <sheetFormatPr baseColWidth="10" defaultColWidth="11.28515625" defaultRowHeight="15" customHeight="1" x14ac:dyDescent="0.2"/>
  <cols>
    <col min="1" max="1" width="43.7109375" customWidth="1"/>
    <col min="2" max="2" width="19.42578125" customWidth="1"/>
    <col min="3" max="3" width="14.42578125" customWidth="1"/>
    <col min="4" max="4" width="28" customWidth="1"/>
    <col min="5" max="26" width="10.7109375" customWidth="1"/>
  </cols>
  <sheetData>
    <row r="1" spans="1:26" ht="33" customHeight="1" x14ac:dyDescent="0.2">
      <c r="A1" s="113" t="s">
        <v>674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18" t="s">
        <v>28</v>
      </c>
      <c r="B3" s="18" t="s">
        <v>7</v>
      </c>
      <c r="C3" s="18" t="s">
        <v>675</v>
      </c>
      <c r="D3" s="18" t="s">
        <v>31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2" t="s">
        <v>676</v>
      </c>
      <c r="B4" s="2" t="s">
        <v>52</v>
      </c>
      <c r="C4" s="114" t="s">
        <v>677</v>
      </c>
      <c r="D4" s="2" t="s">
        <v>53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2" t="s">
        <v>678</v>
      </c>
      <c r="B5" s="2" t="s">
        <v>679</v>
      </c>
      <c r="C5" s="115" t="s">
        <v>680</v>
      </c>
      <c r="D5" s="2" t="s">
        <v>681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">
      <c r="A6" s="2" t="s">
        <v>682</v>
      </c>
      <c r="B6" s="2" t="s">
        <v>22</v>
      </c>
      <c r="C6" s="2" t="s">
        <v>25</v>
      </c>
      <c r="D6" s="2" t="s">
        <v>71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">
      <c r="A7" s="116" t="s">
        <v>683</v>
      </c>
      <c r="B7" s="2" t="s">
        <v>90</v>
      </c>
      <c r="C7" s="117" t="s">
        <v>684</v>
      </c>
      <c r="D7" s="2" t="s">
        <v>92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116" t="s">
        <v>685</v>
      </c>
      <c r="B8" s="2" t="s">
        <v>101</v>
      </c>
      <c r="C8" s="118" t="s">
        <v>686</v>
      </c>
      <c r="D8" s="2" t="s">
        <v>92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">
      <c r="A9" s="2" t="s">
        <v>687</v>
      </c>
      <c r="B9" s="2" t="s">
        <v>103</v>
      </c>
      <c r="C9" s="2" t="s">
        <v>688</v>
      </c>
      <c r="D9" s="2" t="s">
        <v>92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119" t="s">
        <v>689</v>
      </c>
      <c r="B10" s="2" t="s">
        <v>690</v>
      </c>
      <c r="C10" s="118" t="s">
        <v>691</v>
      </c>
      <c r="D10" s="2" t="s">
        <v>92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119" t="s">
        <v>692</v>
      </c>
      <c r="B11" s="2" t="s">
        <v>693</v>
      </c>
      <c r="C11" s="118" t="s">
        <v>694</v>
      </c>
      <c r="D11" s="2" t="s">
        <v>92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2" t="s">
        <v>695</v>
      </c>
      <c r="B12" s="2" t="s">
        <v>696</v>
      </c>
      <c r="C12" s="120" t="s">
        <v>697</v>
      </c>
      <c r="D12" s="2" t="s">
        <v>92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119" t="s">
        <v>698</v>
      </c>
      <c r="B13" s="2" t="s">
        <v>699</v>
      </c>
      <c r="C13" s="2" t="s">
        <v>700</v>
      </c>
      <c r="D13" s="2" t="s">
        <v>92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119" t="s">
        <v>701</v>
      </c>
      <c r="B14" s="2" t="s">
        <v>702</v>
      </c>
      <c r="C14" s="118" t="s">
        <v>703</v>
      </c>
      <c r="D14" s="2" t="s">
        <v>92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2" t="s">
        <v>704</v>
      </c>
      <c r="B15" s="2" t="s">
        <v>705</v>
      </c>
      <c r="C15" s="2" t="s">
        <v>706</v>
      </c>
      <c r="D15" s="2" t="s">
        <v>88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2" t="s">
        <v>707</v>
      </c>
      <c r="B16" s="2" t="s">
        <v>708</v>
      </c>
      <c r="C16" s="2" t="s">
        <v>706</v>
      </c>
      <c r="D16" s="2" t="s">
        <v>88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2" t="s">
        <v>709</v>
      </c>
      <c r="B17" s="2" t="s">
        <v>710</v>
      </c>
      <c r="C17" s="2" t="s">
        <v>706</v>
      </c>
      <c r="D17" s="2" t="s">
        <v>711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2" t="s">
        <v>712</v>
      </c>
      <c r="B18" s="2" t="s">
        <v>713</v>
      </c>
      <c r="C18" s="2" t="s">
        <v>706</v>
      </c>
      <c r="D18" s="2" t="s">
        <v>88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2" t="s">
        <v>714</v>
      </c>
      <c r="B19" s="2" t="s">
        <v>715</v>
      </c>
      <c r="C19" s="2" t="s">
        <v>706</v>
      </c>
      <c r="D19" s="2" t="s">
        <v>716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119" t="s">
        <v>717</v>
      </c>
      <c r="B20" s="2" t="s">
        <v>718</v>
      </c>
      <c r="C20" s="2" t="s">
        <v>706</v>
      </c>
      <c r="D20" s="2" t="s">
        <v>719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2" t="s">
        <v>720</v>
      </c>
      <c r="B21" s="2" t="s">
        <v>721</v>
      </c>
      <c r="C21" s="2" t="s">
        <v>706</v>
      </c>
      <c r="D21" s="2" t="s">
        <v>722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2" t="s">
        <v>723</v>
      </c>
      <c r="B22" s="2" t="s">
        <v>724</v>
      </c>
      <c r="C22" s="2" t="s">
        <v>706</v>
      </c>
      <c r="D22" s="2" t="s">
        <v>88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2" t="s">
        <v>725</v>
      </c>
      <c r="B23" s="2" t="s">
        <v>726</v>
      </c>
      <c r="C23" s="2" t="s">
        <v>706</v>
      </c>
      <c r="D23" s="2" t="s">
        <v>88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2" t="s">
        <v>727</v>
      </c>
      <c r="B24" s="2" t="s">
        <v>728</v>
      </c>
      <c r="C24" s="2" t="s">
        <v>706</v>
      </c>
      <c r="D24" s="2" t="s">
        <v>729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121" t="s">
        <v>730</v>
      </c>
      <c r="B25" s="23" t="s">
        <v>731</v>
      </c>
      <c r="C25" s="23" t="s">
        <v>706</v>
      </c>
      <c r="D25" s="23" t="s">
        <v>88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2" t="s">
        <v>732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2" t="s">
        <v>733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 t="s">
        <v>734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2" t="s">
        <v>735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2" t="s">
        <v>736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2" t="s">
        <v>737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2" t="s">
        <v>738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2" t="s">
        <v>739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2" t="s">
        <v>740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12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zoomScale="118" workbookViewId="0"/>
  </sheetViews>
  <sheetFormatPr baseColWidth="10" defaultColWidth="11.28515625" defaultRowHeight="15" customHeight="1" x14ac:dyDescent="0.2"/>
  <cols>
    <col min="1" max="1" width="44.28515625" customWidth="1"/>
    <col min="2" max="2" width="20.140625" customWidth="1"/>
    <col min="3" max="3" width="14.7109375" customWidth="1"/>
    <col min="4" max="4" width="26" customWidth="1"/>
    <col min="5" max="5" width="26.42578125" customWidth="1"/>
    <col min="6" max="26" width="8.7109375" customWidth="1"/>
  </cols>
  <sheetData>
    <row r="1" spans="1:26" ht="33" customHeight="1" x14ac:dyDescent="0.2">
      <c r="A1" s="113" t="s">
        <v>741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2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18" t="s">
        <v>28</v>
      </c>
      <c r="B3" s="18" t="s">
        <v>7</v>
      </c>
      <c r="C3" s="18" t="s">
        <v>675</v>
      </c>
      <c r="D3" s="18" t="s">
        <v>742</v>
      </c>
      <c r="E3" s="18" t="s">
        <v>31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118" t="s">
        <v>743</v>
      </c>
      <c r="B4" s="2" t="s">
        <v>744</v>
      </c>
      <c r="C4" s="2" t="s">
        <v>745</v>
      </c>
      <c r="D4" s="2" t="s">
        <v>746</v>
      </c>
      <c r="E4" s="2" t="s">
        <v>88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118" t="s">
        <v>747</v>
      </c>
      <c r="B5" s="2" t="s">
        <v>748</v>
      </c>
      <c r="C5" s="2" t="s">
        <v>749</v>
      </c>
      <c r="D5" s="2" t="s">
        <v>750</v>
      </c>
      <c r="E5" s="2" t="s">
        <v>751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">
      <c r="A6" s="118" t="s">
        <v>752</v>
      </c>
      <c r="B6" s="2" t="s">
        <v>753</v>
      </c>
      <c r="C6" s="2" t="s">
        <v>754</v>
      </c>
      <c r="D6" s="2" t="s">
        <v>750</v>
      </c>
      <c r="E6" s="2" t="s">
        <v>755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">
      <c r="A7" s="119" t="s">
        <v>756</v>
      </c>
      <c r="B7" s="2" t="s">
        <v>757</v>
      </c>
      <c r="C7" s="118" t="s">
        <v>758</v>
      </c>
      <c r="D7" s="2" t="s">
        <v>750</v>
      </c>
      <c r="E7" s="2" t="s">
        <v>92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119" t="s">
        <v>759</v>
      </c>
      <c r="B8" s="2" t="s">
        <v>693</v>
      </c>
      <c r="C8" s="118" t="s">
        <v>694</v>
      </c>
      <c r="D8" s="2" t="s">
        <v>750</v>
      </c>
      <c r="E8" s="2" t="s">
        <v>92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">
      <c r="A9" s="119" t="s">
        <v>760</v>
      </c>
      <c r="B9" s="2" t="s">
        <v>699</v>
      </c>
      <c r="C9" s="2" t="s">
        <v>700</v>
      </c>
      <c r="D9" s="2" t="s">
        <v>750</v>
      </c>
      <c r="E9" s="2" t="s">
        <v>92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121" t="s">
        <v>761</v>
      </c>
      <c r="B10" s="23" t="s">
        <v>762</v>
      </c>
      <c r="C10" s="123" t="s">
        <v>763</v>
      </c>
      <c r="D10" s="2" t="s">
        <v>750</v>
      </c>
      <c r="E10" s="2" t="s">
        <v>92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2"/>
      <c r="B11" s="2"/>
      <c r="C11" s="2"/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2" t="s">
        <v>764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">
      <c r="A13" s="2" t="s">
        <v>765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">
      <c r="A14" s="2" t="s">
        <v>766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tabSelected="1" zoomScale="163" workbookViewId="0"/>
  </sheetViews>
  <sheetFormatPr baseColWidth="10" defaultColWidth="11.28515625" defaultRowHeight="15" customHeight="1" x14ac:dyDescent="0.2"/>
  <cols>
    <col min="1" max="1" width="10.7109375" customWidth="1"/>
    <col min="2" max="2" width="13.140625" customWidth="1"/>
    <col min="3" max="3" width="21.85546875" customWidth="1"/>
    <col min="4" max="6" width="10.7109375" customWidth="1"/>
    <col min="7" max="26" width="10.5703125" customWidth="1"/>
  </cols>
  <sheetData>
    <row r="1" spans="1:26" ht="60.75" customHeight="1" x14ac:dyDescent="0.2">
      <c r="A1" s="1" t="s">
        <v>767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2" x14ac:dyDescent="0.2">
      <c r="A3" s="124" t="s">
        <v>768</v>
      </c>
      <c r="B3" s="124" t="s">
        <v>769</v>
      </c>
      <c r="C3" s="125" t="s">
        <v>770</v>
      </c>
      <c r="D3" s="126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5" x14ac:dyDescent="0.2">
      <c r="A4" s="127" t="s">
        <v>21</v>
      </c>
      <c r="B4" s="127" t="s">
        <v>771</v>
      </c>
      <c r="C4" s="127" t="s">
        <v>772</v>
      </c>
      <c r="D4" s="126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5" x14ac:dyDescent="0.2">
      <c r="A5" s="128"/>
      <c r="B5" s="128" t="s">
        <v>773</v>
      </c>
      <c r="C5" s="128" t="s">
        <v>774</v>
      </c>
      <c r="D5" s="126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0" x14ac:dyDescent="0.2">
      <c r="A6" s="126"/>
      <c r="B6" s="126"/>
      <c r="C6" s="126"/>
      <c r="D6" s="126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" x14ac:dyDescent="0.2">
      <c r="A7" s="129" t="s">
        <v>775</v>
      </c>
      <c r="B7" s="126"/>
      <c r="C7" s="126"/>
      <c r="D7" s="126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Yao-Cheng Lin</cp:lastModifiedBy>
  <dcterms:created xsi:type="dcterms:W3CDTF">2021-05-17T07:44:28Z</dcterms:created>
  <dcterms:modified xsi:type="dcterms:W3CDTF">2021-08-25T12:33:48Z</dcterms:modified>
</cp:coreProperties>
</file>