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ttyclaw/Dropbox/Navajo Perspectives on Genetics/Manuscript Drafts/Quantitative Surveys/Survey paper draft/"/>
    </mc:Choice>
  </mc:AlternateContent>
  <xr:revisionPtr revIDLastSave="0" documentId="13_ncr:1_{67135F38-64F6-E848-99EF-1DB1D8EC8A18}" xr6:coauthVersionLast="46" xr6:coauthVersionMax="46" xr10:uidLastSave="{00000000-0000-0000-0000-000000000000}"/>
  <bookViews>
    <workbookView xWindow="4360" yWindow="500" windowWidth="33980" windowHeight="20740" activeTab="1" xr2:uid="{A58A3716-2653-0F49-B846-1004FC286CAC}"/>
  </bookViews>
  <sheets>
    <sheet name="Supplementary Table 1" sheetId="9" r:id="rId1"/>
    <sheet name="Supplementary Table 2" sheetId="8" r:id="rId2"/>
    <sheet name="Supplementary Table 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9" l="1"/>
  <c r="F29" i="9"/>
  <c r="E29" i="9"/>
  <c r="D29" i="9"/>
  <c r="C29" i="9"/>
  <c r="B29" i="9"/>
  <c r="J19" i="9"/>
  <c r="I19" i="9"/>
  <c r="H19" i="9"/>
  <c r="G19" i="9"/>
  <c r="F19" i="9"/>
  <c r="E19" i="9"/>
  <c r="D19" i="9"/>
  <c r="C19" i="9"/>
  <c r="B19" i="9"/>
  <c r="B14" i="9"/>
  <c r="E178" i="9"/>
  <c r="C179" i="9" s="1"/>
  <c r="H173" i="9"/>
  <c r="G174" i="9" s="1"/>
  <c r="H168" i="9"/>
  <c r="G169" i="9" s="1"/>
  <c r="H163" i="9"/>
  <c r="G164" i="9" s="1"/>
  <c r="H158" i="9"/>
  <c r="E159" i="9" s="1"/>
  <c r="H153" i="9"/>
  <c r="D154" i="9" s="1"/>
  <c r="H148" i="9"/>
  <c r="G149" i="9" s="1"/>
  <c r="H143" i="9"/>
  <c r="D144" i="9" s="1"/>
  <c r="H138" i="9"/>
  <c r="F139" i="9" s="1"/>
  <c r="H133" i="9"/>
  <c r="B134" i="9" s="1"/>
  <c r="H128" i="9"/>
  <c r="G129" i="9" s="1"/>
  <c r="H123" i="9"/>
  <c r="G124" i="9" s="1"/>
  <c r="H118" i="9"/>
  <c r="G119" i="9" s="1"/>
  <c r="H113" i="9"/>
  <c r="G114" i="9" s="1"/>
  <c r="H108" i="9"/>
  <c r="E109" i="9" s="1"/>
  <c r="H103" i="9"/>
  <c r="G104" i="9" s="1"/>
  <c r="H98" i="9"/>
  <c r="C99" i="9" s="1"/>
  <c r="H93" i="9"/>
  <c r="G94" i="9" s="1"/>
  <c r="H88" i="9"/>
  <c r="G89" i="9" s="1"/>
  <c r="H83" i="9"/>
  <c r="G84" i="9" s="1"/>
  <c r="F78" i="9"/>
  <c r="C79" i="9" s="1"/>
  <c r="F73" i="9"/>
  <c r="B74" i="9" s="1"/>
  <c r="F68" i="9"/>
  <c r="B69" i="9" s="1"/>
  <c r="F63" i="9"/>
  <c r="B64" i="9" s="1"/>
  <c r="G58" i="9"/>
  <c r="B59" i="9" s="1"/>
  <c r="G53" i="9"/>
  <c r="F54" i="9" s="1"/>
  <c r="G48" i="9"/>
  <c r="D49" i="9" s="1"/>
  <c r="G43" i="9"/>
  <c r="D44" i="9" s="1"/>
  <c r="G38" i="9"/>
  <c r="F39" i="9" s="1"/>
  <c r="E33" i="9"/>
  <c r="D34" i="9" s="1"/>
  <c r="H28" i="9"/>
  <c r="F23" i="9"/>
  <c r="D24" i="9" s="1"/>
  <c r="K18" i="9"/>
  <c r="F13" i="9"/>
  <c r="E14" i="9" s="1"/>
  <c r="G8" i="9"/>
  <c r="F9" i="9" s="1"/>
  <c r="F3" i="9"/>
  <c r="E4" i="9" s="1"/>
  <c r="E54" i="9" l="1"/>
  <c r="D59" i="9"/>
  <c r="C59" i="9"/>
  <c r="E59" i="9"/>
  <c r="D119" i="9"/>
  <c r="E119" i="9"/>
  <c r="F59" i="9"/>
  <c r="D54" i="9"/>
  <c r="G139" i="9"/>
  <c r="F144" i="9"/>
  <c r="D74" i="9"/>
  <c r="C74" i="9"/>
  <c r="F99" i="9"/>
  <c r="C134" i="9"/>
  <c r="D84" i="9"/>
  <c r="D134" i="9"/>
  <c r="E84" i="9"/>
  <c r="E134" i="9"/>
  <c r="F134" i="9"/>
  <c r="E64" i="9"/>
  <c r="F109" i="9"/>
  <c r="C69" i="9"/>
  <c r="D89" i="9"/>
  <c r="E114" i="9"/>
  <c r="C139" i="9"/>
  <c r="E154" i="9"/>
  <c r="E49" i="9"/>
  <c r="D69" i="9"/>
  <c r="E89" i="9"/>
  <c r="F114" i="9"/>
  <c r="D139" i="9"/>
  <c r="F154" i="9"/>
  <c r="G154" i="9"/>
  <c r="D79" i="9"/>
  <c r="E129" i="9"/>
  <c r="E24" i="9"/>
  <c r="E79" i="9"/>
  <c r="C104" i="9"/>
  <c r="D104" i="9"/>
  <c r="E149" i="9"/>
  <c r="E104" i="9"/>
  <c r="F149" i="9"/>
  <c r="C64" i="9"/>
  <c r="F104" i="9"/>
  <c r="D64" i="9"/>
  <c r="B154" i="9"/>
  <c r="E44" i="9"/>
  <c r="B89" i="9"/>
  <c r="F44" i="9"/>
  <c r="C89" i="9"/>
  <c r="B139" i="9"/>
  <c r="F49" i="9"/>
  <c r="E69" i="9"/>
  <c r="F89" i="9"/>
  <c r="E139" i="9"/>
  <c r="C119" i="9"/>
  <c r="F159" i="9"/>
  <c r="G159" i="9"/>
  <c r="D99" i="9"/>
  <c r="E74" i="9"/>
  <c r="E99" i="9"/>
  <c r="E144" i="9"/>
  <c r="D164" i="9"/>
  <c r="E164" i="9"/>
  <c r="D149" i="9"/>
  <c r="B169" i="9"/>
  <c r="C169" i="9"/>
  <c r="D169" i="9"/>
  <c r="F169" i="9"/>
  <c r="C154" i="9"/>
  <c r="D179" i="9"/>
  <c r="G109" i="9"/>
  <c r="B124" i="9"/>
  <c r="E169" i="9"/>
  <c r="B9" i="9"/>
  <c r="C9" i="9"/>
  <c r="C124" i="9"/>
  <c r="G144" i="9"/>
  <c r="B159" i="9"/>
  <c r="D9" i="9"/>
  <c r="B34" i="9"/>
  <c r="B49" i="9"/>
  <c r="G99" i="9"/>
  <c r="B114" i="9"/>
  <c r="D124" i="9"/>
  <c r="C159" i="9"/>
  <c r="E9" i="9"/>
  <c r="C34" i="9"/>
  <c r="C49" i="9"/>
  <c r="B79" i="9"/>
  <c r="C114" i="9"/>
  <c r="E124" i="9"/>
  <c r="G134" i="9"/>
  <c r="B149" i="9"/>
  <c r="D159" i="9"/>
  <c r="B104" i="9"/>
  <c r="D114" i="9"/>
  <c r="F124" i="9"/>
  <c r="C149" i="9"/>
  <c r="B174" i="9"/>
  <c r="C174" i="9"/>
  <c r="D174" i="9"/>
  <c r="B39" i="9"/>
  <c r="B94" i="9"/>
  <c r="C14" i="9"/>
  <c r="C39" i="9"/>
  <c r="C94" i="9"/>
  <c r="B129" i="9"/>
  <c r="D14" i="9"/>
  <c r="D39" i="9"/>
  <c r="B54" i="9"/>
  <c r="B84" i="9"/>
  <c r="D94" i="9"/>
  <c r="C129" i="9"/>
  <c r="B164" i="9"/>
  <c r="E39" i="9"/>
  <c r="C54" i="9"/>
  <c r="C84" i="9"/>
  <c r="E94" i="9"/>
  <c r="B119" i="9"/>
  <c r="D129" i="9"/>
  <c r="C164" i="9"/>
  <c r="E174" i="9"/>
  <c r="F174" i="9"/>
  <c r="B4" i="9"/>
  <c r="B109" i="9"/>
  <c r="F129" i="9"/>
  <c r="B24" i="9"/>
  <c r="C109" i="9"/>
  <c r="F164" i="9"/>
  <c r="B179" i="9"/>
  <c r="F94" i="9"/>
  <c r="C4" i="9"/>
  <c r="B44" i="9"/>
  <c r="F84" i="9"/>
  <c r="B144" i="9"/>
  <c r="D4" i="9"/>
  <c r="C24" i="9"/>
  <c r="C44" i="9"/>
  <c r="B99" i="9"/>
  <c r="D109" i="9"/>
  <c r="F119" i="9"/>
  <c r="C144" i="9"/>
</calcChain>
</file>

<file path=xl/sharedStrings.xml><?xml version="1.0" encoding="utf-8"?>
<sst xmlns="http://schemas.openxmlformats.org/spreadsheetml/2006/main" count="548" uniqueCount="251">
  <si>
    <t>Statistical Test Results</t>
  </si>
  <si>
    <t xml:space="preserve">Variables </t>
  </si>
  <si>
    <t>Chi-square</t>
  </si>
  <si>
    <t>X-squared = 30.031, df = 6, p-value = 3.878e-05</t>
  </si>
  <si>
    <t>X-squared = 72.544, df = 12, p-value = 1.067e-1</t>
  </si>
  <si>
    <t>X-squared = 19.295, df = 12, p-value = 0.08166</t>
  </si>
  <si>
    <t>X-squared = 17.767, df = 12, p-value = 0.123</t>
  </si>
  <si>
    <t>X-squared = 24.841, df = 12, p-value = 0.0156</t>
  </si>
  <si>
    <t>X-squared = 28.626, df = 12, p-value = 0.004476</t>
  </si>
  <si>
    <t>X-squared = 30.529, df = 9, p-value = 0.0003564</t>
  </si>
  <si>
    <t>X-squared = 82.925, df = 9, p-value = 4.231e-14</t>
  </si>
  <si>
    <t>X-squared = 25.179, df = 9, p-value = 0.00278</t>
  </si>
  <si>
    <t>X-squared = 80.712, df = 9, p-value = 1.167e-13</t>
  </si>
  <si>
    <t>X-squared = 23.314, df = 15, p-value = 0.07771</t>
  </si>
  <si>
    <t>X-squared = 45.758, df = 15, p-value = 5.81e-05</t>
  </si>
  <si>
    <t>X-squared = 42.988, df = 15, p-value = 0.0001581</t>
  </si>
  <si>
    <t>X-squared = 43.358, df = 15, p-value = 0.0001385</t>
  </si>
  <si>
    <t>X-squared = 21.965, df = 15, p-value = 0.1087</t>
  </si>
  <si>
    <t>X-squared = 33.277, df = 8, p-value = 5.49e-05</t>
  </si>
  <si>
    <t>X-squared = 49.405, df = 16, p-value = 2.85e-05</t>
  </si>
  <si>
    <t>X-squared = 12.365, df = 16, p-value = 0.7185</t>
  </si>
  <si>
    <t>X-squared = 27.381, df = 16, p-value = 0.03744</t>
  </si>
  <si>
    <t>X-squared = 16.857, df = 16, p-value = 0.3949</t>
  </si>
  <si>
    <t>X-squared = 18.168, df = 16, p-value = 0.3142</t>
  </si>
  <si>
    <t>X-squared = 22.631, df = 12, p-value = 0.03102</t>
  </si>
  <si>
    <t>X-squared = 32.14, df = 12, p-value = 0.001316</t>
  </si>
  <si>
    <t>X-squared = 16.256, df = 12, p-value = 0.1798</t>
  </si>
  <si>
    <t>X-squared = 29.956, df = 12, p-value = 0.002835</t>
  </si>
  <si>
    <t>X-squared = 28.999, df = 20, p-value = 0.08777</t>
  </si>
  <si>
    <t>X-squared = 30.289, df = 20, p-value = 0.0653</t>
  </si>
  <si>
    <t>X-squared = 41.553, df = 20, p-value = 0.003161</t>
  </si>
  <si>
    <t>X-squared = 35.633, df = 20, p-value = 0.01698</t>
  </si>
  <si>
    <t>X-squared = 14.807, df = 20, p-value = 0.7874</t>
  </si>
  <si>
    <t>X-squared = 4.3681, df = 6, p-value = 0.627</t>
  </si>
  <si>
    <t>X-squared = 20.877, df = 12, p-value = 0.05221</t>
  </si>
  <si>
    <t>X-squared = 20.952, df = 12, p-value = 0.05108</t>
  </si>
  <si>
    <t>X-squared = 5.353, df = 12, p-value = 0.9451</t>
  </si>
  <si>
    <t>X-squared = 23.864, df = 12, p-value = 0.02122</t>
  </si>
  <si>
    <t>X-squared = 15.449, df = 12, p-value = 0.2178</t>
  </si>
  <si>
    <t>X-squared = 10.813, df = 9, p-value = 0.2887</t>
  </si>
  <si>
    <t>X-squared = 6.8814, df = 9, p-value = 0.6495</t>
  </si>
  <si>
    <t>X-squared = 10.494, df = 9, p-value = 0.312</t>
  </si>
  <si>
    <t>X-squared = 12.703, df = 9, p-value = 0.1765</t>
  </si>
  <si>
    <t>X-squared = 11.127, df = 15, p-value = 0.7436</t>
  </si>
  <si>
    <t>X-squared = 11.478, df = 15, p-value = 0.718</t>
  </si>
  <si>
    <t>X-squared = 8.6112, df = 15, p-value = 0.897</t>
  </si>
  <si>
    <t>X-squared = 7.2868, df = 15, p-value = 0.9492</t>
  </si>
  <si>
    <t>X-squared = 7.971, df = 15, p-value = 0.9249</t>
  </si>
  <si>
    <t>X-squared = 115.67, df = 16, p-value &lt; 2.2e-16</t>
  </si>
  <si>
    <t>X-squared = 134.99, df = 32, p-value = 1.31e-14</t>
  </si>
  <si>
    <t>X-squared = 56.787, df = 32, p-value = 0.004457</t>
  </si>
  <si>
    <t>X-squared = 38.963, df = 32, p-value = 0.1851</t>
  </si>
  <si>
    <t>X-squared = 45.581, df = 32, p-value = 0.05654</t>
  </si>
  <si>
    <t>X-squared = 47.393, df = 32, p-value = 0.03909</t>
  </si>
  <si>
    <t>X-squared = 77.535, df = 24, p-value = 1.496e-07</t>
  </si>
  <si>
    <t>X-squared = 170.9, df = 24, p-value &lt; 2.2e-16</t>
  </si>
  <si>
    <t>X-squared = 72.295, df = 24, p-value = 9.767e-07</t>
  </si>
  <si>
    <t>X-squared = 128.01, df = 24, p-value = 3.558e-16</t>
  </si>
  <si>
    <t>X-squared = 85.439, df = 40, p-value = 3.861e-05</t>
  </si>
  <si>
    <t>X-squared = 81.373, df = 40, p-value = 0.000121</t>
  </si>
  <si>
    <t>X-squared = 87.125, df = 40, p-value = 2.377e-05</t>
  </si>
  <si>
    <t>X-squared = 90.286, df = 40, p-value = 9.404e-06</t>
  </si>
  <si>
    <t>X-squared = 73.371, df = 40, p-value = 0.001008</t>
  </si>
  <si>
    <t>X-squared = 4.8105, df = 6, p-value = 0.5683</t>
  </si>
  <si>
    <t>X-squared = 13.073, df = 12, p-value = 0.3638</t>
  </si>
  <si>
    <t>X-squared = 12.406, df = 12, p-value = 0.4137</t>
  </si>
  <si>
    <t>X-squared = 82.999, df = 12, p-value = 1.102e-12</t>
  </si>
  <si>
    <t>X-squared = 22.854, df = 12, p-value = 0.02899</t>
  </si>
  <si>
    <t>X-squared = 41.173, df = 12, p-value = 4.584e-05</t>
  </si>
  <si>
    <t>X-squared = 20.404, df = 9, p-value = 0.01558</t>
  </si>
  <si>
    <t>X-squared = 12.351, df = 9, p-value = 0.1942</t>
  </si>
  <si>
    <t>X-squared = 6.064, df = 9, p-value = 0.7335</t>
  </si>
  <si>
    <t>X-squared = 18.344, df = 9, p-value = 0.03139</t>
  </si>
  <si>
    <t>X-squared = 18.208, df = 15, p-value = 0.2519</t>
  </si>
  <si>
    <t>X-squared = 21.54, df = 15, p-value = 0.1204</t>
  </si>
  <si>
    <t>X-squared = 17.524, df = 15, p-value = 0.2885</t>
  </si>
  <si>
    <t>X-squared = 23.055, df = 15, p-value = 0.08297</t>
  </si>
  <si>
    <t>X-squared = 30.707, df = 15, p-value = 0.009613</t>
  </si>
  <si>
    <t>X-squared = 93.189, df = 8, p-value &lt; 2.2e-16</t>
  </si>
  <si>
    <t>X-squared = 33.564, df = 8, p-value = 4.871e-05</t>
  </si>
  <si>
    <t>X-squared = 21.59, df = 8, p-value = 0.005734</t>
  </si>
  <si>
    <t>X-squared = 11.516, df = 8, p-value = 0.1741</t>
  </si>
  <si>
    <t>X-squared = 12.575, df = 8, p-value = 0.1273</t>
  </si>
  <si>
    <t>X-squared = 257.36, df = 6, p-value &lt; 2.2e-16</t>
  </si>
  <si>
    <t>X-squared = 188.18, df = 6, p-value &lt; 2.2e-16</t>
  </si>
  <si>
    <t>X-squared = 68.414, df = 6, p-value = 8.643e-13</t>
  </si>
  <si>
    <t>X-squared = 134.21, df = 6, p-value &lt; 2.2e-16</t>
  </si>
  <si>
    <t>X-squared = 19.153, df = 10, p-value = 0.03837</t>
  </si>
  <si>
    <t>X-squared = 30.002, df = 10, p-value = 0.0008561</t>
  </si>
  <si>
    <t>X-squared = 35.095, df = 10, p-value = 0.0001203</t>
  </si>
  <si>
    <t>X-squared = 32.895, df = 10, p-value = 0.0002836</t>
  </si>
  <si>
    <t>X-squared = 30.383, df = 10, p-value = 0.0007415</t>
  </si>
  <si>
    <t>X-squared = 42.355, df = 4, p-value = 1.408e-08</t>
  </si>
  <si>
    <t>X-squared = 34.898, df = 8, p-value = 2.79e-05</t>
  </si>
  <si>
    <t>X-squared = 16.016, df = 8, p-value = 0.04216</t>
  </si>
  <si>
    <t>X-squared = 15.323, df = 8, p-value = 0.05316</t>
  </si>
  <si>
    <t>X-squared = 112.4, df = 8, p-value &lt; 2.2e-16</t>
  </si>
  <si>
    <t>X-squared = 84.306, df = 8, p-value = 6.619e-15</t>
  </si>
  <si>
    <t>X-squared = 23.578, df = 6, p-value = 0.0006243</t>
  </si>
  <si>
    <t>X-squared = 10.633, df = 6, p-value = 0.1004</t>
  </si>
  <si>
    <t>X-squared = 52.371, df = 6, p-value = 1.57e-09</t>
  </si>
  <si>
    <t>X-squared = 35.117, df = 6, p-value = 4.091e-06</t>
  </si>
  <si>
    <t>X-squared = 115.01, df = 10, p-value &lt; 2.2e-16</t>
  </si>
  <si>
    <t>X-squared = 141.28, df = 10, p-value &lt; 2.2e-16</t>
  </si>
  <si>
    <t>X-squared = 118.32, df = 10, p-value &lt; 2.2e-16</t>
  </si>
  <si>
    <t>X-squared = 116.73, df = 10, p-value &lt; 2.2e-16</t>
  </si>
  <si>
    <t>X-squared = 115.73, df = 10, p-value &lt; 2.2e-16</t>
  </si>
  <si>
    <t>X-squared = 12.826, df = 6, p-value = 0.04588</t>
  </si>
  <si>
    <t>X-squared = 17.13, df = 8, p-value = 0.02878</t>
  </si>
  <si>
    <t>X-squared = 7.7616, df = 6, p-value = 0.2561</t>
  </si>
  <si>
    <t>X-squared = 5.8483, df = 6, p-value = 0.4404</t>
  </si>
  <si>
    <t>X-squared = 21.805, df = 10, p-value = 0.01613</t>
  </si>
  <si>
    <t>X-squared = 24.873, df = 20, p-value = 0.2063</t>
  </si>
  <si>
    <t>X-squared = 25.057, df = 20, p-value = 0.1993</t>
  </si>
  <si>
    <t>X-squared = 30.606, df = 20, p-value = 0.0606</t>
  </si>
  <si>
    <t>X-squared = 18.19, df = 20, p-value = 0.5749</t>
  </si>
  <si>
    <t>X-squared = 14.029, df = 20, p-value = 0.829</t>
  </si>
  <si>
    <t>X-squared = 18.414, df = 15, p-value = 0.2415</t>
  </si>
  <si>
    <t>X-squared = 42.968, df = 15, p-value = 0.0001593</t>
  </si>
  <si>
    <t>X-squared = 12.511, df = 15, p-value = 0.64</t>
  </si>
  <si>
    <t>X-squared = 19.877, df = 15, p-value = 0.1767</t>
  </si>
  <si>
    <t>X-squared = 36.221, df = 25, p-value = 0.06831</t>
  </si>
  <si>
    <t>X-squared = 44.516, df = 25, p-value = 0.009489</t>
  </si>
  <si>
    <t>X-squared = 46.839, df = 25, p-value = 0.005122</t>
  </si>
  <si>
    <t>X-squared = 39.001, df = 25, p-value = 0.03683</t>
  </si>
  <si>
    <t>X-squared = 44.75, df = 25, p-value = 0.008929</t>
  </si>
  <si>
    <t>X-squared = 11.313, df = 10, p-value = 0.3336</t>
  </si>
  <si>
    <t>n = 690</t>
  </si>
  <si>
    <t>Reside</t>
  </si>
  <si>
    <t>Age</t>
  </si>
  <si>
    <t>Education</t>
  </si>
  <si>
    <t>Agency</t>
  </si>
  <si>
    <t>18-30</t>
  </si>
  <si>
    <t>31-45</t>
  </si>
  <si>
    <t>46-60</t>
  </si>
  <si>
    <t>61-75</t>
  </si>
  <si>
    <t>76+</t>
  </si>
  <si>
    <t>Other</t>
  </si>
  <si>
    <t>MIDDLE SCHOOL</t>
  </si>
  <si>
    <t>SOME HIGH SCHOOL</t>
  </si>
  <si>
    <t>HIGH SCHOOL DIPLOMA/GED</t>
  </si>
  <si>
    <t>VOCATIONAL SCHOOL</t>
  </si>
  <si>
    <t>SOME COLLEGE</t>
  </si>
  <si>
    <t>BACHELOR'S DEGREE</t>
  </si>
  <si>
    <t>MASTER'S DEGREE</t>
  </si>
  <si>
    <t>DOCTORATE DEGREE</t>
  </si>
  <si>
    <t>WESTERN</t>
  </si>
  <si>
    <t>CENTRAL</t>
  </si>
  <si>
    <t>NORTHERN</t>
  </si>
  <si>
    <t>EASTERN</t>
  </si>
  <si>
    <t>FORT DEFIANCE</t>
  </si>
  <si>
    <t>NOT SURE</t>
  </si>
  <si>
    <t>Percentage</t>
  </si>
  <si>
    <t>Gender</t>
  </si>
  <si>
    <t>Knowledge_moratorium</t>
  </si>
  <si>
    <t>Research_process</t>
  </si>
  <si>
    <t>Knowledge_genetics</t>
  </si>
  <si>
    <t>Spiritual_beliefs</t>
  </si>
  <si>
    <t>Participation</t>
  </si>
  <si>
    <t>Donation</t>
  </si>
  <si>
    <t>Discussions</t>
  </si>
  <si>
    <t>Havasupai</t>
  </si>
  <si>
    <t>Positive</t>
  </si>
  <si>
    <t>Negative</t>
  </si>
  <si>
    <t>Researchers_background</t>
  </si>
  <si>
    <t>Community_involvement</t>
  </si>
  <si>
    <t>Leader_review</t>
  </si>
  <si>
    <t>Disease_affect</t>
  </si>
  <si>
    <t>Data_sharing</t>
  </si>
  <si>
    <t>Trust</t>
  </si>
  <si>
    <t>Transparency</t>
  </si>
  <si>
    <t>Ethics</t>
  </si>
  <si>
    <t>Privacy_confidentiality</t>
  </si>
  <si>
    <t>Benefits</t>
  </si>
  <si>
    <t>Cultural_beliefs</t>
  </si>
  <si>
    <t>Equity</t>
  </si>
  <si>
    <t>Justice</t>
  </si>
  <si>
    <t>Tribal_Oversight</t>
  </si>
  <si>
    <t>Cultural_knowledge</t>
  </si>
  <si>
    <t>Benefit_to_Navajo</t>
  </si>
  <si>
    <t>Navajo_researchers</t>
  </si>
  <si>
    <t>Community_engagement</t>
  </si>
  <si>
    <t>Data_sharing_protections</t>
  </si>
  <si>
    <t>Lift_moratorium</t>
  </si>
  <si>
    <t>I PRIMARILY LIVE ON THE NAVAJO NATION</t>
  </si>
  <si>
    <t>I PRIMARILY LIVE OFF OF THE NAVAJO NATION</t>
  </si>
  <si>
    <t>TRANSITORY BOTH ON AND OFF NAVAJO NATION</t>
  </si>
  <si>
    <t>NONE OF THE ABOVE</t>
  </si>
  <si>
    <t>MAN</t>
  </si>
  <si>
    <t>WOMAN</t>
  </si>
  <si>
    <t>TWO SPIRIT/LGBTQ</t>
  </si>
  <si>
    <t>OTHER</t>
  </si>
  <si>
    <t>PROFESSIONAL DEGREE (JD,RN,MD)</t>
  </si>
  <si>
    <t>TRADITIONAL</t>
  </si>
  <si>
    <t>BOTH TRADITIONAL AND WESTERN</t>
  </si>
  <si>
    <t>NONE/OTHER</t>
  </si>
  <si>
    <t>NOT SURE/NOT APPLICABLE</t>
  </si>
  <si>
    <t>YES</t>
  </si>
  <si>
    <t>NO</t>
  </si>
  <si>
    <t>DON'T KNOW</t>
  </si>
  <si>
    <t>STRONGLY DISAGREE</t>
  </si>
  <si>
    <t>SOMEWHAT DISAGREE</t>
  </si>
  <si>
    <t>NEUTRAL/NO OPINION</t>
  </si>
  <si>
    <t>SOMEWHAT AGREE</t>
  </si>
  <si>
    <t>STRONGLY AGREE</t>
  </si>
  <si>
    <t>NO OPINION</t>
  </si>
  <si>
    <t>A LITTLE BIT</t>
  </si>
  <si>
    <t>VERY UNLIKELY</t>
  </si>
  <si>
    <t>SOMEWHAT UNLIKELY</t>
  </si>
  <si>
    <t>POSSIBLY</t>
  </si>
  <si>
    <t>SOMEWHAT LIKELY</t>
  </si>
  <si>
    <t>VERY LIKELY</t>
  </si>
  <si>
    <t>NOT AT ALL IMPORTANT</t>
  </si>
  <si>
    <t>SLIGHTLY IMPORTANT</t>
  </si>
  <si>
    <t>IMPORTANT</t>
  </si>
  <si>
    <t>FAIRLY IMPORTANT</t>
  </si>
  <si>
    <t>VERY IMPORTANT</t>
  </si>
  <si>
    <t>Type</t>
  </si>
  <si>
    <t>Count</t>
  </si>
  <si>
    <t>Ancestry</t>
  </si>
  <si>
    <t>Migration</t>
  </si>
  <si>
    <t>Pharmacogenomics</t>
  </si>
  <si>
    <t>Health and disease</t>
  </si>
  <si>
    <t>Personalized medicine</t>
  </si>
  <si>
    <t>Basic research</t>
  </si>
  <si>
    <t>Population genetics</t>
  </si>
  <si>
    <t>All research</t>
  </si>
  <si>
    <t>No research</t>
  </si>
  <si>
    <t>Mult-test alpha</t>
  </si>
  <si>
    <t>Age (grouped)</t>
  </si>
  <si>
    <t>Gender (f, m, two-spirit, other)</t>
  </si>
  <si>
    <t>Agency (grouped)</t>
  </si>
  <si>
    <t>Lift moratorium</t>
  </si>
  <si>
    <t>Legend</t>
  </si>
  <si>
    <t>Significant Chi-square test</t>
  </si>
  <si>
    <t>Post hoc analysis inconclusive</t>
  </si>
  <si>
    <t>Question type</t>
  </si>
  <si>
    <t>Knowledge-based</t>
  </si>
  <si>
    <t>Belief-based</t>
  </si>
  <si>
    <t>Participation-based</t>
  </si>
  <si>
    <t>Opinion</t>
  </si>
  <si>
    <t>Completed Educational-Level (grouped)</t>
  </si>
  <si>
    <t>Belief (grouped)</t>
  </si>
  <si>
    <t>Lift moratorium? (yes, no, not sure)</t>
  </si>
  <si>
    <t>Knowledge of moratorium? (yes, no, don't know)</t>
  </si>
  <si>
    <t>Reside in relation to NN (on, off, both, none)</t>
  </si>
  <si>
    <t>Statistical Test   Þ</t>
  </si>
  <si>
    <t>TOTAL</t>
  </si>
  <si>
    <t>Counts</t>
  </si>
  <si>
    <t>Beliefs</t>
  </si>
  <si>
    <t>Note: Those respondents who chose multiple answers were included in the "Other"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</si>
</sst>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18" xfId="0" applyBorder="1"/>
    <xf numFmtId="9" fontId="0" fillId="0" borderId="0" xfId="0" applyNumberFormat="1"/>
    <xf numFmtId="0" fontId="2" fillId="0" borderId="0" xfId="0" applyFont="1"/>
    <xf numFmtId="0" fontId="2" fillId="0" borderId="0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164" fontId="5" fillId="3" borderId="22" xfId="0" applyNumberFormat="1" applyFont="1" applyFill="1" applyBorder="1" applyAlignment="1">
      <alignment vertical="center" wrapText="1"/>
    </xf>
    <xf numFmtId="164" fontId="5" fillId="3" borderId="23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1" fontId="2" fillId="2" borderId="7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164" fontId="5" fillId="3" borderId="8" xfId="0" applyNumberFormat="1" applyFont="1" applyFill="1" applyBorder="1" applyAlignment="1">
      <alignment vertical="center" wrapText="1"/>
    </xf>
    <xf numFmtId="164" fontId="5" fillId="3" borderId="20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1" fontId="6" fillId="0" borderId="0" xfId="0" applyNumberFormat="1" applyFont="1" applyBorder="1" applyAlignment="1">
      <alignment vertical="center" wrapText="1"/>
    </xf>
    <xf numFmtId="11" fontId="6" fillId="0" borderId="10" xfId="0" applyNumberFormat="1" applyFont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7" xfId="0" applyFont="1" applyBorder="1" applyAlignment="1">
      <alignment vertical="top" wrapText="1"/>
    </xf>
    <xf numFmtId="0" fontId="2" fillId="0" borderId="7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11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1" fontId="2" fillId="0" borderId="0" xfId="0" applyNumberFormat="1" applyFont="1"/>
    <xf numFmtId="0" fontId="2" fillId="2" borderId="8" xfId="0" applyFont="1" applyFill="1" applyBorder="1" applyAlignment="1">
      <alignment wrapText="1"/>
    </xf>
    <xf numFmtId="11" fontId="2" fillId="2" borderId="7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2" borderId="16" xfId="0" applyFont="1" applyFill="1" applyBorder="1" applyAlignment="1">
      <alignment wrapText="1"/>
    </xf>
    <xf numFmtId="11" fontId="2" fillId="0" borderId="17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0" fontId="3" fillId="0" borderId="11" xfId="0" applyFont="1" applyBorder="1" applyAlignment="1">
      <alignment vertical="center" wrapText="1"/>
    </xf>
    <xf numFmtId="0" fontId="3" fillId="0" borderId="10" xfId="0" applyFont="1" applyFill="1" applyBorder="1" applyAlignment="1">
      <alignment wrapText="1"/>
    </xf>
    <xf numFmtId="0" fontId="3" fillId="0" borderId="10" xfId="0" applyFont="1" applyBorder="1"/>
    <xf numFmtId="11" fontId="3" fillId="0" borderId="10" xfId="0" applyNumberFormat="1" applyFont="1" applyBorder="1"/>
    <xf numFmtId="0" fontId="3" fillId="0" borderId="11" xfId="0" applyFont="1" applyFill="1" applyBorder="1" applyAlignment="1">
      <alignment wrapText="1"/>
    </xf>
    <xf numFmtId="0" fontId="8" fillId="0" borderId="0" xfId="0" applyFont="1"/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11" fontId="2" fillId="4" borderId="7" xfId="0" applyNumberFormat="1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11" fontId="2" fillId="4" borderId="7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6CD9-AB32-A445-BE93-D5AB64D57708}">
  <dimension ref="A1:K179"/>
  <sheetViews>
    <sheetView workbookViewId="0">
      <selection activeCell="A16" sqref="A16"/>
    </sheetView>
  </sheetViews>
  <sheetFormatPr baseColWidth="10" defaultRowHeight="16" x14ac:dyDescent="0.2"/>
  <sheetData>
    <row r="1" spans="1:7" x14ac:dyDescent="0.2">
      <c r="A1" s="1" t="s">
        <v>128</v>
      </c>
    </row>
    <row r="2" spans="1:7" x14ac:dyDescent="0.2">
      <c r="B2" s="2" t="s">
        <v>184</v>
      </c>
      <c r="C2" s="2" t="s">
        <v>185</v>
      </c>
      <c r="D2" s="2" t="s">
        <v>186</v>
      </c>
      <c r="E2" s="2" t="s">
        <v>187</v>
      </c>
      <c r="F2" s="2" t="s">
        <v>247</v>
      </c>
    </row>
    <row r="3" spans="1:7" x14ac:dyDescent="0.2">
      <c r="A3" t="s">
        <v>248</v>
      </c>
      <c r="B3">
        <v>521</v>
      </c>
      <c r="C3">
        <v>102</v>
      </c>
      <c r="D3">
        <v>61</v>
      </c>
      <c r="E3">
        <v>6</v>
      </c>
      <c r="F3">
        <f>SUM(B3:E3)</f>
        <v>690</v>
      </c>
    </row>
    <row r="4" spans="1:7" x14ac:dyDescent="0.2">
      <c r="A4" t="s">
        <v>152</v>
      </c>
      <c r="B4" s="3">
        <f>B3/F3</f>
        <v>0.75507246376811599</v>
      </c>
      <c r="C4" s="3">
        <f>C3/F3</f>
        <v>0.14782608695652175</v>
      </c>
      <c r="D4" s="3">
        <f>D3/F3</f>
        <v>8.8405797101449274E-2</v>
      </c>
      <c r="E4" s="3">
        <f>E3/F3</f>
        <v>8.6956521739130436E-3</v>
      </c>
    </row>
    <row r="6" spans="1:7" x14ac:dyDescent="0.2">
      <c r="A6" s="1" t="s">
        <v>129</v>
      </c>
    </row>
    <row r="7" spans="1:7" x14ac:dyDescent="0.2">
      <c r="B7" s="2" t="s">
        <v>132</v>
      </c>
      <c r="C7" s="2" t="s">
        <v>133</v>
      </c>
      <c r="D7" s="2" t="s">
        <v>134</v>
      </c>
      <c r="E7" s="2" t="s">
        <v>135</v>
      </c>
      <c r="F7" s="2" t="s">
        <v>136</v>
      </c>
      <c r="G7" s="2" t="s">
        <v>247</v>
      </c>
    </row>
    <row r="8" spans="1:7" x14ac:dyDescent="0.2">
      <c r="A8" t="s">
        <v>248</v>
      </c>
      <c r="B8">
        <v>211</v>
      </c>
      <c r="C8">
        <v>189</v>
      </c>
      <c r="D8">
        <v>176</v>
      </c>
      <c r="E8">
        <v>100</v>
      </c>
      <c r="F8">
        <v>14</v>
      </c>
      <c r="G8">
        <f>SUM(B8:F8)</f>
        <v>690</v>
      </c>
    </row>
    <row r="9" spans="1:7" x14ac:dyDescent="0.2">
      <c r="A9" t="s">
        <v>152</v>
      </c>
      <c r="B9" s="3">
        <f>B8/G8</f>
        <v>0.30579710144927535</v>
      </c>
      <c r="C9" s="3">
        <f>C8/G8</f>
        <v>0.27391304347826084</v>
      </c>
      <c r="D9" s="3">
        <f>D8/G8</f>
        <v>0.25507246376811593</v>
      </c>
      <c r="E9" s="3">
        <f>E8/G8</f>
        <v>0.14492753623188406</v>
      </c>
      <c r="F9" s="3">
        <f>F8/G8</f>
        <v>2.0289855072463767E-2</v>
      </c>
    </row>
    <row r="11" spans="1:7" x14ac:dyDescent="0.2">
      <c r="A11" s="1" t="s">
        <v>153</v>
      </c>
    </row>
    <row r="12" spans="1:7" x14ac:dyDescent="0.2">
      <c r="B12" s="2" t="s">
        <v>188</v>
      </c>
      <c r="C12" s="2" t="s">
        <v>189</v>
      </c>
      <c r="D12" s="2" t="s">
        <v>190</v>
      </c>
      <c r="E12" s="2" t="s">
        <v>191</v>
      </c>
      <c r="F12" s="2" t="s">
        <v>247</v>
      </c>
    </row>
    <row r="13" spans="1:7" x14ac:dyDescent="0.2">
      <c r="A13" t="s">
        <v>248</v>
      </c>
      <c r="B13">
        <v>218</v>
      </c>
      <c r="C13">
        <v>443</v>
      </c>
      <c r="D13">
        <v>22</v>
      </c>
      <c r="E13">
        <v>6</v>
      </c>
      <c r="F13">
        <f>SUM(B13:E13)</f>
        <v>689</v>
      </c>
    </row>
    <row r="14" spans="1:7" x14ac:dyDescent="0.2">
      <c r="A14" t="s">
        <v>152</v>
      </c>
      <c r="B14" s="3">
        <f>B13/F13</f>
        <v>0.31640058055152392</v>
      </c>
      <c r="C14" s="3">
        <f>C13/F13</f>
        <v>0.64296081277213357</v>
      </c>
      <c r="D14" s="3">
        <f>D13/F13</f>
        <v>3.1930333817126268E-2</v>
      </c>
      <c r="E14" s="3">
        <f>E13/F13</f>
        <v>8.708272859216255E-3</v>
      </c>
    </row>
    <row r="15" spans="1:7" x14ac:dyDescent="0.2">
      <c r="A15" t="s">
        <v>250</v>
      </c>
    </row>
    <row r="16" spans="1:7" x14ac:dyDescent="0.2">
      <c r="A16" s="1" t="s">
        <v>130</v>
      </c>
    </row>
    <row r="17" spans="1:11" x14ac:dyDescent="0.2">
      <c r="B17" s="60" t="s">
        <v>138</v>
      </c>
      <c r="C17" s="60" t="s">
        <v>139</v>
      </c>
      <c r="D17" s="60" t="s">
        <v>140</v>
      </c>
      <c r="E17" s="60" t="s">
        <v>141</v>
      </c>
      <c r="F17" s="60" t="s">
        <v>142</v>
      </c>
      <c r="G17" s="60" t="s">
        <v>143</v>
      </c>
      <c r="H17" s="60" t="s">
        <v>144</v>
      </c>
      <c r="I17" s="60" t="s">
        <v>192</v>
      </c>
      <c r="J17" s="60" t="s">
        <v>145</v>
      </c>
      <c r="K17" s="60" t="s">
        <v>247</v>
      </c>
    </row>
    <row r="18" spans="1:11" x14ac:dyDescent="0.2">
      <c r="A18" t="s">
        <v>248</v>
      </c>
      <c r="B18">
        <v>4</v>
      </c>
      <c r="C18">
        <v>13</v>
      </c>
      <c r="D18">
        <v>125</v>
      </c>
      <c r="E18">
        <v>22</v>
      </c>
      <c r="F18">
        <v>282</v>
      </c>
      <c r="G18">
        <v>113</v>
      </c>
      <c r="H18">
        <v>96</v>
      </c>
      <c r="I18">
        <v>9</v>
      </c>
      <c r="J18">
        <v>23</v>
      </c>
      <c r="K18">
        <f>SUM(B18:J18)</f>
        <v>687</v>
      </c>
    </row>
    <row r="19" spans="1:11" x14ac:dyDescent="0.2">
      <c r="A19" t="s">
        <v>152</v>
      </c>
      <c r="B19" s="3">
        <f>B18/K18</f>
        <v>5.822416302765648E-3</v>
      </c>
      <c r="C19" s="3">
        <f>C18/K18</f>
        <v>1.8922852983988356E-2</v>
      </c>
      <c r="D19" s="3">
        <f>D18/K18</f>
        <v>0.18195050946142649</v>
      </c>
      <c r="E19" s="3">
        <f>E18/K18</f>
        <v>3.2023289665211063E-2</v>
      </c>
      <c r="F19" s="3">
        <f>F18/K18</f>
        <v>0.41048034934497818</v>
      </c>
      <c r="G19" s="3">
        <f>G18/K18</f>
        <v>0.16448326055312956</v>
      </c>
      <c r="H19" s="3">
        <f>H18/K18</f>
        <v>0.13973799126637554</v>
      </c>
      <c r="I19" s="3">
        <f>I18/K18</f>
        <v>1.3100436681222707E-2</v>
      </c>
      <c r="J19" s="3">
        <f>J18/K18</f>
        <v>3.3478893740902474E-2</v>
      </c>
    </row>
    <row r="21" spans="1:11" x14ac:dyDescent="0.2">
      <c r="A21" s="1" t="s">
        <v>249</v>
      </c>
    </row>
    <row r="22" spans="1:11" x14ac:dyDescent="0.2">
      <c r="B22" s="60" t="s">
        <v>193</v>
      </c>
      <c r="C22" s="60" t="s">
        <v>146</v>
      </c>
      <c r="D22" s="60" t="s">
        <v>194</v>
      </c>
      <c r="E22" s="60" t="s">
        <v>195</v>
      </c>
      <c r="F22" s="60" t="s">
        <v>247</v>
      </c>
    </row>
    <row r="23" spans="1:11" x14ac:dyDescent="0.2">
      <c r="A23" t="s">
        <v>248</v>
      </c>
      <c r="B23">
        <v>319</v>
      </c>
      <c r="C23">
        <v>167</v>
      </c>
      <c r="D23">
        <v>96</v>
      </c>
      <c r="E23">
        <v>104</v>
      </c>
      <c r="F23">
        <f>SUM(B23:E23)</f>
        <v>686</v>
      </c>
    </row>
    <row r="24" spans="1:11" x14ac:dyDescent="0.2">
      <c r="A24" t="s">
        <v>152</v>
      </c>
      <c r="B24" s="3">
        <f>B23/F23</f>
        <v>0.4650145772594752</v>
      </c>
      <c r="C24" s="3">
        <f>C23/F23</f>
        <v>0.2434402332361516</v>
      </c>
      <c r="D24" s="3">
        <f>D23/F23</f>
        <v>0.13994169096209913</v>
      </c>
      <c r="E24" s="3">
        <f>E23/F23</f>
        <v>0.15160349854227406</v>
      </c>
    </row>
    <row r="26" spans="1:11" x14ac:dyDescent="0.2">
      <c r="A26" s="1" t="s">
        <v>131</v>
      </c>
    </row>
    <row r="27" spans="1:11" x14ac:dyDescent="0.2">
      <c r="B27" s="60" t="s">
        <v>146</v>
      </c>
      <c r="C27" s="60" t="s">
        <v>147</v>
      </c>
      <c r="D27" s="60" t="s">
        <v>148</v>
      </c>
      <c r="E27" s="60" t="s">
        <v>149</v>
      </c>
      <c r="F27" s="60" t="s">
        <v>150</v>
      </c>
      <c r="G27" s="60" t="s">
        <v>196</v>
      </c>
      <c r="H27" s="60" t="s">
        <v>247</v>
      </c>
    </row>
    <row r="28" spans="1:11" x14ac:dyDescent="0.2">
      <c r="A28" t="s">
        <v>248</v>
      </c>
      <c r="B28">
        <v>135</v>
      </c>
      <c r="C28">
        <v>113</v>
      </c>
      <c r="D28">
        <v>172</v>
      </c>
      <c r="E28">
        <v>121</v>
      </c>
      <c r="F28">
        <v>68</v>
      </c>
      <c r="G28">
        <v>69</v>
      </c>
      <c r="H28">
        <f>SUM(B28:G28)</f>
        <v>678</v>
      </c>
    </row>
    <row r="29" spans="1:11" x14ac:dyDescent="0.2">
      <c r="A29" t="s">
        <v>152</v>
      </c>
      <c r="B29" s="3">
        <f>B28/H28</f>
        <v>0.19911504424778761</v>
      </c>
      <c r="C29" s="3">
        <f>C28/H28</f>
        <v>0.16666666666666666</v>
      </c>
      <c r="D29" s="3">
        <f>D28/H28</f>
        <v>0.25368731563421831</v>
      </c>
      <c r="E29" s="3">
        <f>E28/H28</f>
        <v>0.17846607669616518</v>
      </c>
      <c r="F29" s="3">
        <f>F28/H28</f>
        <v>0.10029498525073746</v>
      </c>
      <c r="G29" s="3">
        <f>G28/H28</f>
        <v>0.10176991150442478</v>
      </c>
    </row>
    <row r="31" spans="1:11" x14ac:dyDescent="0.2">
      <c r="A31" s="1" t="s">
        <v>154</v>
      </c>
    </row>
    <row r="32" spans="1:11" x14ac:dyDescent="0.2">
      <c r="B32" s="60" t="s">
        <v>197</v>
      </c>
      <c r="C32" s="60" t="s">
        <v>198</v>
      </c>
      <c r="D32" s="60" t="s">
        <v>199</v>
      </c>
      <c r="E32" s="60" t="s">
        <v>247</v>
      </c>
    </row>
    <row r="33" spans="1:7" x14ac:dyDescent="0.2">
      <c r="A33" t="s">
        <v>248</v>
      </c>
      <c r="B33">
        <v>169</v>
      </c>
      <c r="C33">
        <v>422</v>
      </c>
      <c r="D33">
        <v>79</v>
      </c>
      <c r="E33">
        <f>SUM(B33:D33)</f>
        <v>670</v>
      </c>
    </row>
    <row r="34" spans="1:7" x14ac:dyDescent="0.2">
      <c r="A34" t="s">
        <v>152</v>
      </c>
      <c r="B34" s="3">
        <f>B33/E33</f>
        <v>0.25223880597014925</v>
      </c>
      <c r="C34" s="3">
        <f>C33/E33</f>
        <v>0.62985074626865667</v>
      </c>
      <c r="D34" s="3">
        <f>D33/E33</f>
        <v>0.11791044776119403</v>
      </c>
      <c r="E34" s="3"/>
    </row>
    <row r="36" spans="1:7" x14ac:dyDescent="0.2">
      <c r="A36" s="1" t="s">
        <v>155</v>
      </c>
    </row>
    <row r="37" spans="1:7" x14ac:dyDescent="0.2">
      <c r="B37" s="60" t="s">
        <v>200</v>
      </c>
      <c r="C37" s="60" t="s">
        <v>201</v>
      </c>
      <c r="D37" s="60" t="s">
        <v>202</v>
      </c>
      <c r="E37" s="60" t="s">
        <v>203</v>
      </c>
      <c r="F37" s="60" t="s">
        <v>204</v>
      </c>
      <c r="G37" s="60" t="s">
        <v>247</v>
      </c>
    </row>
    <row r="38" spans="1:7" x14ac:dyDescent="0.2">
      <c r="A38" t="s">
        <v>248</v>
      </c>
      <c r="B38">
        <v>70</v>
      </c>
      <c r="C38">
        <v>59</v>
      </c>
      <c r="D38">
        <v>164</v>
      </c>
      <c r="E38">
        <v>236</v>
      </c>
      <c r="F38">
        <v>158</v>
      </c>
      <c r="G38">
        <f>SUM(B38:F38)</f>
        <v>687</v>
      </c>
    </row>
    <row r="39" spans="1:7" x14ac:dyDescent="0.2">
      <c r="A39" t="s">
        <v>152</v>
      </c>
      <c r="B39" s="3">
        <f>B38/G38</f>
        <v>0.10189228529839883</v>
      </c>
      <c r="C39" s="3">
        <f>C38/G38</f>
        <v>8.5880640465793301E-2</v>
      </c>
      <c r="D39" s="3">
        <f>D38/G38</f>
        <v>0.23871906841339155</v>
      </c>
      <c r="E39" s="3">
        <f>E38/G38</f>
        <v>0.3435225618631732</v>
      </c>
      <c r="F39" s="3">
        <f>F38/G38</f>
        <v>0.22998544395924309</v>
      </c>
    </row>
    <row r="41" spans="1:7" x14ac:dyDescent="0.2">
      <c r="A41" s="1" t="s">
        <v>156</v>
      </c>
    </row>
    <row r="42" spans="1:7" x14ac:dyDescent="0.2">
      <c r="B42" s="60" t="s">
        <v>200</v>
      </c>
      <c r="C42" s="60" t="s">
        <v>201</v>
      </c>
      <c r="D42" s="60" t="s">
        <v>202</v>
      </c>
      <c r="E42" s="60" t="s">
        <v>203</v>
      </c>
      <c r="F42" s="60" t="s">
        <v>204</v>
      </c>
      <c r="G42" s="60" t="s">
        <v>247</v>
      </c>
    </row>
    <row r="43" spans="1:7" x14ac:dyDescent="0.2">
      <c r="A43" t="s">
        <v>248</v>
      </c>
      <c r="B43">
        <v>74</v>
      </c>
      <c r="C43">
        <v>98</v>
      </c>
      <c r="D43">
        <v>277</v>
      </c>
      <c r="E43">
        <v>200</v>
      </c>
      <c r="F43">
        <v>35</v>
      </c>
      <c r="G43">
        <f>SUM(B43:F43)</f>
        <v>684</v>
      </c>
    </row>
    <row r="44" spans="1:7" x14ac:dyDescent="0.2">
      <c r="A44" t="s">
        <v>152</v>
      </c>
      <c r="B44" s="3">
        <f>B43/G43</f>
        <v>0.10818713450292397</v>
      </c>
      <c r="C44" s="3">
        <f>C43/G43</f>
        <v>0.14327485380116958</v>
      </c>
      <c r="D44" s="3">
        <f>D43/G43</f>
        <v>0.40497076023391815</v>
      </c>
      <c r="E44" s="3">
        <f>E43/G43</f>
        <v>0.29239766081871343</v>
      </c>
      <c r="F44" s="3">
        <f>F43/G43</f>
        <v>5.1169590643274851E-2</v>
      </c>
    </row>
    <row r="46" spans="1:7" x14ac:dyDescent="0.2">
      <c r="A46" s="1" t="s">
        <v>157</v>
      </c>
    </row>
    <row r="47" spans="1:7" x14ac:dyDescent="0.2">
      <c r="B47" s="2" t="s">
        <v>200</v>
      </c>
      <c r="C47" s="2" t="s">
        <v>201</v>
      </c>
      <c r="D47" s="2" t="s">
        <v>202</v>
      </c>
      <c r="E47" s="2" t="s">
        <v>203</v>
      </c>
      <c r="F47" s="2" t="s">
        <v>204</v>
      </c>
      <c r="G47" s="2" t="s">
        <v>247</v>
      </c>
    </row>
    <row r="48" spans="1:7" x14ac:dyDescent="0.2">
      <c r="A48" t="s">
        <v>248</v>
      </c>
      <c r="B48">
        <v>49</v>
      </c>
      <c r="C48">
        <v>53</v>
      </c>
      <c r="D48">
        <v>152</v>
      </c>
      <c r="E48">
        <v>191</v>
      </c>
      <c r="F48">
        <v>238</v>
      </c>
      <c r="G48">
        <f>SUM(B48:F48)</f>
        <v>683</v>
      </c>
    </row>
    <row r="49" spans="1:7" x14ac:dyDescent="0.2">
      <c r="A49" t="s">
        <v>152</v>
      </c>
      <c r="B49" s="3">
        <f>B48/G48</f>
        <v>7.1742313323572476E-2</v>
      </c>
      <c r="C49" s="3">
        <f>C48/G48</f>
        <v>7.7598828696925332E-2</v>
      </c>
      <c r="D49" s="3">
        <f>D48/G48</f>
        <v>0.2225475841874085</v>
      </c>
      <c r="E49" s="3">
        <f>E48/G48</f>
        <v>0.27964860907759881</v>
      </c>
      <c r="F49" s="3">
        <f>F48/G48</f>
        <v>0.34846266471449489</v>
      </c>
    </row>
    <row r="51" spans="1:7" x14ac:dyDescent="0.2">
      <c r="A51" s="1" t="s">
        <v>158</v>
      </c>
    </row>
    <row r="52" spans="1:7" x14ac:dyDescent="0.2">
      <c r="B52" s="2" t="s">
        <v>200</v>
      </c>
      <c r="C52" s="2" t="s">
        <v>201</v>
      </c>
      <c r="D52" s="2" t="s">
        <v>202</v>
      </c>
      <c r="E52" s="2" t="s">
        <v>203</v>
      </c>
      <c r="F52" s="2" t="s">
        <v>204</v>
      </c>
      <c r="G52" s="2" t="s">
        <v>247</v>
      </c>
    </row>
    <row r="53" spans="1:7" x14ac:dyDescent="0.2">
      <c r="A53" t="s">
        <v>248</v>
      </c>
      <c r="B53">
        <v>127</v>
      </c>
      <c r="C53">
        <v>108</v>
      </c>
      <c r="D53">
        <v>262</v>
      </c>
      <c r="E53">
        <v>93</v>
      </c>
      <c r="F53">
        <v>92</v>
      </c>
      <c r="G53">
        <f>SUM(B53:F53)</f>
        <v>682</v>
      </c>
    </row>
    <row r="54" spans="1:7" x14ac:dyDescent="0.2">
      <c r="A54" t="s">
        <v>152</v>
      </c>
      <c r="B54" s="3">
        <f>B53/G53</f>
        <v>0.18621700879765396</v>
      </c>
      <c r="C54" s="3">
        <f>C53/G53</f>
        <v>0.15835777126099707</v>
      </c>
      <c r="D54" s="3">
        <f>D53/G53</f>
        <v>0.38416422287390029</v>
      </c>
      <c r="E54" s="3">
        <f>E53/G53</f>
        <v>0.13636363636363635</v>
      </c>
      <c r="F54" s="3">
        <f>F53/G53</f>
        <v>0.13489736070381231</v>
      </c>
    </row>
    <row r="56" spans="1:7" x14ac:dyDescent="0.2">
      <c r="A56" s="1" t="s">
        <v>159</v>
      </c>
    </row>
    <row r="57" spans="1:7" x14ac:dyDescent="0.2">
      <c r="B57" s="2" t="s">
        <v>200</v>
      </c>
      <c r="C57" s="2" t="s">
        <v>201</v>
      </c>
      <c r="D57" s="2" t="s">
        <v>202</v>
      </c>
      <c r="E57" s="2" t="s">
        <v>203</v>
      </c>
      <c r="F57" s="2" t="s">
        <v>204</v>
      </c>
      <c r="G57" s="2" t="s">
        <v>247</v>
      </c>
    </row>
    <row r="58" spans="1:7" x14ac:dyDescent="0.2">
      <c r="A58" t="s">
        <v>248</v>
      </c>
      <c r="B58">
        <v>127</v>
      </c>
      <c r="C58">
        <v>88</v>
      </c>
      <c r="D58">
        <v>241</v>
      </c>
      <c r="E58">
        <v>99</v>
      </c>
      <c r="F58">
        <v>124</v>
      </c>
      <c r="G58">
        <f>SUM(B58:F58)</f>
        <v>679</v>
      </c>
    </row>
    <row r="59" spans="1:7" x14ac:dyDescent="0.2">
      <c r="A59" t="s">
        <v>152</v>
      </c>
      <c r="B59" s="3">
        <f>B58/G58</f>
        <v>0.18703976435935199</v>
      </c>
      <c r="C59" s="3">
        <f>C58/G58</f>
        <v>0.12960235640648013</v>
      </c>
      <c r="D59" s="3">
        <f>D58/G58</f>
        <v>0.3549337260677467</v>
      </c>
      <c r="E59" s="3">
        <f>E58/G58</f>
        <v>0.14580265095729014</v>
      </c>
      <c r="F59" s="3">
        <f>F58/G58</f>
        <v>0.18262150220913106</v>
      </c>
    </row>
    <row r="61" spans="1:7" x14ac:dyDescent="0.2">
      <c r="A61" s="1" t="s">
        <v>160</v>
      </c>
    </row>
    <row r="62" spans="1:7" x14ac:dyDescent="0.2">
      <c r="B62" s="2" t="s">
        <v>205</v>
      </c>
      <c r="C62" s="2" t="s">
        <v>198</v>
      </c>
      <c r="D62" s="2" t="s">
        <v>206</v>
      </c>
      <c r="E62" s="2" t="s">
        <v>197</v>
      </c>
      <c r="F62" s="2" t="s">
        <v>247</v>
      </c>
    </row>
    <row r="63" spans="1:7" x14ac:dyDescent="0.2">
      <c r="A63" t="s">
        <v>248</v>
      </c>
      <c r="B63">
        <v>14</v>
      </c>
      <c r="C63">
        <v>465</v>
      </c>
      <c r="D63">
        <v>145</v>
      </c>
      <c r="E63">
        <v>65</v>
      </c>
      <c r="F63">
        <f>SUM(B63:E63)</f>
        <v>689</v>
      </c>
    </row>
    <row r="64" spans="1:7" x14ac:dyDescent="0.2">
      <c r="A64" t="s">
        <v>152</v>
      </c>
      <c r="B64" s="3">
        <f>B63/F63</f>
        <v>2.0319303338171262E-2</v>
      </c>
      <c r="C64" s="3">
        <f>C63/F63</f>
        <v>0.67489114658925975</v>
      </c>
      <c r="D64" s="3">
        <f>D63/F63</f>
        <v>0.2104499274310595</v>
      </c>
      <c r="E64" s="3">
        <f>E63/F63</f>
        <v>9.4339622641509441E-2</v>
      </c>
    </row>
    <row r="66" spans="1:6" x14ac:dyDescent="0.2">
      <c r="A66" s="1" t="s">
        <v>161</v>
      </c>
    </row>
    <row r="67" spans="1:6" x14ac:dyDescent="0.2">
      <c r="B67" s="2" t="s">
        <v>205</v>
      </c>
      <c r="C67" s="2" t="s">
        <v>198</v>
      </c>
      <c r="D67" s="2" t="s">
        <v>206</v>
      </c>
      <c r="E67" s="2" t="s">
        <v>197</v>
      </c>
      <c r="F67" s="2" t="s">
        <v>247</v>
      </c>
    </row>
    <row r="68" spans="1:6" x14ac:dyDescent="0.2">
      <c r="A68" t="s">
        <v>248</v>
      </c>
      <c r="B68">
        <v>17</v>
      </c>
      <c r="C68">
        <v>485</v>
      </c>
      <c r="D68">
        <v>59</v>
      </c>
      <c r="E68">
        <v>128</v>
      </c>
      <c r="F68">
        <f>SUM(B68:E68)</f>
        <v>689</v>
      </c>
    </row>
    <row r="69" spans="1:6" x14ac:dyDescent="0.2">
      <c r="A69" t="s">
        <v>152</v>
      </c>
      <c r="B69" s="3">
        <f>B68/F68</f>
        <v>2.4673439767779391E-2</v>
      </c>
      <c r="C69" s="3">
        <f>C68/F68</f>
        <v>0.70391872278664736</v>
      </c>
      <c r="D69" s="3">
        <f>D68/F68</f>
        <v>8.5631349782293184E-2</v>
      </c>
      <c r="E69" s="3">
        <f>E68/F68</f>
        <v>0.18577648766328012</v>
      </c>
    </row>
    <row r="71" spans="1:6" x14ac:dyDescent="0.2">
      <c r="A71" s="1" t="s">
        <v>162</v>
      </c>
    </row>
    <row r="72" spans="1:6" x14ac:dyDescent="0.2">
      <c r="B72" s="2" t="s">
        <v>205</v>
      </c>
      <c r="C72" s="2" t="s">
        <v>198</v>
      </c>
      <c r="D72" s="2" t="s">
        <v>206</v>
      </c>
      <c r="E72" s="2" t="s">
        <v>197</v>
      </c>
      <c r="F72" s="2" t="s">
        <v>247</v>
      </c>
    </row>
    <row r="73" spans="1:6" x14ac:dyDescent="0.2">
      <c r="A73" t="s">
        <v>248</v>
      </c>
      <c r="B73">
        <v>48</v>
      </c>
      <c r="C73">
        <v>292</v>
      </c>
      <c r="D73">
        <v>183</v>
      </c>
      <c r="E73">
        <v>165</v>
      </c>
      <c r="F73">
        <f>SUM(B73:E73)</f>
        <v>688</v>
      </c>
    </row>
    <row r="74" spans="1:6" x14ac:dyDescent="0.2">
      <c r="A74" t="s">
        <v>152</v>
      </c>
      <c r="B74" s="3">
        <f>B73/F73</f>
        <v>6.9767441860465115E-2</v>
      </c>
      <c r="C74" s="3">
        <f>C73/F73</f>
        <v>0.42441860465116277</v>
      </c>
      <c r="D74" s="3">
        <f>D73/F73</f>
        <v>0.26598837209302323</v>
      </c>
      <c r="E74" s="3">
        <f>E73/F73</f>
        <v>0.23982558139534885</v>
      </c>
    </row>
    <row r="76" spans="1:6" x14ac:dyDescent="0.2">
      <c r="A76" s="1" t="s">
        <v>163</v>
      </c>
    </row>
    <row r="77" spans="1:6" x14ac:dyDescent="0.2">
      <c r="B77" s="2" t="s">
        <v>205</v>
      </c>
      <c r="C77" s="2" t="s">
        <v>198</v>
      </c>
      <c r="D77" s="2" t="s">
        <v>206</v>
      </c>
      <c r="E77" s="2" t="s">
        <v>197</v>
      </c>
      <c r="F77" s="2" t="s">
        <v>247</v>
      </c>
    </row>
    <row r="78" spans="1:6" x14ac:dyDescent="0.2">
      <c r="A78" t="s">
        <v>248</v>
      </c>
      <c r="B78">
        <v>60</v>
      </c>
      <c r="C78">
        <v>295</v>
      </c>
      <c r="D78">
        <v>146</v>
      </c>
      <c r="E78">
        <v>187</v>
      </c>
      <c r="F78">
        <f>SUM(B78:E78)</f>
        <v>688</v>
      </c>
    </row>
    <row r="79" spans="1:6" x14ac:dyDescent="0.2">
      <c r="A79" t="s">
        <v>152</v>
      </c>
      <c r="B79" s="3">
        <f>B78/F78</f>
        <v>8.7209302325581398E-2</v>
      </c>
      <c r="C79" s="3">
        <f>C78/F78</f>
        <v>0.42877906976744184</v>
      </c>
      <c r="D79" s="3">
        <f>D78/F78</f>
        <v>0.21220930232558138</v>
      </c>
      <c r="E79" s="3">
        <f>E78/F78</f>
        <v>0.27180232558139533</v>
      </c>
    </row>
    <row r="80" spans="1:6" x14ac:dyDescent="0.2">
      <c r="B80" s="3"/>
      <c r="C80" s="3"/>
      <c r="D80" s="3"/>
      <c r="E80" s="3"/>
    </row>
    <row r="81" spans="1:8" x14ac:dyDescent="0.2">
      <c r="A81" s="1" t="s">
        <v>164</v>
      </c>
    </row>
    <row r="82" spans="1:8" x14ac:dyDescent="0.2">
      <c r="B82" s="2" t="s">
        <v>205</v>
      </c>
      <c r="C82" s="2" t="s">
        <v>207</v>
      </c>
      <c r="D82" s="2" t="s">
        <v>208</v>
      </c>
      <c r="E82" s="2" t="s">
        <v>209</v>
      </c>
      <c r="F82" s="2" t="s">
        <v>210</v>
      </c>
      <c r="G82" s="2" t="s">
        <v>211</v>
      </c>
      <c r="H82" s="2" t="s">
        <v>247</v>
      </c>
    </row>
    <row r="83" spans="1:8" x14ac:dyDescent="0.2">
      <c r="A83" t="s">
        <v>248</v>
      </c>
      <c r="B83">
        <v>68</v>
      </c>
      <c r="C83">
        <v>190</v>
      </c>
      <c r="D83">
        <v>79</v>
      </c>
      <c r="E83">
        <v>171</v>
      </c>
      <c r="F83">
        <v>88</v>
      </c>
      <c r="G83">
        <v>93</v>
      </c>
      <c r="H83">
        <f>SUM(B83:G83)</f>
        <v>689</v>
      </c>
    </row>
    <row r="84" spans="1:8" x14ac:dyDescent="0.2">
      <c r="A84" t="s">
        <v>152</v>
      </c>
      <c r="B84" s="3">
        <f>B83/H83</f>
        <v>9.8693759071117562E-2</v>
      </c>
      <c r="C84" s="3">
        <f>C83/H83</f>
        <v>0.27576197387518142</v>
      </c>
      <c r="D84" s="3">
        <f>D83/H83</f>
        <v>0.11465892597968069</v>
      </c>
      <c r="E84" s="3">
        <f>E83/H83</f>
        <v>0.24818577648766327</v>
      </c>
      <c r="F84" s="3">
        <f>F83/H83</f>
        <v>0.12772133526850507</v>
      </c>
      <c r="G84" s="3">
        <f>G83/H83</f>
        <v>0.13497822931785197</v>
      </c>
    </row>
    <row r="86" spans="1:8" x14ac:dyDescent="0.2">
      <c r="A86" s="1" t="s">
        <v>165</v>
      </c>
    </row>
    <row r="87" spans="1:8" x14ac:dyDescent="0.2">
      <c r="B87" s="2" t="s">
        <v>205</v>
      </c>
      <c r="C87" s="2" t="s">
        <v>207</v>
      </c>
      <c r="D87" s="2" t="s">
        <v>208</v>
      </c>
      <c r="E87" s="2" t="s">
        <v>209</v>
      </c>
      <c r="F87" s="2" t="s">
        <v>210</v>
      </c>
      <c r="G87" s="2" t="s">
        <v>211</v>
      </c>
      <c r="H87" s="2" t="s">
        <v>247</v>
      </c>
    </row>
    <row r="88" spans="1:8" x14ac:dyDescent="0.2">
      <c r="A88" t="s">
        <v>248</v>
      </c>
      <c r="B88">
        <v>71</v>
      </c>
      <c r="C88">
        <v>165</v>
      </c>
      <c r="D88">
        <v>93</v>
      </c>
      <c r="E88">
        <v>163</v>
      </c>
      <c r="F88">
        <v>109</v>
      </c>
      <c r="G88">
        <v>86</v>
      </c>
      <c r="H88">
        <f>SUM(B88:G88)</f>
        <v>687</v>
      </c>
    </row>
    <row r="89" spans="1:8" x14ac:dyDescent="0.2">
      <c r="A89" t="s">
        <v>152</v>
      </c>
      <c r="B89" s="3">
        <f>B88/H88</f>
        <v>0.10334788937409024</v>
      </c>
      <c r="C89" s="3">
        <f>C88/H88</f>
        <v>0.24017467248908297</v>
      </c>
      <c r="D89" s="3">
        <f>D88/H88</f>
        <v>0.13537117903930132</v>
      </c>
      <c r="E89" s="3">
        <f>E88/H88</f>
        <v>0.23726346433770015</v>
      </c>
      <c r="F89" s="3">
        <f>F88/H88</f>
        <v>0.15866084425036389</v>
      </c>
      <c r="G89" s="3">
        <f>G88/H88</f>
        <v>0.12518195050946143</v>
      </c>
    </row>
    <row r="91" spans="1:8" x14ac:dyDescent="0.2">
      <c r="A91" s="1" t="s">
        <v>166</v>
      </c>
    </row>
    <row r="92" spans="1:8" x14ac:dyDescent="0.2">
      <c r="B92" s="2" t="s">
        <v>205</v>
      </c>
      <c r="C92" s="2" t="s">
        <v>207</v>
      </c>
      <c r="D92" s="2" t="s">
        <v>208</v>
      </c>
      <c r="E92" s="2" t="s">
        <v>209</v>
      </c>
      <c r="F92" s="2" t="s">
        <v>210</v>
      </c>
      <c r="G92" s="2" t="s">
        <v>211</v>
      </c>
      <c r="H92" s="2" t="s">
        <v>247</v>
      </c>
    </row>
    <row r="93" spans="1:8" x14ac:dyDescent="0.2">
      <c r="A93" t="s">
        <v>248</v>
      </c>
      <c r="B93">
        <v>73</v>
      </c>
      <c r="C93">
        <v>169</v>
      </c>
      <c r="D93">
        <v>86</v>
      </c>
      <c r="E93">
        <v>167</v>
      </c>
      <c r="F93">
        <v>102</v>
      </c>
      <c r="G93">
        <v>90</v>
      </c>
      <c r="H93">
        <f>SUM(B93:G93)</f>
        <v>687</v>
      </c>
    </row>
    <row r="94" spans="1:8" x14ac:dyDescent="0.2">
      <c r="A94" t="s">
        <v>152</v>
      </c>
      <c r="B94" s="3">
        <f>B93/H93</f>
        <v>0.10625909752547306</v>
      </c>
      <c r="C94" s="3">
        <f>C93/H93</f>
        <v>0.24599708879184862</v>
      </c>
      <c r="D94" s="3">
        <f>D93/H93</f>
        <v>0.12518195050946143</v>
      </c>
      <c r="E94" s="3">
        <f>E93/H93</f>
        <v>0.2430858806404658</v>
      </c>
      <c r="F94" s="3">
        <f>F93/H93</f>
        <v>0.14847161572052403</v>
      </c>
      <c r="G94" s="3">
        <f>G93/H93</f>
        <v>0.13100436681222707</v>
      </c>
    </row>
    <row r="96" spans="1:8" x14ac:dyDescent="0.2">
      <c r="A96" s="1" t="s">
        <v>167</v>
      </c>
    </row>
    <row r="97" spans="1:8" x14ac:dyDescent="0.2">
      <c r="B97" s="2" t="s">
        <v>205</v>
      </c>
      <c r="C97" s="2" t="s">
        <v>207</v>
      </c>
      <c r="D97" s="2" t="s">
        <v>208</v>
      </c>
      <c r="E97" s="2" t="s">
        <v>209</v>
      </c>
      <c r="F97" s="2" t="s">
        <v>210</v>
      </c>
      <c r="G97" s="2" t="s">
        <v>211</v>
      </c>
      <c r="H97" s="2" t="s">
        <v>247</v>
      </c>
    </row>
    <row r="98" spans="1:8" x14ac:dyDescent="0.2">
      <c r="A98" t="s">
        <v>248</v>
      </c>
      <c r="B98">
        <v>65</v>
      </c>
      <c r="C98">
        <v>122</v>
      </c>
      <c r="D98">
        <v>73</v>
      </c>
      <c r="E98">
        <v>163</v>
      </c>
      <c r="F98">
        <v>111</v>
      </c>
      <c r="G98">
        <v>153</v>
      </c>
      <c r="H98">
        <f>SUM(B98:G98)</f>
        <v>687</v>
      </c>
    </row>
    <row r="99" spans="1:8" x14ac:dyDescent="0.2">
      <c r="A99" t="s">
        <v>152</v>
      </c>
      <c r="B99" s="3">
        <f>B98/H98</f>
        <v>9.4614264919941779E-2</v>
      </c>
      <c r="C99" s="3">
        <f>C98/H98</f>
        <v>0.17758369723435224</v>
      </c>
      <c r="D99" s="3">
        <f>D98/H98</f>
        <v>0.10625909752547306</v>
      </c>
      <c r="E99" s="3">
        <f>E98/H98</f>
        <v>0.23726346433770015</v>
      </c>
      <c r="F99" s="3">
        <f>F98/H98</f>
        <v>0.16157205240174671</v>
      </c>
      <c r="G99" s="3">
        <f>G98/H98</f>
        <v>0.22270742358078602</v>
      </c>
    </row>
    <row r="101" spans="1:8" x14ac:dyDescent="0.2">
      <c r="A101" s="1" t="s">
        <v>168</v>
      </c>
    </row>
    <row r="102" spans="1:8" x14ac:dyDescent="0.2">
      <c r="B102" s="2" t="s">
        <v>205</v>
      </c>
      <c r="C102" s="2" t="s">
        <v>207</v>
      </c>
      <c r="D102" s="2" t="s">
        <v>208</v>
      </c>
      <c r="E102" s="2" t="s">
        <v>209</v>
      </c>
      <c r="F102" s="2" t="s">
        <v>210</v>
      </c>
      <c r="G102" s="2" t="s">
        <v>211</v>
      </c>
      <c r="H102" s="2" t="s">
        <v>247</v>
      </c>
    </row>
    <row r="103" spans="1:8" x14ac:dyDescent="0.2">
      <c r="A103" t="s">
        <v>248</v>
      </c>
      <c r="B103">
        <v>64</v>
      </c>
      <c r="C103">
        <v>186</v>
      </c>
      <c r="D103">
        <v>81</v>
      </c>
      <c r="E103">
        <v>162</v>
      </c>
      <c r="F103">
        <v>103</v>
      </c>
      <c r="G103">
        <v>90</v>
      </c>
      <c r="H103">
        <f>SUM(B103:G103)</f>
        <v>686</v>
      </c>
    </row>
    <row r="104" spans="1:8" x14ac:dyDescent="0.2">
      <c r="A104" t="s">
        <v>152</v>
      </c>
      <c r="B104" s="3">
        <f>B103/H103</f>
        <v>9.3294460641399415E-2</v>
      </c>
      <c r="C104" s="3">
        <f>C103/H103</f>
        <v>0.27113702623906705</v>
      </c>
      <c r="D104" s="3">
        <f>D103/H103</f>
        <v>0.11807580174927114</v>
      </c>
      <c r="E104" s="3">
        <f>E103/H103</f>
        <v>0.23615160349854228</v>
      </c>
      <c r="F104" s="3">
        <f>F103/H103</f>
        <v>0.15014577259475217</v>
      </c>
      <c r="G104" s="3">
        <f>G103/H103</f>
        <v>0.13119533527696792</v>
      </c>
    </row>
    <row r="105" spans="1:8" x14ac:dyDescent="0.2">
      <c r="B105" s="3"/>
      <c r="C105" s="3"/>
      <c r="D105" s="3"/>
      <c r="E105" s="3"/>
      <c r="F105" s="3"/>
      <c r="G105" s="3"/>
    </row>
    <row r="106" spans="1:8" x14ac:dyDescent="0.2">
      <c r="A106" s="1" t="s">
        <v>169</v>
      </c>
    </row>
    <row r="107" spans="1:8" x14ac:dyDescent="0.2">
      <c r="B107" s="2" t="s">
        <v>205</v>
      </c>
      <c r="C107" s="2" t="s">
        <v>212</v>
      </c>
      <c r="D107" s="2" t="s">
        <v>213</v>
      </c>
      <c r="E107" s="2" t="s">
        <v>214</v>
      </c>
      <c r="F107" s="2" t="s">
        <v>215</v>
      </c>
      <c r="G107" s="2" t="s">
        <v>216</v>
      </c>
      <c r="H107" s="2" t="s">
        <v>247</v>
      </c>
    </row>
    <row r="108" spans="1:8" x14ac:dyDescent="0.2">
      <c r="A108" t="s">
        <v>248</v>
      </c>
      <c r="B108">
        <v>63</v>
      </c>
      <c r="C108">
        <v>29</v>
      </c>
      <c r="D108">
        <v>42</v>
      </c>
      <c r="E108">
        <v>123</v>
      </c>
      <c r="F108">
        <v>47</v>
      </c>
      <c r="G108">
        <v>385</v>
      </c>
      <c r="H108">
        <f>SUM(B108:G108)</f>
        <v>689</v>
      </c>
    </row>
    <row r="109" spans="1:8" x14ac:dyDescent="0.2">
      <c r="A109" t="s">
        <v>152</v>
      </c>
      <c r="B109" s="3">
        <f>B108/H108</f>
        <v>9.1436865021770689E-2</v>
      </c>
      <c r="C109" s="3">
        <f>C108/H108</f>
        <v>4.2089985486211901E-2</v>
      </c>
      <c r="D109" s="3">
        <f>D108/H108</f>
        <v>6.095791001451379E-2</v>
      </c>
      <c r="E109" s="3">
        <f>E108/H108</f>
        <v>0.17851959361393324</v>
      </c>
      <c r="F109" s="3">
        <f>F108/H108</f>
        <v>6.8214804063860671E-2</v>
      </c>
      <c r="G109" s="3">
        <f>G108/H108</f>
        <v>0.55878084179970977</v>
      </c>
    </row>
    <row r="111" spans="1:8" x14ac:dyDescent="0.2">
      <c r="A111" s="1" t="s">
        <v>170</v>
      </c>
    </row>
    <row r="112" spans="1:8" x14ac:dyDescent="0.2">
      <c r="B112" s="2" t="s">
        <v>205</v>
      </c>
      <c r="C112" s="2" t="s">
        <v>212</v>
      </c>
      <c r="D112" s="2" t="s">
        <v>213</v>
      </c>
      <c r="E112" s="2" t="s">
        <v>214</v>
      </c>
      <c r="F112" s="2" t="s">
        <v>215</v>
      </c>
      <c r="G112" s="2" t="s">
        <v>216</v>
      </c>
      <c r="H112" s="2" t="s">
        <v>247</v>
      </c>
    </row>
    <row r="113" spans="1:8" x14ac:dyDescent="0.2">
      <c r="A113" t="s">
        <v>248</v>
      </c>
      <c r="B113">
        <v>71</v>
      </c>
      <c r="C113">
        <v>23</v>
      </c>
      <c r="D113">
        <v>38</v>
      </c>
      <c r="E113">
        <v>124</v>
      </c>
      <c r="F113">
        <v>65</v>
      </c>
      <c r="G113">
        <v>368</v>
      </c>
      <c r="H113">
        <f>SUM(B113:G113)</f>
        <v>689</v>
      </c>
    </row>
    <row r="114" spans="1:8" x14ac:dyDescent="0.2">
      <c r="A114" t="s">
        <v>152</v>
      </c>
      <c r="B114" s="3">
        <f>B113/H113</f>
        <v>0.10304789550072568</v>
      </c>
      <c r="C114" s="3">
        <f>C113/H113</f>
        <v>3.3381712626995644E-2</v>
      </c>
      <c r="D114" s="3">
        <f>D113/H113</f>
        <v>5.5152394775036286E-2</v>
      </c>
      <c r="E114" s="3">
        <f>E113/H113</f>
        <v>0.17997097242380261</v>
      </c>
      <c r="F114" s="3">
        <f>F113/H113</f>
        <v>9.4339622641509441E-2</v>
      </c>
      <c r="G114" s="3">
        <f>G113/H113</f>
        <v>0.5341074020319303</v>
      </c>
    </row>
    <row r="116" spans="1:8" x14ac:dyDescent="0.2">
      <c r="A116" s="1" t="s">
        <v>171</v>
      </c>
    </row>
    <row r="117" spans="1:8" x14ac:dyDescent="0.2">
      <c r="B117" s="2" t="s">
        <v>205</v>
      </c>
      <c r="C117" s="2" t="s">
        <v>212</v>
      </c>
      <c r="D117" s="2" t="s">
        <v>213</v>
      </c>
      <c r="E117" s="2" t="s">
        <v>214</v>
      </c>
      <c r="F117" s="2" t="s">
        <v>215</v>
      </c>
      <c r="G117" s="2" t="s">
        <v>216</v>
      </c>
      <c r="H117" s="2" t="s">
        <v>247</v>
      </c>
    </row>
    <row r="118" spans="1:8" x14ac:dyDescent="0.2">
      <c r="A118" t="s">
        <v>248</v>
      </c>
      <c r="B118">
        <v>67</v>
      </c>
      <c r="C118">
        <v>20</v>
      </c>
      <c r="D118">
        <v>40</v>
      </c>
      <c r="E118">
        <v>112</v>
      </c>
      <c r="F118">
        <v>50</v>
      </c>
      <c r="G118">
        <v>396</v>
      </c>
      <c r="H118">
        <f>SUM(B118:G118)</f>
        <v>685</v>
      </c>
    </row>
    <row r="119" spans="1:8" x14ac:dyDescent="0.2">
      <c r="A119" t="s">
        <v>152</v>
      </c>
      <c r="B119" s="3">
        <f>B118/H118</f>
        <v>9.7810218978102187E-2</v>
      </c>
      <c r="C119" s="3">
        <f>C118/H118</f>
        <v>2.9197080291970802E-2</v>
      </c>
      <c r="D119" s="3">
        <f>D118/H118</f>
        <v>5.8394160583941604E-2</v>
      </c>
      <c r="E119" s="3">
        <f>E118/H118</f>
        <v>0.1635036496350365</v>
      </c>
      <c r="F119" s="3">
        <f>F118/H118</f>
        <v>7.2992700729927001E-2</v>
      </c>
      <c r="G119" s="3">
        <f>G118/H118</f>
        <v>0.5781021897810219</v>
      </c>
    </row>
    <row r="120" spans="1:8" x14ac:dyDescent="0.2">
      <c r="B120" s="3"/>
      <c r="C120" s="3"/>
      <c r="D120" s="3"/>
      <c r="E120" s="3"/>
      <c r="F120" s="3"/>
      <c r="G120" s="3"/>
    </row>
    <row r="121" spans="1:8" x14ac:dyDescent="0.2">
      <c r="A121" s="1" t="s">
        <v>172</v>
      </c>
    </row>
    <row r="122" spans="1:8" x14ac:dyDescent="0.2">
      <c r="B122" s="2" t="s">
        <v>205</v>
      </c>
      <c r="C122" s="2" t="s">
        <v>212</v>
      </c>
      <c r="D122" s="2" t="s">
        <v>213</v>
      </c>
      <c r="E122" s="2" t="s">
        <v>214</v>
      </c>
      <c r="F122" s="2" t="s">
        <v>215</v>
      </c>
      <c r="G122" s="2" t="s">
        <v>216</v>
      </c>
      <c r="H122" s="2" t="s">
        <v>247</v>
      </c>
    </row>
    <row r="123" spans="1:8" x14ac:dyDescent="0.2">
      <c r="A123" t="s">
        <v>248</v>
      </c>
      <c r="B123">
        <v>56</v>
      </c>
      <c r="C123">
        <v>19</v>
      </c>
      <c r="D123">
        <v>23</v>
      </c>
      <c r="E123">
        <v>86</v>
      </c>
      <c r="F123">
        <v>34</v>
      </c>
      <c r="G123">
        <v>466</v>
      </c>
      <c r="H123">
        <f>SUM(B123:G123)</f>
        <v>684</v>
      </c>
    </row>
    <row r="124" spans="1:8" x14ac:dyDescent="0.2">
      <c r="A124" t="s">
        <v>152</v>
      </c>
      <c r="B124" s="3">
        <f>B123/H123</f>
        <v>8.1871345029239762E-2</v>
      </c>
      <c r="C124" s="3">
        <f>C123/H123</f>
        <v>2.7777777777777776E-2</v>
      </c>
      <c r="D124" s="3">
        <f>D123/H123</f>
        <v>3.3625730994152045E-2</v>
      </c>
      <c r="E124" s="3">
        <f>E123/H123</f>
        <v>0.12573099415204678</v>
      </c>
      <c r="F124" s="3">
        <f>F123/H123</f>
        <v>4.9707602339181284E-2</v>
      </c>
      <c r="G124" s="3">
        <f>G123/H123</f>
        <v>0.68128654970760238</v>
      </c>
    </row>
    <row r="125" spans="1:8" x14ac:dyDescent="0.2">
      <c r="B125" s="3"/>
      <c r="C125" s="3"/>
      <c r="D125" s="3"/>
      <c r="E125" s="3"/>
      <c r="F125" s="3"/>
      <c r="G125" s="3"/>
    </row>
    <row r="126" spans="1:8" x14ac:dyDescent="0.2">
      <c r="A126" s="1" t="s">
        <v>173</v>
      </c>
    </row>
    <row r="127" spans="1:8" x14ac:dyDescent="0.2">
      <c r="B127" s="2" t="s">
        <v>205</v>
      </c>
      <c r="C127" s="2" t="s">
        <v>212</v>
      </c>
      <c r="D127" s="2" t="s">
        <v>213</v>
      </c>
      <c r="E127" s="2" t="s">
        <v>214</v>
      </c>
      <c r="F127" s="2" t="s">
        <v>215</v>
      </c>
      <c r="G127" s="2" t="s">
        <v>216</v>
      </c>
      <c r="H127" s="2" t="s">
        <v>247</v>
      </c>
    </row>
    <row r="128" spans="1:8" x14ac:dyDescent="0.2">
      <c r="A128" t="s">
        <v>248</v>
      </c>
      <c r="B128">
        <v>68</v>
      </c>
      <c r="C128">
        <v>20</v>
      </c>
      <c r="D128">
        <v>26</v>
      </c>
      <c r="E128">
        <v>127</v>
      </c>
      <c r="F128">
        <v>68</v>
      </c>
      <c r="G128">
        <v>379</v>
      </c>
      <c r="H128">
        <f>SUM(B128:G128)</f>
        <v>688</v>
      </c>
    </row>
    <row r="129" spans="1:8" x14ac:dyDescent="0.2">
      <c r="A129" t="s">
        <v>152</v>
      </c>
      <c r="B129" s="3">
        <f>B128/H128</f>
        <v>9.8837209302325577E-2</v>
      </c>
      <c r="C129" s="3">
        <f>C128/H128</f>
        <v>2.9069767441860465E-2</v>
      </c>
      <c r="D129" s="3">
        <f>D128/H128</f>
        <v>3.7790697674418602E-2</v>
      </c>
      <c r="E129" s="3">
        <f>E128/H128</f>
        <v>0.18459302325581395</v>
      </c>
      <c r="F129" s="3">
        <f>F128/H128</f>
        <v>9.8837209302325577E-2</v>
      </c>
      <c r="G129" s="3">
        <f>G128/H128</f>
        <v>0.55087209302325579</v>
      </c>
    </row>
    <row r="130" spans="1:8" x14ac:dyDescent="0.2">
      <c r="B130" s="3"/>
      <c r="C130" s="3"/>
      <c r="D130" s="3"/>
      <c r="E130" s="3"/>
      <c r="F130" s="3"/>
      <c r="G130" s="3"/>
    </row>
    <row r="131" spans="1:8" x14ac:dyDescent="0.2">
      <c r="A131" s="1" t="s">
        <v>174</v>
      </c>
    </row>
    <row r="132" spans="1:8" x14ac:dyDescent="0.2">
      <c r="B132" s="2" t="s">
        <v>205</v>
      </c>
      <c r="C132" s="2" t="s">
        <v>212</v>
      </c>
      <c r="D132" s="2" t="s">
        <v>213</v>
      </c>
      <c r="E132" s="2" t="s">
        <v>214</v>
      </c>
      <c r="F132" s="2" t="s">
        <v>215</v>
      </c>
      <c r="G132" s="2" t="s">
        <v>216</v>
      </c>
      <c r="H132" s="2" t="s">
        <v>247</v>
      </c>
    </row>
    <row r="133" spans="1:8" x14ac:dyDescent="0.2">
      <c r="A133" t="s">
        <v>248</v>
      </c>
      <c r="B133">
        <v>79</v>
      </c>
      <c r="C133">
        <v>29</v>
      </c>
      <c r="D133">
        <v>35</v>
      </c>
      <c r="E133">
        <v>142</v>
      </c>
      <c r="F133">
        <v>69</v>
      </c>
      <c r="G133">
        <v>331</v>
      </c>
      <c r="H133">
        <f>SUM(B133:G133)</f>
        <v>685</v>
      </c>
    </row>
    <row r="134" spans="1:8" x14ac:dyDescent="0.2">
      <c r="A134" t="s">
        <v>152</v>
      </c>
      <c r="B134" s="3">
        <f>B133/H133</f>
        <v>0.11532846715328467</v>
      </c>
      <c r="C134" s="3">
        <f>C133/H133</f>
        <v>4.2335766423357665E-2</v>
      </c>
      <c r="D134" s="3">
        <f>D133/H133</f>
        <v>5.1094890510948905E-2</v>
      </c>
      <c r="E134" s="3">
        <f>E133/H133</f>
        <v>0.2072992700729927</v>
      </c>
      <c r="F134" s="3">
        <f>F133/H133</f>
        <v>0.10072992700729927</v>
      </c>
      <c r="G134" s="3">
        <f>G133/H133</f>
        <v>0.4832116788321168</v>
      </c>
    </row>
    <row r="136" spans="1:8" x14ac:dyDescent="0.2">
      <c r="A136" s="1" t="s">
        <v>175</v>
      </c>
    </row>
    <row r="137" spans="1:8" x14ac:dyDescent="0.2">
      <c r="B137" s="2" t="s">
        <v>205</v>
      </c>
      <c r="C137" s="2" t="s">
        <v>212</v>
      </c>
      <c r="D137" s="2" t="s">
        <v>213</v>
      </c>
      <c r="E137" s="2" t="s">
        <v>214</v>
      </c>
      <c r="F137" s="2" t="s">
        <v>215</v>
      </c>
      <c r="G137" s="2" t="s">
        <v>216</v>
      </c>
      <c r="H137" s="2" t="s">
        <v>247</v>
      </c>
    </row>
    <row r="138" spans="1:8" x14ac:dyDescent="0.2">
      <c r="A138" t="s">
        <v>248</v>
      </c>
      <c r="B138">
        <v>91</v>
      </c>
      <c r="C138">
        <v>20</v>
      </c>
      <c r="D138">
        <v>43</v>
      </c>
      <c r="E138">
        <v>135</v>
      </c>
      <c r="F138">
        <v>80</v>
      </c>
      <c r="G138">
        <v>319</v>
      </c>
      <c r="H138">
        <f>SUM(B138:G138)</f>
        <v>688</v>
      </c>
    </row>
    <row r="139" spans="1:8" x14ac:dyDescent="0.2">
      <c r="A139" t="s">
        <v>152</v>
      </c>
      <c r="B139" s="3">
        <f>B138/H138</f>
        <v>0.13226744186046513</v>
      </c>
      <c r="C139" s="3">
        <f>C138/H138</f>
        <v>2.9069767441860465E-2</v>
      </c>
      <c r="D139" s="3">
        <f>D138/H138</f>
        <v>6.25E-2</v>
      </c>
      <c r="E139" s="3">
        <f>E138/H138</f>
        <v>0.19622093023255813</v>
      </c>
      <c r="F139" s="3">
        <f>F138/H138</f>
        <v>0.11627906976744186</v>
      </c>
      <c r="G139" s="3">
        <f>G138/H138</f>
        <v>0.46366279069767441</v>
      </c>
    </row>
    <row r="141" spans="1:8" x14ac:dyDescent="0.2">
      <c r="A141" s="1" t="s">
        <v>176</v>
      </c>
    </row>
    <row r="142" spans="1:8" x14ac:dyDescent="0.2">
      <c r="B142" s="2" t="s">
        <v>205</v>
      </c>
      <c r="C142" s="2" t="s">
        <v>212</v>
      </c>
      <c r="D142" s="2" t="s">
        <v>213</v>
      </c>
      <c r="E142" s="2" t="s">
        <v>214</v>
      </c>
      <c r="F142" s="2" t="s">
        <v>215</v>
      </c>
      <c r="G142" s="2" t="s">
        <v>216</v>
      </c>
      <c r="H142" s="2" t="s">
        <v>247</v>
      </c>
    </row>
    <row r="143" spans="1:8" x14ac:dyDescent="0.2">
      <c r="A143" t="s">
        <v>248</v>
      </c>
      <c r="B143">
        <v>80</v>
      </c>
      <c r="C143">
        <v>21</v>
      </c>
      <c r="D143">
        <v>29</v>
      </c>
      <c r="E143">
        <v>119</v>
      </c>
      <c r="F143">
        <v>76</v>
      </c>
      <c r="G143">
        <v>363</v>
      </c>
      <c r="H143">
        <f>SUM(B143:G143)</f>
        <v>688</v>
      </c>
    </row>
    <row r="144" spans="1:8" x14ac:dyDescent="0.2">
      <c r="A144" t="s">
        <v>152</v>
      </c>
      <c r="B144" s="3">
        <f>B143/H143</f>
        <v>0.11627906976744186</v>
      </c>
      <c r="C144" s="3">
        <f>C143/H143</f>
        <v>3.0523255813953487E-2</v>
      </c>
      <c r="D144" s="3">
        <f>D143/H143</f>
        <v>4.2151162790697673E-2</v>
      </c>
      <c r="E144" s="3">
        <f>E143/H143</f>
        <v>0.17296511627906977</v>
      </c>
      <c r="F144" s="3">
        <f>F143/H143</f>
        <v>0.11046511627906977</v>
      </c>
      <c r="G144" s="3">
        <f>G143/H143</f>
        <v>0.52761627906976749</v>
      </c>
    </row>
    <row r="146" spans="1:8" x14ac:dyDescent="0.2">
      <c r="A146" s="1" t="s">
        <v>177</v>
      </c>
    </row>
    <row r="147" spans="1:8" x14ac:dyDescent="0.2">
      <c r="B147" s="2" t="s">
        <v>205</v>
      </c>
      <c r="C147" s="2" t="s">
        <v>212</v>
      </c>
      <c r="D147" s="2" t="s">
        <v>213</v>
      </c>
      <c r="E147" s="2" t="s">
        <v>214</v>
      </c>
      <c r="F147" s="2" t="s">
        <v>215</v>
      </c>
      <c r="G147" s="2" t="s">
        <v>216</v>
      </c>
      <c r="H147" s="2" t="s">
        <v>247</v>
      </c>
    </row>
    <row r="148" spans="1:8" x14ac:dyDescent="0.2">
      <c r="A148" t="s">
        <v>248</v>
      </c>
      <c r="B148">
        <v>68</v>
      </c>
      <c r="C148">
        <v>31</v>
      </c>
      <c r="D148">
        <v>41</v>
      </c>
      <c r="E148">
        <v>136</v>
      </c>
      <c r="F148">
        <v>107</v>
      </c>
      <c r="G148">
        <v>300</v>
      </c>
      <c r="H148">
        <f>SUM(B148:G148)</f>
        <v>683</v>
      </c>
    </row>
    <row r="149" spans="1:8" x14ac:dyDescent="0.2">
      <c r="A149" t="s">
        <v>152</v>
      </c>
      <c r="B149" s="3">
        <f>B148/H148</f>
        <v>9.9560761346998539E-2</v>
      </c>
      <c r="C149" s="3">
        <f>C148/H148</f>
        <v>4.5387994143484628E-2</v>
      </c>
      <c r="D149" s="3">
        <f>D148/H148</f>
        <v>6.0029282576866766E-2</v>
      </c>
      <c r="E149" s="3">
        <f>E148/H148</f>
        <v>0.19912152269399708</v>
      </c>
      <c r="F149" s="3">
        <f>F148/H148</f>
        <v>0.15666178623718888</v>
      </c>
      <c r="G149" s="3">
        <f>G148/H148</f>
        <v>0.43923865300146414</v>
      </c>
    </row>
    <row r="151" spans="1:8" x14ac:dyDescent="0.2">
      <c r="A151" s="1" t="s">
        <v>178</v>
      </c>
    </row>
    <row r="152" spans="1:8" x14ac:dyDescent="0.2">
      <c r="B152" s="2" t="s">
        <v>205</v>
      </c>
      <c r="C152" s="2" t="s">
        <v>212</v>
      </c>
      <c r="D152" s="2" t="s">
        <v>213</v>
      </c>
      <c r="E152" s="2" t="s">
        <v>214</v>
      </c>
      <c r="F152" s="2" t="s">
        <v>215</v>
      </c>
      <c r="G152" s="2" t="s">
        <v>216</v>
      </c>
      <c r="H152" s="2" t="s">
        <v>247</v>
      </c>
    </row>
    <row r="153" spans="1:8" x14ac:dyDescent="0.2">
      <c r="A153" t="s">
        <v>248</v>
      </c>
      <c r="B153">
        <v>58</v>
      </c>
      <c r="C153">
        <v>14</v>
      </c>
      <c r="D153">
        <v>22</v>
      </c>
      <c r="E153">
        <v>135</v>
      </c>
      <c r="F153">
        <v>74</v>
      </c>
      <c r="G153">
        <v>380</v>
      </c>
      <c r="H153">
        <f>SUM(B153:G153)</f>
        <v>683</v>
      </c>
    </row>
    <row r="154" spans="1:8" x14ac:dyDescent="0.2">
      <c r="A154" t="s">
        <v>152</v>
      </c>
      <c r="B154" s="3">
        <f>B153/H153</f>
        <v>8.4919472913616401E-2</v>
      </c>
      <c r="C154" s="3">
        <f>C153/H153</f>
        <v>2.0497803806734993E-2</v>
      </c>
      <c r="D154" s="3">
        <f>D153/H153</f>
        <v>3.2210834553440704E-2</v>
      </c>
      <c r="E154" s="3">
        <f>E153/H153</f>
        <v>0.19765739385065886</v>
      </c>
      <c r="F154" s="3">
        <f>F153/H153</f>
        <v>0.10834553440702782</v>
      </c>
      <c r="G154" s="3">
        <f>G153/H153</f>
        <v>0.55636896046852125</v>
      </c>
    </row>
    <row r="156" spans="1:8" x14ac:dyDescent="0.2">
      <c r="A156" s="1" t="s">
        <v>179</v>
      </c>
    </row>
    <row r="157" spans="1:8" x14ac:dyDescent="0.2">
      <c r="B157" s="2" t="s">
        <v>205</v>
      </c>
      <c r="C157" s="2" t="s">
        <v>212</v>
      </c>
      <c r="D157" s="2" t="s">
        <v>213</v>
      </c>
      <c r="E157" s="2" t="s">
        <v>214</v>
      </c>
      <c r="F157" s="2" t="s">
        <v>215</v>
      </c>
      <c r="G157" s="2" t="s">
        <v>216</v>
      </c>
      <c r="H157" s="2" t="s">
        <v>247</v>
      </c>
    </row>
    <row r="158" spans="1:8" x14ac:dyDescent="0.2">
      <c r="A158" t="s">
        <v>248</v>
      </c>
      <c r="B158">
        <v>62</v>
      </c>
      <c r="C158">
        <v>13</v>
      </c>
      <c r="D158">
        <v>18</v>
      </c>
      <c r="E158">
        <v>128</v>
      </c>
      <c r="F158">
        <v>78</v>
      </c>
      <c r="G158">
        <v>386</v>
      </c>
      <c r="H158">
        <f>SUM(B158:G158)</f>
        <v>685</v>
      </c>
    </row>
    <row r="159" spans="1:8" x14ac:dyDescent="0.2">
      <c r="A159" t="s">
        <v>152</v>
      </c>
      <c r="B159" s="3">
        <f>B158/H158</f>
        <v>9.0510948905109495E-2</v>
      </c>
      <c r="C159" s="3">
        <f>C158/H158</f>
        <v>1.8978102189781021E-2</v>
      </c>
      <c r="D159" s="3">
        <f>D158/H158</f>
        <v>2.6277372262773723E-2</v>
      </c>
      <c r="E159" s="3">
        <f>E158/H158</f>
        <v>0.18686131386861313</v>
      </c>
      <c r="F159" s="3">
        <f>F158/H158</f>
        <v>0.11386861313868613</v>
      </c>
      <c r="G159" s="3">
        <f>G158/H158</f>
        <v>0.56350364963503652</v>
      </c>
    </row>
    <row r="161" spans="1:8" x14ac:dyDescent="0.2">
      <c r="A161" s="1" t="s">
        <v>180</v>
      </c>
    </row>
    <row r="162" spans="1:8" x14ac:dyDescent="0.2">
      <c r="B162" s="2" t="s">
        <v>205</v>
      </c>
      <c r="C162" s="2" t="s">
        <v>212</v>
      </c>
      <c r="D162" s="2" t="s">
        <v>213</v>
      </c>
      <c r="E162" s="2" t="s">
        <v>214</v>
      </c>
      <c r="F162" s="2" t="s">
        <v>215</v>
      </c>
      <c r="G162" s="2" t="s">
        <v>216</v>
      </c>
      <c r="H162" s="2" t="s">
        <v>247</v>
      </c>
    </row>
    <row r="163" spans="1:8" x14ac:dyDescent="0.2">
      <c r="A163" t="s">
        <v>248</v>
      </c>
      <c r="B163">
        <v>90</v>
      </c>
      <c r="C163">
        <v>40</v>
      </c>
      <c r="D163">
        <v>69</v>
      </c>
      <c r="E163">
        <v>135</v>
      </c>
      <c r="F163">
        <v>99</v>
      </c>
      <c r="G163">
        <v>251</v>
      </c>
      <c r="H163">
        <f>SUM(B163:G163)</f>
        <v>684</v>
      </c>
    </row>
    <row r="164" spans="1:8" x14ac:dyDescent="0.2">
      <c r="A164" t="s">
        <v>152</v>
      </c>
      <c r="B164" s="3">
        <f>B163/H163</f>
        <v>0.13157894736842105</v>
      </c>
      <c r="C164" s="3">
        <f>C163/H163</f>
        <v>5.8479532163742687E-2</v>
      </c>
      <c r="D164" s="3">
        <f>D163/H163</f>
        <v>0.10087719298245613</v>
      </c>
      <c r="E164" s="3">
        <f>E163/H163</f>
        <v>0.19736842105263158</v>
      </c>
      <c r="F164" s="3">
        <f>F163/H163</f>
        <v>0.14473684210526316</v>
      </c>
      <c r="G164" s="3">
        <f>G163/H163</f>
        <v>0.36695906432748537</v>
      </c>
    </row>
    <row r="166" spans="1:8" x14ac:dyDescent="0.2">
      <c r="A166" s="1" t="s">
        <v>181</v>
      </c>
    </row>
    <row r="167" spans="1:8" x14ac:dyDescent="0.2">
      <c r="B167" s="2" t="s">
        <v>205</v>
      </c>
      <c r="C167" s="2" t="s">
        <v>212</v>
      </c>
      <c r="D167" s="2" t="s">
        <v>213</v>
      </c>
      <c r="E167" s="2" t="s">
        <v>214</v>
      </c>
      <c r="F167" s="2" t="s">
        <v>215</v>
      </c>
      <c r="G167" s="2" t="s">
        <v>216</v>
      </c>
      <c r="H167" s="2" t="s">
        <v>247</v>
      </c>
    </row>
    <row r="168" spans="1:8" x14ac:dyDescent="0.2">
      <c r="A168" t="s">
        <v>248</v>
      </c>
      <c r="B168">
        <v>65</v>
      </c>
      <c r="C168">
        <v>20</v>
      </c>
      <c r="D168">
        <v>33</v>
      </c>
      <c r="E168">
        <v>150</v>
      </c>
      <c r="F168">
        <v>82</v>
      </c>
      <c r="G168">
        <v>332</v>
      </c>
      <c r="H168">
        <f>SUM(B168:G168)</f>
        <v>682</v>
      </c>
    </row>
    <row r="169" spans="1:8" x14ac:dyDescent="0.2">
      <c r="A169" t="s">
        <v>152</v>
      </c>
      <c r="B169" s="3">
        <f>B168/H168</f>
        <v>9.5307917888563048E-2</v>
      </c>
      <c r="C169" s="3">
        <f>C168/H168</f>
        <v>2.932551319648094E-2</v>
      </c>
      <c r="D169" s="3">
        <f>D168/H168</f>
        <v>4.8387096774193547E-2</v>
      </c>
      <c r="E169" s="3">
        <f>E168/H168</f>
        <v>0.21994134897360704</v>
      </c>
      <c r="F169" s="3">
        <f>F168/H168</f>
        <v>0.12023460410557185</v>
      </c>
      <c r="G169" s="3">
        <f>G168/H168</f>
        <v>0.48680351906158359</v>
      </c>
    </row>
    <row r="171" spans="1:8" x14ac:dyDescent="0.2">
      <c r="A171" s="1" t="s">
        <v>182</v>
      </c>
    </row>
    <row r="172" spans="1:8" x14ac:dyDescent="0.2">
      <c r="B172" s="2" t="s">
        <v>205</v>
      </c>
      <c r="C172" s="2" t="s">
        <v>212</v>
      </c>
      <c r="D172" s="2" t="s">
        <v>213</v>
      </c>
      <c r="E172" s="2" t="s">
        <v>214</v>
      </c>
      <c r="F172" s="2" t="s">
        <v>215</v>
      </c>
      <c r="G172" s="2" t="s">
        <v>216</v>
      </c>
      <c r="H172" s="2" t="s">
        <v>247</v>
      </c>
    </row>
    <row r="173" spans="1:8" x14ac:dyDescent="0.2">
      <c r="A173" t="s">
        <v>248</v>
      </c>
      <c r="B173">
        <v>69</v>
      </c>
      <c r="C173">
        <v>13</v>
      </c>
      <c r="D173">
        <v>20</v>
      </c>
      <c r="E173">
        <v>117</v>
      </c>
      <c r="F173">
        <v>59</v>
      </c>
      <c r="G173">
        <v>404</v>
      </c>
      <c r="H173">
        <f>SUM(B173:G173)</f>
        <v>682</v>
      </c>
    </row>
    <row r="174" spans="1:8" x14ac:dyDescent="0.2">
      <c r="A174" t="s">
        <v>152</v>
      </c>
      <c r="B174" s="3">
        <f>B173/H173</f>
        <v>0.10117302052785923</v>
      </c>
      <c r="C174" s="3">
        <f>C173/H173</f>
        <v>1.906158357771261E-2</v>
      </c>
      <c r="D174" s="3">
        <f>D173/H173</f>
        <v>2.932551319648094E-2</v>
      </c>
      <c r="E174" s="3">
        <f>E173/H173</f>
        <v>0.17155425219941348</v>
      </c>
      <c r="F174" s="3">
        <f>F173/H173</f>
        <v>8.6510263929618775E-2</v>
      </c>
      <c r="G174" s="3">
        <f>G173/H173</f>
        <v>0.59237536656891498</v>
      </c>
    </row>
    <row r="175" spans="1:8" x14ac:dyDescent="0.2">
      <c r="B175" s="3"/>
      <c r="C175" s="3"/>
      <c r="D175" s="3"/>
      <c r="E175" s="3"/>
      <c r="F175" s="3"/>
      <c r="G175" s="3"/>
    </row>
    <row r="176" spans="1:8" x14ac:dyDescent="0.2">
      <c r="A176" s="1" t="s">
        <v>183</v>
      </c>
    </row>
    <row r="177" spans="1:5" x14ac:dyDescent="0.2">
      <c r="B177" s="2" t="s">
        <v>197</v>
      </c>
      <c r="C177" s="2" t="s">
        <v>198</v>
      </c>
      <c r="D177" s="2" t="s">
        <v>151</v>
      </c>
      <c r="E177" s="2" t="s">
        <v>247</v>
      </c>
    </row>
    <row r="178" spans="1:5" x14ac:dyDescent="0.2">
      <c r="A178" t="s">
        <v>248</v>
      </c>
      <c r="B178">
        <v>251</v>
      </c>
      <c r="C178">
        <v>122</v>
      </c>
      <c r="D178">
        <v>316</v>
      </c>
      <c r="E178">
        <f>SUM(B178:D178)</f>
        <v>689</v>
      </c>
    </row>
    <row r="179" spans="1:5" x14ac:dyDescent="0.2">
      <c r="A179" t="s">
        <v>152</v>
      </c>
      <c r="B179" s="3">
        <f>B178/E178</f>
        <v>0.36429608127721336</v>
      </c>
      <c r="C179" s="3">
        <f>C178/E178</f>
        <v>0.17706821480406387</v>
      </c>
      <c r="D179" s="3">
        <f>D178/E178</f>
        <v>0.45863570391872277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FEC6-A01F-D448-9EF6-66465FAA83E5}">
  <dimension ref="A1:P51"/>
  <sheetViews>
    <sheetView tabSelected="1" topLeftCell="A3" zoomScale="169" zoomScaleNormal="150" workbookViewId="0">
      <selection activeCell="F10" sqref="F10"/>
    </sheetView>
  </sheetViews>
  <sheetFormatPr baseColWidth="10" defaultRowHeight="14" x14ac:dyDescent="0.15"/>
  <cols>
    <col min="1" max="1" width="18.1640625" style="4" customWidth="1"/>
    <col min="2" max="2" width="24.5" style="4" customWidth="1"/>
    <col min="3" max="4" width="14.5" style="4" customWidth="1"/>
    <col min="5" max="5" width="12.6640625" style="4" customWidth="1"/>
    <col min="6" max="6" width="12.33203125" style="4" customWidth="1"/>
    <col min="7" max="7" width="12" style="4" customWidth="1"/>
    <col min="8" max="8" width="11.33203125" style="54" bestFit="1" customWidth="1"/>
    <col min="9" max="9" width="12" style="4" customWidth="1"/>
    <col min="10" max="10" width="12.5" style="4" customWidth="1"/>
    <col min="11" max="11" width="7.5" style="4" customWidth="1"/>
    <col min="12" max="12" width="11.83203125" style="4" customWidth="1"/>
    <col min="13" max="13" width="12.6640625" style="4" customWidth="1"/>
    <col min="14" max="16384" width="10.83203125" style="4"/>
  </cols>
  <sheetData>
    <row r="1" spans="1:16" ht="16" thickBot="1" x14ac:dyDescent="0.2">
      <c r="B1" s="6" t="s">
        <v>127</v>
      </c>
      <c r="C1" s="7"/>
      <c r="D1" s="8"/>
      <c r="E1" s="63" t="s">
        <v>0</v>
      </c>
      <c r="F1" s="63"/>
      <c r="G1" s="63"/>
      <c r="H1" s="63"/>
      <c r="I1" s="34"/>
      <c r="J1" s="35"/>
    </row>
    <row r="2" spans="1:16" ht="16" thickBot="1" x14ac:dyDescent="0.2">
      <c r="A2" s="9"/>
      <c r="B2" s="10" t="s">
        <v>246</v>
      </c>
      <c r="C2" s="10" t="s">
        <v>2</v>
      </c>
      <c r="D2" s="11" t="s">
        <v>2</v>
      </c>
      <c r="E2" s="11" t="s">
        <v>2</v>
      </c>
      <c r="F2" s="11" t="s">
        <v>2</v>
      </c>
      <c r="G2" s="11" t="s">
        <v>2</v>
      </c>
      <c r="H2" s="11" t="s">
        <v>2</v>
      </c>
      <c r="I2" s="10" t="s">
        <v>2</v>
      </c>
      <c r="J2" s="11" t="s">
        <v>2</v>
      </c>
      <c r="K2" s="9"/>
      <c r="L2" s="12" t="s">
        <v>233</v>
      </c>
      <c r="M2" s="36"/>
      <c r="N2" s="36"/>
      <c r="O2" s="36"/>
      <c r="P2" s="36"/>
    </row>
    <row r="3" spans="1:16" ht="118" customHeight="1" x14ac:dyDescent="0.15">
      <c r="A3" s="61" t="s">
        <v>236</v>
      </c>
      <c r="B3" s="64" t="s">
        <v>1</v>
      </c>
      <c r="C3" s="64" t="s">
        <v>245</v>
      </c>
      <c r="D3" s="64" t="s">
        <v>229</v>
      </c>
      <c r="E3" s="64" t="s">
        <v>230</v>
      </c>
      <c r="F3" s="64" t="s">
        <v>241</v>
      </c>
      <c r="G3" s="64" t="s">
        <v>242</v>
      </c>
      <c r="H3" s="64" t="s">
        <v>231</v>
      </c>
      <c r="I3" s="64" t="s">
        <v>244</v>
      </c>
      <c r="J3" s="64" t="s">
        <v>243</v>
      </c>
      <c r="K3" s="66"/>
      <c r="L3" s="67" t="s">
        <v>234</v>
      </c>
      <c r="M3" s="69" t="s">
        <v>235</v>
      </c>
      <c r="N3" s="66"/>
      <c r="O3" s="66"/>
      <c r="P3" s="66"/>
    </row>
    <row r="4" spans="1:16" ht="15" thickBot="1" x14ac:dyDescent="0.2">
      <c r="A4" s="62"/>
      <c r="B4" s="65"/>
      <c r="C4" s="65"/>
      <c r="D4" s="65"/>
      <c r="E4" s="65"/>
      <c r="F4" s="65"/>
      <c r="G4" s="65"/>
      <c r="H4" s="65"/>
      <c r="I4" s="65"/>
      <c r="J4" s="65"/>
      <c r="K4" s="66"/>
      <c r="L4" s="67"/>
      <c r="M4" s="69"/>
      <c r="N4" s="66"/>
      <c r="O4" s="66"/>
      <c r="P4" s="66"/>
    </row>
    <row r="5" spans="1:16" ht="15" x14ac:dyDescent="0.15">
      <c r="A5" s="13"/>
      <c r="B5" s="14" t="s">
        <v>228</v>
      </c>
      <c r="C5" s="15">
        <v>4.16666E-3</v>
      </c>
      <c r="D5" s="15">
        <v>3.3333E-3</v>
      </c>
      <c r="E5" s="15">
        <v>4.16666E-3</v>
      </c>
      <c r="F5" s="15">
        <v>1.8518499999999999E-3</v>
      </c>
      <c r="G5" s="15">
        <v>4.16666E-3</v>
      </c>
      <c r="H5" s="15">
        <v>2.7777700000000002E-3</v>
      </c>
      <c r="I5" s="15">
        <v>5.5554999999999997E-3</v>
      </c>
      <c r="J5" s="16">
        <v>5.5554999999999997E-3</v>
      </c>
      <c r="K5" s="17"/>
      <c r="L5" s="12"/>
      <c r="M5" s="17"/>
      <c r="N5" s="17"/>
      <c r="O5" s="17"/>
      <c r="P5" s="17"/>
    </row>
    <row r="6" spans="1:16" ht="60" x14ac:dyDescent="0.15">
      <c r="A6" s="18" t="s">
        <v>237</v>
      </c>
      <c r="B6" s="19" t="s">
        <v>154</v>
      </c>
      <c r="C6" s="20" t="s">
        <v>3</v>
      </c>
      <c r="D6" s="73" t="s">
        <v>18</v>
      </c>
      <c r="E6" s="22" t="s">
        <v>33</v>
      </c>
      <c r="F6" s="30" t="s">
        <v>48</v>
      </c>
      <c r="G6" s="37" t="s">
        <v>63</v>
      </c>
      <c r="H6" s="23" t="s">
        <v>111</v>
      </c>
      <c r="I6" s="38"/>
      <c r="J6" s="39" t="s">
        <v>92</v>
      </c>
      <c r="K6" s="24"/>
    </row>
    <row r="7" spans="1:16" ht="15" x14ac:dyDescent="0.15">
      <c r="A7" s="18"/>
      <c r="B7" s="25" t="s">
        <v>228</v>
      </c>
      <c r="C7" s="26">
        <v>2.5000000000000001E-3</v>
      </c>
      <c r="D7" s="26">
        <v>2E-3</v>
      </c>
      <c r="E7" s="26">
        <v>2.5000000000000001E-3</v>
      </c>
      <c r="F7" s="26">
        <v>1.11111E-3</v>
      </c>
      <c r="G7" s="26">
        <v>2.5000000000000001E-3</v>
      </c>
      <c r="H7" s="26">
        <v>2E-3</v>
      </c>
      <c r="I7" s="26">
        <v>3.3333E-3</v>
      </c>
      <c r="J7" s="27">
        <v>3.3333E-3</v>
      </c>
      <c r="K7" s="24"/>
    </row>
    <row r="8" spans="1:16" ht="60" x14ac:dyDescent="0.15">
      <c r="A8" s="18" t="s">
        <v>237</v>
      </c>
      <c r="B8" s="28" t="s">
        <v>155</v>
      </c>
      <c r="C8" s="29" t="s">
        <v>4</v>
      </c>
      <c r="D8" s="68" t="s">
        <v>19</v>
      </c>
      <c r="E8" s="22" t="s">
        <v>34</v>
      </c>
      <c r="F8" s="21" t="s">
        <v>49</v>
      </c>
      <c r="G8" s="37" t="s">
        <v>64</v>
      </c>
      <c r="H8" s="23" t="s">
        <v>112</v>
      </c>
      <c r="I8" s="40" t="s">
        <v>78</v>
      </c>
      <c r="J8" s="72" t="s">
        <v>93</v>
      </c>
      <c r="K8" s="31"/>
    </row>
    <row r="9" spans="1:16" ht="15" x14ac:dyDescent="0.15">
      <c r="A9" s="32"/>
      <c r="B9" s="25" t="s">
        <v>228</v>
      </c>
      <c r="C9" s="26">
        <v>2.5000000000000001E-3</v>
      </c>
      <c r="D9" s="26">
        <v>2E-3</v>
      </c>
      <c r="E9" s="26">
        <v>2.5000000000000001E-3</v>
      </c>
      <c r="F9" s="26">
        <v>1.11111E-3</v>
      </c>
      <c r="G9" s="26">
        <v>2.5000000000000001E-3</v>
      </c>
      <c r="H9" s="26">
        <v>2E-3</v>
      </c>
      <c r="I9" s="26">
        <v>3.3333E-3</v>
      </c>
      <c r="J9" s="27">
        <v>3.3333E-3</v>
      </c>
      <c r="K9" s="31"/>
    </row>
    <row r="10" spans="1:16" ht="60" x14ac:dyDescent="0.15">
      <c r="A10" s="18" t="s">
        <v>237</v>
      </c>
      <c r="B10" s="28" t="s">
        <v>156</v>
      </c>
      <c r="C10" s="29" t="s">
        <v>5</v>
      </c>
      <c r="D10" s="22" t="s">
        <v>20</v>
      </c>
      <c r="E10" s="22" t="s">
        <v>35</v>
      </c>
      <c r="F10" s="23" t="s">
        <v>50</v>
      </c>
      <c r="G10" s="37" t="s">
        <v>65</v>
      </c>
      <c r="H10" s="23" t="s">
        <v>113</v>
      </c>
      <c r="I10" s="40" t="s">
        <v>79</v>
      </c>
      <c r="J10" s="41" t="s">
        <v>94</v>
      </c>
      <c r="K10" s="31"/>
    </row>
    <row r="11" spans="1:16" ht="15" x14ac:dyDescent="0.15">
      <c r="A11" s="32"/>
      <c r="B11" s="25" t="s">
        <v>228</v>
      </c>
      <c r="C11" s="26">
        <v>2.5000000000000001E-3</v>
      </c>
      <c r="D11" s="26">
        <v>2E-3</v>
      </c>
      <c r="E11" s="26">
        <v>2.5000000000000001E-3</v>
      </c>
      <c r="F11" s="26">
        <v>1.11111E-3</v>
      </c>
      <c r="G11" s="26">
        <v>2.5000000000000001E-3</v>
      </c>
      <c r="H11" s="26">
        <v>2E-3</v>
      </c>
      <c r="I11" s="26">
        <v>3.3333E-3</v>
      </c>
      <c r="J11" s="27">
        <v>3.3333E-3</v>
      </c>
      <c r="K11" s="31"/>
    </row>
    <row r="12" spans="1:16" ht="60" x14ac:dyDescent="0.15">
      <c r="A12" s="56" t="s">
        <v>238</v>
      </c>
      <c r="B12" s="28" t="s">
        <v>157</v>
      </c>
      <c r="C12" s="33" t="s">
        <v>6</v>
      </c>
      <c r="D12" s="42" t="s">
        <v>21</v>
      </c>
      <c r="E12" s="23" t="s">
        <v>36</v>
      </c>
      <c r="F12" s="43" t="s">
        <v>51</v>
      </c>
      <c r="G12" s="40" t="s">
        <v>66</v>
      </c>
      <c r="H12" s="38" t="s">
        <v>114</v>
      </c>
      <c r="I12" s="71" t="s">
        <v>80</v>
      </c>
      <c r="J12" s="41" t="s">
        <v>95</v>
      </c>
      <c r="K12" s="5"/>
    </row>
    <row r="13" spans="1:16" ht="15" x14ac:dyDescent="0.15">
      <c r="A13" s="57"/>
      <c r="B13" s="25" t="s">
        <v>228</v>
      </c>
      <c r="C13" s="26">
        <v>2.5000000000000001E-3</v>
      </c>
      <c r="D13" s="26">
        <v>2E-3</v>
      </c>
      <c r="E13" s="26">
        <v>2.5000000000000001E-3</v>
      </c>
      <c r="F13" s="26">
        <v>1.11111E-3</v>
      </c>
      <c r="G13" s="26">
        <v>2.5000000000000001E-3</v>
      </c>
      <c r="H13" s="26">
        <v>2E-3</v>
      </c>
      <c r="I13" s="26">
        <v>3.3333E-3</v>
      </c>
      <c r="J13" s="27">
        <v>3.3333E-3</v>
      </c>
    </row>
    <row r="14" spans="1:16" ht="60" x14ac:dyDescent="0.15">
      <c r="A14" s="58" t="s">
        <v>239</v>
      </c>
      <c r="B14" s="28" t="s">
        <v>158</v>
      </c>
      <c r="C14" s="33" t="s">
        <v>7</v>
      </c>
      <c r="D14" s="43" t="s">
        <v>22</v>
      </c>
      <c r="E14" s="23" t="s">
        <v>37</v>
      </c>
      <c r="F14" s="43" t="s">
        <v>52</v>
      </c>
      <c r="G14" s="43" t="s">
        <v>67</v>
      </c>
      <c r="H14" s="38" t="s">
        <v>115</v>
      </c>
      <c r="I14" s="43" t="s">
        <v>81</v>
      </c>
      <c r="J14" s="39" t="s">
        <v>96</v>
      </c>
      <c r="K14" s="44"/>
    </row>
    <row r="15" spans="1:16" ht="15" x14ac:dyDescent="0.15">
      <c r="A15" s="58"/>
      <c r="B15" s="25" t="s">
        <v>228</v>
      </c>
      <c r="C15" s="26">
        <v>2.5000000000000001E-3</v>
      </c>
      <c r="D15" s="26">
        <v>2E-3</v>
      </c>
      <c r="E15" s="26">
        <v>2.5000000000000001E-3</v>
      </c>
      <c r="F15" s="26">
        <v>1.11111E-3</v>
      </c>
      <c r="G15" s="26">
        <v>2.5000000000000001E-3</v>
      </c>
      <c r="H15" s="26">
        <v>2E-3</v>
      </c>
      <c r="I15" s="26">
        <v>3.3333E-3</v>
      </c>
      <c r="J15" s="27">
        <v>3.3333E-3</v>
      </c>
      <c r="K15" s="44"/>
    </row>
    <row r="16" spans="1:16" ht="60" x14ac:dyDescent="0.15">
      <c r="A16" s="58" t="s">
        <v>239</v>
      </c>
      <c r="B16" s="28" t="s">
        <v>159</v>
      </c>
      <c r="C16" s="33" t="s">
        <v>8</v>
      </c>
      <c r="D16" s="43" t="s">
        <v>23</v>
      </c>
      <c r="E16" s="23" t="s">
        <v>38</v>
      </c>
      <c r="F16" s="43" t="s">
        <v>53</v>
      </c>
      <c r="G16" s="40" t="s">
        <v>68</v>
      </c>
      <c r="H16" s="38" t="s">
        <v>116</v>
      </c>
      <c r="I16" s="43" t="s">
        <v>82</v>
      </c>
      <c r="J16" s="39" t="s">
        <v>97</v>
      </c>
      <c r="K16" s="5"/>
    </row>
    <row r="17" spans="1:11" ht="15" x14ac:dyDescent="0.15">
      <c r="A17" s="57"/>
      <c r="B17" s="25" t="s">
        <v>228</v>
      </c>
      <c r="C17" s="26">
        <v>6.25E-2</v>
      </c>
      <c r="D17" s="26">
        <v>2.5000000000000001E-3</v>
      </c>
      <c r="E17" s="26">
        <v>6.25E-2</v>
      </c>
      <c r="F17" s="26">
        <v>1.38889E-3</v>
      </c>
      <c r="G17" s="26">
        <v>6.25E-2</v>
      </c>
      <c r="H17" s="26">
        <v>2.08333E-3</v>
      </c>
      <c r="I17" s="26">
        <v>4.16666E-3</v>
      </c>
      <c r="J17" s="27">
        <v>4.16666E-3</v>
      </c>
    </row>
    <row r="18" spans="1:11" ht="60" x14ac:dyDescent="0.15">
      <c r="A18" s="18" t="s">
        <v>237</v>
      </c>
      <c r="B18" s="28" t="s">
        <v>160</v>
      </c>
      <c r="C18" s="45" t="s">
        <v>9</v>
      </c>
      <c r="D18" s="43" t="s">
        <v>24</v>
      </c>
      <c r="E18" s="43" t="s">
        <v>39</v>
      </c>
      <c r="F18" s="40" t="s">
        <v>54</v>
      </c>
      <c r="G18" s="43" t="s">
        <v>69</v>
      </c>
      <c r="H18" s="38" t="s">
        <v>117</v>
      </c>
      <c r="I18" s="40" t="s">
        <v>83</v>
      </c>
      <c r="J18" s="39" t="s">
        <v>98</v>
      </c>
    </row>
    <row r="19" spans="1:11" ht="15" x14ac:dyDescent="0.15">
      <c r="A19" s="57"/>
      <c r="B19" s="25" t="s">
        <v>228</v>
      </c>
      <c r="C19" s="26">
        <v>6.25E-2</v>
      </c>
      <c r="D19" s="26">
        <v>2.5000000000000001E-3</v>
      </c>
      <c r="E19" s="26">
        <v>6.25E-2</v>
      </c>
      <c r="F19" s="26">
        <v>1.38889E-3</v>
      </c>
      <c r="G19" s="26">
        <v>6.25E-2</v>
      </c>
      <c r="H19" s="26">
        <v>2.08333E-3</v>
      </c>
      <c r="I19" s="26">
        <v>4.16666E-3</v>
      </c>
      <c r="J19" s="27">
        <v>4.16666E-3</v>
      </c>
    </row>
    <row r="20" spans="1:11" ht="60" x14ac:dyDescent="0.15">
      <c r="A20" s="18" t="s">
        <v>237</v>
      </c>
      <c r="B20" s="28" t="s">
        <v>161</v>
      </c>
      <c r="C20" s="20" t="s">
        <v>10</v>
      </c>
      <c r="D20" s="43" t="s">
        <v>25</v>
      </c>
      <c r="E20" s="43" t="s">
        <v>40</v>
      </c>
      <c r="F20" s="46" t="s">
        <v>55</v>
      </c>
      <c r="G20" s="43" t="s">
        <v>70</v>
      </c>
      <c r="H20" s="40" t="s">
        <v>118</v>
      </c>
      <c r="I20" s="40" t="s">
        <v>84</v>
      </c>
      <c r="J20" s="41" t="s">
        <v>99</v>
      </c>
    </row>
    <row r="21" spans="1:11" ht="15" x14ac:dyDescent="0.15">
      <c r="A21" s="57"/>
      <c r="B21" s="25" t="s">
        <v>228</v>
      </c>
      <c r="C21" s="26">
        <v>6.25E-2</v>
      </c>
      <c r="D21" s="26">
        <v>2.5000000000000001E-3</v>
      </c>
      <c r="E21" s="26">
        <v>6.25E-2</v>
      </c>
      <c r="F21" s="26">
        <v>1.38889E-3</v>
      </c>
      <c r="G21" s="26">
        <v>6.25E-2</v>
      </c>
      <c r="H21" s="26">
        <v>2.08333E-3</v>
      </c>
      <c r="I21" s="26">
        <v>4.16666E-3</v>
      </c>
      <c r="J21" s="27">
        <v>4.16666E-3</v>
      </c>
    </row>
    <row r="22" spans="1:11" ht="60" x14ac:dyDescent="0.15">
      <c r="A22" s="18" t="s">
        <v>237</v>
      </c>
      <c r="B22" s="28" t="s">
        <v>162</v>
      </c>
      <c r="C22" s="45" t="s">
        <v>11</v>
      </c>
      <c r="D22" s="43" t="s">
        <v>26</v>
      </c>
      <c r="E22" s="43" t="s">
        <v>41</v>
      </c>
      <c r="F22" s="40" t="s">
        <v>56</v>
      </c>
      <c r="G22" s="43" t="s">
        <v>71</v>
      </c>
      <c r="H22" s="38" t="s">
        <v>119</v>
      </c>
      <c r="I22" s="40" t="s">
        <v>85</v>
      </c>
      <c r="J22" s="39" t="s">
        <v>100</v>
      </c>
    </row>
    <row r="23" spans="1:11" ht="15" x14ac:dyDescent="0.15">
      <c r="A23" s="57"/>
      <c r="B23" s="25" t="s">
        <v>228</v>
      </c>
      <c r="C23" s="26">
        <v>6.25E-2</v>
      </c>
      <c r="D23" s="26">
        <v>2.5000000000000001E-3</v>
      </c>
      <c r="E23" s="26">
        <v>6.25E-2</v>
      </c>
      <c r="F23" s="26">
        <v>1.38889E-3</v>
      </c>
      <c r="G23" s="26">
        <v>6.25E-2</v>
      </c>
      <c r="H23" s="26">
        <v>2.08333E-3</v>
      </c>
      <c r="I23" s="26">
        <v>4.16666E-3</v>
      </c>
      <c r="J23" s="27">
        <v>4.16666E-3</v>
      </c>
    </row>
    <row r="24" spans="1:11" ht="60" x14ac:dyDescent="0.15">
      <c r="A24" s="18" t="s">
        <v>237</v>
      </c>
      <c r="B24" s="28" t="s">
        <v>163</v>
      </c>
      <c r="C24" s="45" t="s">
        <v>12</v>
      </c>
      <c r="D24" s="38" t="s">
        <v>27</v>
      </c>
      <c r="E24" s="43" t="s">
        <v>42</v>
      </c>
      <c r="F24" s="40" t="s">
        <v>57</v>
      </c>
      <c r="G24" s="43" t="s">
        <v>72</v>
      </c>
      <c r="H24" s="38" t="s">
        <v>120</v>
      </c>
      <c r="I24" s="40" t="s">
        <v>86</v>
      </c>
      <c r="J24" s="39" t="s">
        <v>101</v>
      </c>
    </row>
    <row r="25" spans="1:11" ht="15" x14ac:dyDescent="0.15">
      <c r="A25" s="57"/>
      <c r="B25" s="25" t="s">
        <v>228</v>
      </c>
      <c r="C25" s="26">
        <v>2.08333E-3</v>
      </c>
      <c r="D25" s="26">
        <v>2E-3</v>
      </c>
      <c r="E25" s="26">
        <v>2.08333E-3</v>
      </c>
      <c r="F25" s="26">
        <v>9.2593000000000005E-4</v>
      </c>
      <c r="G25" s="26">
        <v>2.08333E-3</v>
      </c>
      <c r="H25" s="26">
        <v>1.38889E-3</v>
      </c>
      <c r="I25" s="26">
        <v>2.7777000000000001E-3</v>
      </c>
      <c r="J25" s="27">
        <v>2.7777000000000001E-3</v>
      </c>
    </row>
    <row r="26" spans="1:11" ht="60" x14ac:dyDescent="0.15">
      <c r="A26" s="58" t="s">
        <v>239</v>
      </c>
      <c r="B26" s="28" t="s">
        <v>164</v>
      </c>
      <c r="C26" s="47" t="s">
        <v>13</v>
      </c>
      <c r="D26" s="43" t="s">
        <v>28</v>
      </c>
      <c r="E26" s="43" t="s">
        <v>43</v>
      </c>
      <c r="F26" s="70" t="s">
        <v>58</v>
      </c>
      <c r="G26" s="43" t="s">
        <v>73</v>
      </c>
      <c r="H26" s="38" t="s">
        <v>121</v>
      </c>
      <c r="I26" s="43" t="s">
        <v>87</v>
      </c>
      <c r="J26" s="39" t="s">
        <v>102</v>
      </c>
      <c r="K26" s="5"/>
    </row>
    <row r="27" spans="1:11" ht="15" x14ac:dyDescent="0.15">
      <c r="A27" s="57"/>
      <c r="B27" s="25" t="s">
        <v>228</v>
      </c>
      <c r="C27" s="26">
        <v>2.08333E-3</v>
      </c>
      <c r="D27" s="26">
        <v>2E-3</v>
      </c>
      <c r="E27" s="26">
        <v>2.08333E-3</v>
      </c>
      <c r="F27" s="26">
        <v>9.2593000000000005E-4</v>
      </c>
      <c r="G27" s="26">
        <v>2.08333E-3</v>
      </c>
      <c r="H27" s="26">
        <v>1.38889E-3</v>
      </c>
      <c r="I27" s="26">
        <v>2.7777000000000001E-3</v>
      </c>
      <c r="J27" s="27">
        <v>2.7777000000000001E-3</v>
      </c>
    </row>
    <row r="28" spans="1:11" ht="60" x14ac:dyDescent="0.15">
      <c r="A28" s="58" t="s">
        <v>239</v>
      </c>
      <c r="B28" s="28" t="s">
        <v>165</v>
      </c>
      <c r="C28" s="45" t="s">
        <v>14</v>
      </c>
      <c r="D28" s="43" t="s">
        <v>29</v>
      </c>
      <c r="E28" s="43" t="s">
        <v>44</v>
      </c>
      <c r="F28" s="40" t="s">
        <v>59</v>
      </c>
      <c r="G28" s="43" t="s">
        <v>74</v>
      </c>
      <c r="H28" s="38" t="s">
        <v>122</v>
      </c>
      <c r="I28" s="71" t="s">
        <v>88</v>
      </c>
      <c r="J28" s="39" t="s">
        <v>103</v>
      </c>
    </row>
    <row r="29" spans="1:11" ht="15" x14ac:dyDescent="0.15">
      <c r="A29" s="57"/>
      <c r="B29" s="25" t="s">
        <v>228</v>
      </c>
      <c r="C29" s="26">
        <v>2.08333E-3</v>
      </c>
      <c r="D29" s="26">
        <v>2E-3</v>
      </c>
      <c r="E29" s="26">
        <v>2.08333E-3</v>
      </c>
      <c r="F29" s="26">
        <v>9.2593000000000005E-4</v>
      </c>
      <c r="G29" s="26">
        <v>2.08333E-3</v>
      </c>
      <c r="H29" s="26">
        <v>1.38889E-3</v>
      </c>
      <c r="I29" s="26">
        <v>2.7777000000000001E-3</v>
      </c>
      <c r="J29" s="27">
        <v>2.7777000000000001E-3</v>
      </c>
    </row>
    <row r="30" spans="1:11" ht="60" x14ac:dyDescent="0.15">
      <c r="A30" s="58" t="s">
        <v>239</v>
      </c>
      <c r="B30" s="28" t="s">
        <v>166</v>
      </c>
      <c r="C30" s="45" t="s">
        <v>15</v>
      </c>
      <c r="D30" s="38" t="s">
        <v>30</v>
      </c>
      <c r="E30" s="43" t="s">
        <v>45</v>
      </c>
      <c r="F30" s="40" t="s">
        <v>60</v>
      </c>
      <c r="G30" s="43" t="s">
        <v>75</v>
      </c>
      <c r="H30" s="38" t="s">
        <v>123</v>
      </c>
      <c r="I30" s="71" t="s">
        <v>89</v>
      </c>
      <c r="J30" s="39" t="s">
        <v>104</v>
      </c>
    </row>
    <row r="31" spans="1:11" ht="15" x14ac:dyDescent="0.15">
      <c r="A31" s="57"/>
      <c r="B31" s="25" t="s">
        <v>228</v>
      </c>
      <c r="C31" s="26">
        <v>2.08333E-3</v>
      </c>
      <c r="D31" s="26">
        <v>2E-3</v>
      </c>
      <c r="E31" s="26">
        <v>2.08333E-3</v>
      </c>
      <c r="F31" s="26">
        <v>9.2593000000000005E-4</v>
      </c>
      <c r="G31" s="26">
        <v>2.08333E-3</v>
      </c>
      <c r="H31" s="26">
        <v>1.38889E-3</v>
      </c>
      <c r="I31" s="26">
        <v>2.7777000000000001E-3</v>
      </c>
      <c r="J31" s="27">
        <v>2.7777000000000001E-3</v>
      </c>
    </row>
    <row r="32" spans="1:11" ht="60" x14ac:dyDescent="0.15">
      <c r="A32" s="58" t="s">
        <v>239</v>
      </c>
      <c r="B32" s="28" t="s">
        <v>167</v>
      </c>
      <c r="C32" s="45" t="s">
        <v>16</v>
      </c>
      <c r="D32" s="43" t="s">
        <v>31</v>
      </c>
      <c r="E32" s="43" t="s">
        <v>46</v>
      </c>
      <c r="F32" s="40" t="s">
        <v>61</v>
      </c>
      <c r="G32" s="38" t="s">
        <v>76</v>
      </c>
      <c r="H32" s="38" t="s">
        <v>124</v>
      </c>
      <c r="I32" s="40" t="s">
        <v>90</v>
      </c>
      <c r="J32" s="39" t="s">
        <v>105</v>
      </c>
    </row>
    <row r="33" spans="1:11" ht="15" x14ac:dyDescent="0.15">
      <c r="A33" s="57"/>
      <c r="B33" s="25" t="s">
        <v>228</v>
      </c>
      <c r="C33" s="26">
        <v>2.08333E-3</v>
      </c>
      <c r="D33" s="26">
        <v>2E-3</v>
      </c>
      <c r="E33" s="26">
        <v>2.08333E-3</v>
      </c>
      <c r="F33" s="26">
        <v>9.2593000000000005E-4</v>
      </c>
      <c r="G33" s="26">
        <v>2.08333E-3</v>
      </c>
      <c r="H33" s="26">
        <v>1.38889E-3</v>
      </c>
      <c r="I33" s="26">
        <v>2.7777000000000001E-3</v>
      </c>
      <c r="J33" s="27">
        <v>2.7777000000000001E-3</v>
      </c>
    </row>
    <row r="34" spans="1:11" ht="60" x14ac:dyDescent="0.15">
      <c r="A34" s="58" t="s">
        <v>239</v>
      </c>
      <c r="B34" s="28" t="s">
        <v>168</v>
      </c>
      <c r="C34" s="47" t="s">
        <v>17</v>
      </c>
      <c r="D34" s="43" t="s">
        <v>32</v>
      </c>
      <c r="E34" s="43" t="s">
        <v>47</v>
      </c>
      <c r="F34" s="40" t="s">
        <v>62</v>
      </c>
      <c r="G34" s="38" t="s">
        <v>77</v>
      </c>
      <c r="H34" s="38" t="s">
        <v>125</v>
      </c>
      <c r="I34" s="71" t="s">
        <v>91</v>
      </c>
      <c r="J34" s="39" t="s">
        <v>106</v>
      </c>
    </row>
    <row r="35" spans="1:11" ht="15" x14ac:dyDescent="0.15">
      <c r="A35" s="57"/>
      <c r="B35" s="25" t="s">
        <v>228</v>
      </c>
      <c r="C35" s="26">
        <v>4.16666E-3</v>
      </c>
      <c r="D35" s="26">
        <v>3.3333E-3</v>
      </c>
      <c r="E35" s="26">
        <v>4.16666E-3</v>
      </c>
      <c r="F35" s="26">
        <v>1.8518499999999999E-3</v>
      </c>
      <c r="G35" s="26">
        <v>4.16666E-3</v>
      </c>
      <c r="H35" s="26">
        <v>2.7777700000000002E-3</v>
      </c>
      <c r="I35" s="26">
        <v>5.5554999999999997E-3</v>
      </c>
      <c r="J35" s="27">
        <v>5.5554999999999997E-3</v>
      </c>
    </row>
    <row r="36" spans="1:11" ht="61" thickBot="1" x14ac:dyDescent="0.2">
      <c r="A36" s="59" t="s">
        <v>240</v>
      </c>
      <c r="B36" s="55" t="s">
        <v>232</v>
      </c>
      <c r="C36" s="48" t="s">
        <v>107</v>
      </c>
      <c r="D36" s="49" t="s">
        <v>108</v>
      </c>
      <c r="E36" s="50" t="s">
        <v>109</v>
      </c>
      <c r="F36" s="50" t="s">
        <v>109</v>
      </c>
      <c r="G36" s="50" t="s">
        <v>110</v>
      </c>
      <c r="H36" s="49" t="s">
        <v>126</v>
      </c>
      <c r="I36" s="51" t="s">
        <v>92</v>
      </c>
      <c r="J36" s="52"/>
      <c r="K36" s="5"/>
    </row>
    <row r="37" spans="1:11" x14ac:dyDescent="0.15">
      <c r="B37" s="53"/>
    </row>
    <row r="38" spans="1:11" x14ac:dyDescent="0.15">
      <c r="B38" s="53"/>
    </row>
    <row r="39" spans="1:11" x14ac:dyDescent="0.15">
      <c r="B39" s="53"/>
    </row>
    <row r="40" spans="1:11" x14ac:dyDescent="0.15">
      <c r="B40" s="53"/>
    </row>
    <row r="41" spans="1:11" x14ac:dyDescent="0.15">
      <c r="B41" s="53"/>
    </row>
    <row r="42" spans="1:11" x14ac:dyDescent="0.15">
      <c r="B42" s="53"/>
    </row>
    <row r="43" spans="1:11" x14ac:dyDescent="0.15">
      <c r="B43" s="53"/>
    </row>
    <row r="44" spans="1:11" x14ac:dyDescent="0.15">
      <c r="B44" s="36"/>
    </row>
    <row r="45" spans="1:11" x14ac:dyDescent="0.15">
      <c r="B45" s="36"/>
    </row>
    <row r="46" spans="1:11" x14ac:dyDescent="0.15">
      <c r="B46" s="36"/>
    </row>
    <row r="47" spans="1:11" x14ac:dyDescent="0.15">
      <c r="B47" s="36"/>
    </row>
    <row r="48" spans="1:11" x14ac:dyDescent="0.15">
      <c r="B48" s="36"/>
    </row>
    <row r="49" spans="2:2" x14ac:dyDescent="0.15">
      <c r="B49" s="36"/>
    </row>
    <row r="50" spans="2:2" x14ac:dyDescent="0.15">
      <c r="B50" s="36"/>
    </row>
    <row r="51" spans="2:2" x14ac:dyDescent="0.15">
      <c r="B51" s="36"/>
    </row>
  </sheetData>
  <mergeCells count="17">
    <mergeCell ref="O3:O4"/>
    <mergeCell ref="P3:P4"/>
    <mergeCell ref="I3:I4"/>
    <mergeCell ref="J3:J4"/>
    <mergeCell ref="K3:K4"/>
    <mergeCell ref="L3:L4"/>
    <mergeCell ref="M3:M4"/>
    <mergeCell ref="N3:N4"/>
    <mergeCell ref="A3:A4"/>
    <mergeCell ref="E1:H1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5FD5-8E35-EE44-81C7-CDD2EF9C7CB5}">
  <dimension ref="A1:B11"/>
  <sheetViews>
    <sheetView workbookViewId="0">
      <selection activeCell="G36" sqref="G36"/>
    </sheetView>
  </sheetViews>
  <sheetFormatPr baseColWidth="10" defaultRowHeight="16" x14ac:dyDescent="0.2"/>
  <cols>
    <col min="1" max="1" width="23.33203125" customWidth="1"/>
  </cols>
  <sheetData>
    <row r="1" spans="1:2" x14ac:dyDescent="0.2">
      <c r="A1" s="1" t="s">
        <v>217</v>
      </c>
      <c r="B1" s="1" t="s">
        <v>218</v>
      </c>
    </row>
    <row r="2" spans="1:2" x14ac:dyDescent="0.2">
      <c r="A2" t="s">
        <v>222</v>
      </c>
      <c r="B2">
        <v>548</v>
      </c>
    </row>
    <row r="3" spans="1:2" x14ac:dyDescent="0.2">
      <c r="A3" t="s">
        <v>221</v>
      </c>
      <c r="B3">
        <v>420</v>
      </c>
    </row>
    <row r="4" spans="1:2" x14ac:dyDescent="0.2">
      <c r="A4" t="s">
        <v>223</v>
      </c>
      <c r="B4">
        <v>418</v>
      </c>
    </row>
    <row r="5" spans="1:2" x14ac:dyDescent="0.2">
      <c r="A5" t="s">
        <v>219</v>
      </c>
      <c r="B5">
        <v>410</v>
      </c>
    </row>
    <row r="6" spans="1:2" x14ac:dyDescent="0.2">
      <c r="A6" t="s">
        <v>224</v>
      </c>
      <c r="B6">
        <v>390</v>
      </c>
    </row>
    <row r="7" spans="1:2" x14ac:dyDescent="0.2">
      <c r="A7" t="s">
        <v>225</v>
      </c>
      <c r="B7">
        <v>346</v>
      </c>
    </row>
    <row r="8" spans="1:2" x14ac:dyDescent="0.2">
      <c r="A8" t="s">
        <v>220</v>
      </c>
      <c r="B8">
        <v>316</v>
      </c>
    </row>
    <row r="9" spans="1:2" x14ac:dyDescent="0.2">
      <c r="A9" t="s">
        <v>226</v>
      </c>
      <c r="B9">
        <v>216</v>
      </c>
    </row>
    <row r="10" spans="1:2" x14ac:dyDescent="0.2">
      <c r="A10" t="s">
        <v>227</v>
      </c>
      <c r="B10">
        <v>62</v>
      </c>
    </row>
    <row r="11" spans="1:2" x14ac:dyDescent="0.2">
      <c r="A11" t="s">
        <v>137</v>
      </c>
      <c r="B11">
        <v>17</v>
      </c>
    </row>
  </sheetData>
  <sortState xmlns:xlrd2="http://schemas.microsoft.com/office/spreadsheetml/2017/richdata2" ref="A2:B11">
    <sortCondition descending="1" ref="B2:B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Supplementary Table 1</vt:lpstr>
      <vt:lpstr>Supplementary Table 2</vt:lpstr>
      <vt:lpstr>Supplementary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Claw, Katrina</dc:creator>
  <cp:lastModifiedBy>Claw, Katrina</cp:lastModifiedBy>
  <dcterms:created xsi:type="dcterms:W3CDTF">2021-05-06T16:29:26Z</dcterms:created>
  <dcterms:modified xsi:type="dcterms:W3CDTF">2021-07-01T00:07:19Z</dcterms:modified>
</cp:coreProperties>
</file>