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715"/>
  <workbookPr/>
  <mc:AlternateContent xmlns:mc="http://schemas.openxmlformats.org/markup-compatibility/2006">
    <mc:Choice Requires="x15">
      <x15ac:absPath xmlns:x15ac="http://schemas.microsoft.com/office/spreadsheetml/2010/11/ac" url="/Users/Jin/Dropbox/Manuscript Jinhwan Sexual Difference share/"/>
    </mc:Choice>
  </mc:AlternateContent>
  <bookViews>
    <workbookView xWindow="0" yWindow="460" windowWidth="28800" windowHeight="17460" tabRatio="500"/>
  </bookViews>
  <sheets>
    <sheet name="Fig. 1" sheetId="8" r:id="rId1"/>
    <sheet name="Fig. 2" sheetId="9" r:id="rId2"/>
    <sheet name="Fig. 3" sheetId="10" r:id="rId3"/>
    <sheet name="Fig. 4" sheetId="11" r:id="rId4"/>
    <sheet name="Fig. 5" sheetId="12" r:id="rId5"/>
    <sheet name="Fig. 6" sheetId="13" r:id="rId6"/>
    <sheet name="Fig.S2" sheetId="14" r:id="rId7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7" i="12" l="1"/>
  <c r="G347" i="12"/>
  <c r="F347" i="12"/>
  <c r="H366" i="13"/>
  <c r="G366" i="13"/>
  <c r="F366" i="13"/>
  <c r="M354" i="13"/>
  <c r="M353" i="13"/>
  <c r="M352" i="13"/>
  <c r="M335" i="12"/>
  <c r="M334" i="12"/>
  <c r="M333" i="12"/>
  <c r="M58" i="8"/>
  <c r="L58" i="8"/>
  <c r="K58" i="8"/>
  <c r="K56" i="8"/>
  <c r="K57" i="8"/>
  <c r="M68" i="13"/>
  <c r="M67" i="13"/>
  <c r="M66" i="13"/>
  <c r="M65" i="13"/>
  <c r="M64" i="13"/>
  <c r="M63" i="13"/>
  <c r="M45" i="13"/>
  <c r="M44" i="13"/>
  <c r="M43" i="13"/>
  <c r="M42" i="13"/>
  <c r="M41" i="13"/>
  <c r="M40" i="13"/>
  <c r="M22" i="13"/>
  <c r="M21" i="13"/>
  <c r="M20" i="13"/>
  <c r="M19" i="13"/>
  <c r="M18" i="13"/>
  <c r="M17" i="13"/>
  <c r="M240" i="13"/>
  <c r="M241" i="13"/>
  <c r="M242" i="13"/>
  <c r="M243" i="13"/>
  <c r="M244" i="13"/>
  <c r="M222" i="12"/>
  <c r="M221" i="12"/>
  <c r="M220" i="12"/>
  <c r="M219" i="12"/>
  <c r="M218" i="12"/>
  <c r="M217" i="12"/>
  <c r="M268" i="12"/>
  <c r="M267" i="12"/>
  <c r="M266" i="12"/>
  <c r="M265" i="12"/>
  <c r="M264" i="12"/>
  <c r="M263" i="12"/>
  <c r="M245" i="12"/>
  <c r="M244" i="12"/>
  <c r="M243" i="12"/>
  <c r="M242" i="12"/>
  <c r="M241" i="12"/>
  <c r="M240" i="12"/>
  <c r="M168" i="12"/>
  <c r="M167" i="12"/>
  <c r="M166" i="12"/>
  <c r="M165" i="12"/>
  <c r="M164" i="12"/>
  <c r="M163" i="12"/>
  <c r="M145" i="12"/>
  <c r="M144" i="12"/>
  <c r="M143" i="12"/>
  <c r="M142" i="12"/>
  <c r="M141" i="12"/>
  <c r="M140" i="12"/>
  <c r="M122" i="12"/>
  <c r="M121" i="12"/>
  <c r="M120" i="12"/>
  <c r="M119" i="12"/>
  <c r="M118" i="12"/>
  <c r="M117" i="12"/>
  <c r="M68" i="12"/>
  <c r="M67" i="12"/>
  <c r="M66" i="12"/>
  <c r="M65" i="12"/>
  <c r="M64" i="12"/>
  <c r="M63" i="12"/>
  <c r="M45" i="12"/>
  <c r="M44" i="12"/>
  <c r="M43" i="12"/>
  <c r="M42" i="12"/>
  <c r="M41" i="12"/>
  <c r="M40" i="12"/>
  <c r="M22" i="12"/>
  <c r="M21" i="12"/>
  <c r="M20" i="12"/>
  <c r="M19" i="12"/>
  <c r="M18" i="12"/>
  <c r="M17" i="12"/>
  <c r="K254" i="10"/>
  <c r="J254" i="10"/>
  <c r="I254" i="10"/>
  <c r="K253" i="10"/>
  <c r="J253" i="10"/>
  <c r="I253" i="10"/>
  <c r="K252" i="10"/>
  <c r="J252" i="10"/>
  <c r="I252" i="10"/>
  <c r="K251" i="10"/>
  <c r="J251" i="10"/>
  <c r="I251" i="10"/>
  <c r="K250" i="10"/>
  <c r="J250" i="10"/>
  <c r="I250" i="10"/>
  <c r="K249" i="10"/>
  <c r="J249" i="10"/>
  <c r="I249" i="10"/>
  <c r="M234" i="10"/>
  <c r="L234" i="10"/>
  <c r="K234" i="10"/>
  <c r="M233" i="10"/>
  <c r="L233" i="10"/>
  <c r="K233" i="10"/>
  <c r="M232" i="10"/>
  <c r="L232" i="10"/>
  <c r="K232" i="10"/>
  <c r="M220" i="10"/>
  <c r="L220" i="10"/>
  <c r="K220" i="10"/>
  <c r="M219" i="10"/>
  <c r="L219" i="10"/>
  <c r="K219" i="10"/>
  <c r="M218" i="10"/>
  <c r="L218" i="10"/>
  <c r="K218" i="10"/>
  <c r="M206" i="10"/>
  <c r="L206" i="10"/>
  <c r="K206" i="10"/>
  <c r="M205" i="10"/>
  <c r="L205" i="10"/>
  <c r="K205" i="10"/>
  <c r="M204" i="10"/>
  <c r="L204" i="10"/>
  <c r="K204" i="10"/>
  <c r="M191" i="10"/>
  <c r="M190" i="10"/>
  <c r="M189" i="10"/>
  <c r="M188" i="10"/>
  <c r="M187" i="10"/>
  <c r="M186" i="10"/>
  <c r="M185" i="10"/>
  <c r="M184" i="10"/>
  <c r="M183" i="10"/>
  <c r="M182" i="10"/>
  <c r="M181" i="10"/>
  <c r="M180" i="10"/>
  <c r="M179" i="10"/>
  <c r="M178" i="10"/>
  <c r="M177" i="10"/>
  <c r="M176" i="10"/>
  <c r="M175" i="10"/>
  <c r="M174" i="10"/>
  <c r="M159" i="10"/>
  <c r="M158" i="10"/>
  <c r="M157" i="10"/>
  <c r="M148" i="10"/>
  <c r="M147" i="10"/>
  <c r="M146" i="10"/>
  <c r="M137" i="10"/>
  <c r="M136" i="10"/>
  <c r="M135" i="10"/>
  <c r="M127" i="10"/>
  <c r="M126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95" i="10"/>
  <c r="M94" i="10"/>
  <c r="M93" i="10"/>
  <c r="M84" i="10"/>
  <c r="M83" i="10"/>
  <c r="M82" i="10"/>
  <c r="M73" i="10"/>
  <c r="M72" i="10"/>
  <c r="M71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31" i="10"/>
  <c r="M30" i="10"/>
  <c r="M29" i="10"/>
  <c r="M20" i="10"/>
  <c r="M19" i="10"/>
  <c r="M18" i="10"/>
  <c r="M9" i="10"/>
  <c r="M8" i="10"/>
  <c r="M7" i="10"/>
  <c r="M187" i="14"/>
  <c r="M176" i="14"/>
  <c r="M165" i="14"/>
  <c r="M186" i="14"/>
  <c r="M175" i="14"/>
  <c r="M164" i="14"/>
  <c r="M185" i="14"/>
  <c r="M174" i="14"/>
  <c r="M163" i="14"/>
  <c r="M154" i="14"/>
  <c r="M143" i="14"/>
  <c r="M132" i="14"/>
  <c r="M153" i="14"/>
  <c r="M142" i="14"/>
  <c r="M131" i="14"/>
  <c r="M152" i="14"/>
  <c r="M141" i="14"/>
  <c r="M130" i="14"/>
  <c r="M122" i="14"/>
  <c r="L122" i="14"/>
  <c r="K122" i="14"/>
  <c r="M107" i="14"/>
  <c r="L107" i="14"/>
  <c r="K107" i="14"/>
  <c r="M92" i="14"/>
  <c r="L92" i="14"/>
  <c r="K92" i="14"/>
  <c r="M121" i="14"/>
  <c r="L121" i="14"/>
  <c r="K121" i="14"/>
  <c r="M106" i="14"/>
  <c r="L106" i="14"/>
  <c r="K106" i="14"/>
  <c r="M91" i="14"/>
  <c r="L91" i="14"/>
  <c r="K91" i="14"/>
  <c r="M120" i="14"/>
  <c r="L120" i="14"/>
  <c r="K120" i="14"/>
  <c r="M105" i="14"/>
  <c r="L105" i="14"/>
  <c r="K105" i="14"/>
  <c r="M90" i="14"/>
  <c r="L90" i="14"/>
  <c r="K90" i="14"/>
  <c r="M77" i="14"/>
  <c r="L77" i="14"/>
  <c r="K77" i="14"/>
  <c r="M62" i="14"/>
  <c r="L62" i="14"/>
  <c r="K62" i="14"/>
  <c r="M47" i="14"/>
  <c r="L47" i="14"/>
  <c r="K47" i="14"/>
  <c r="M76" i="14"/>
  <c r="L76" i="14"/>
  <c r="K76" i="14"/>
  <c r="M61" i="14"/>
  <c r="L61" i="14"/>
  <c r="K61" i="14"/>
  <c r="M46" i="14"/>
  <c r="L46" i="14"/>
  <c r="K46" i="14"/>
  <c r="M75" i="14"/>
  <c r="L75" i="14"/>
  <c r="K75" i="14"/>
  <c r="M60" i="14"/>
  <c r="L60" i="14"/>
  <c r="K60" i="14"/>
  <c r="M45" i="14"/>
  <c r="L45" i="14"/>
  <c r="K45" i="14"/>
  <c r="M31" i="14"/>
  <c r="M20" i="14"/>
  <c r="M9" i="14"/>
  <c r="M30" i="14"/>
  <c r="M19" i="14"/>
  <c r="M8" i="14"/>
  <c r="M29" i="14"/>
  <c r="M18" i="14"/>
  <c r="M7" i="14"/>
  <c r="O345" i="13"/>
  <c r="N345" i="13"/>
  <c r="M345" i="13"/>
  <c r="L345" i="13"/>
  <c r="O330" i="13"/>
  <c r="N330" i="13"/>
  <c r="M330" i="13"/>
  <c r="L330" i="13"/>
  <c r="O315" i="13"/>
  <c r="N315" i="13"/>
  <c r="M315" i="13"/>
  <c r="L315" i="13"/>
  <c r="O344" i="13"/>
  <c r="N344" i="13"/>
  <c r="M344" i="13"/>
  <c r="L344" i="13"/>
  <c r="O329" i="13"/>
  <c r="N329" i="13"/>
  <c r="M329" i="13"/>
  <c r="L329" i="13"/>
  <c r="O314" i="13"/>
  <c r="N314" i="13"/>
  <c r="M314" i="13"/>
  <c r="L314" i="13"/>
  <c r="O343" i="13"/>
  <c r="N343" i="13"/>
  <c r="M343" i="13"/>
  <c r="L343" i="13"/>
  <c r="O328" i="13"/>
  <c r="N328" i="13"/>
  <c r="M328" i="13"/>
  <c r="L328" i="13"/>
  <c r="O313" i="13"/>
  <c r="N313" i="13"/>
  <c r="M313" i="13"/>
  <c r="L313" i="13"/>
  <c r="M299" i="13"/>
  <c r="M297" i="13"/>
  <c r="M296" i="13"/>
  <c r="M295" i="13"/>
  <c r="M294" i="13"/>
  <c r="M293" i="13"/>
  <c r="M292" i="13"/>
  <c r="M291" i="13"/>
  <c r="M290" i="13"/>
  <c r="M289" i="13"/>
  <c r="M288" i="13"/>
  <c r="M287" i="13"/>
  <c r="M286" i="13"/>
  <c r="M285" i="13"/>
  <c r="M284" i="13"/>
  <c r="M268" i="13"/>
  <c r="M245" i="13"/>
  <c r="M222" i="13"/>
  <c r="M283" i="13"/>
  <c r="M267" i="13"/>
  <c r="M221" i="13"/>
  <c r="M282" i="13"/>
  <c r="M266" i="13"/>
  <c r="M220" i="13"/>
  <c r="M281" i="13"/>
  <c r="M265" i="13"/>
  <c r="M219" i="13"/>
  <c r="M264" i="13"/>
  <c r="M218" i="13"/>
  <c r="M263" i="13"/>
  <c r="M217" i="13"/>
  <c r="M199" i="13"/>
  <c r="M198" i="13"/>
  <c r="M197" i="13"/>
  <c r="M196" i="13"/>
  <c r="M195" i="13"/>
  <c r="M194" i="13"/>
  <c r="M193" i="13"/>
  <c r="M192" i="13"/>
  <c r="M191" i="13"/>
  <c r="M190" i="13"/>
  <c r="M189" i="13"/>
  <c r="M188" i="13"/>
  <c r="M187" i="13"/>
  <c r="M186" i="13"/>
  <c r="M185" i="13"/>
  <c r="M184" i="13"/>
  <c r="M168" i="13"/>
  <c r="M145" i="13"/>
  <c r="M122" i="13"/>
  <c r="M183" i="13"/>
  <c r="M167" i="13"/>
  <c r="M144" i="13"/>
  <c r="M121" i="13"/>
  <c r="M182" i="13"/>
  <c r="M166" i="13"/>
  <c r="M143" i="13"/>
  <c r="M120" i="13"/>
  <c r="M181" i="13"/>
  <c r="M165" i="13"/>
  <c r="M142" i="13"/>
  <c r="M119" i="13"/>
  <c r="M164" i="13"/>
  <c r="M141" i="13"/>
  <c r="M118" i="13"/>
  <c r="M163" i="13"/>
  <c r="M140" i="13"/>
  <c r="M117" i="13"/>
  <c r="M155" i="13"/>
  <c r="M154" i="13"/>
  <c r="M153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55" i="13"/>
  <c r="M32" i="13"/>
  <c r="M9" i="13"/>
  <c r="M54" i="13"/>
  <c r="M31" i="13"/>
  <c r="M8" i="13"/>
  <c r="M53" i="13"/>
  <c r="M30" i="13"/>
  <c r="M7" i="13"/>
  <c r="O326" i="12"/>
  <c r="N326" i="12"/>
  <c r="M326" i="12"/>
  <c r="L326" i="12"/>
  <c r="O311" i="12"/>
  <c r="N311" i="12"/>
  <c r="M311" i="12"/>
  <c r="L311" i="12"/>
  <c r="O296" i="12"/>
  <c r="N296" i="12"/>
  <c r="M296" i="12"/>
  <c r="L296" i="12"/>
  <c r="O325" i="12"/>
  <c r="N325" i="12"/>
  <c r="M325" i="12"/>
  <c r="L325" i="12"/>
  <c r="O310" i="12"/>
  <c r="N310" i="12"/>
  <c r="M310" i="12"/>
  <c r="L310" i="12"/>
  <c r="O295" i="12"/>
  <c r="N295" i="12"/>
  <c r="M295" i="12"/>
  <c r="L295" i="12"/>
  <c r="O324" i="12"/>
  <c r="N324" i="12"/>
  <c r="M324" i="12"/>
  <c r="L324" i="12"/>
  <c r="O309" i="12"/>
  <c r="N309" i="12"/>
  <c r="M309" i="12"/>
  <c r="L309" i="12"/>
  <c r="O294" i="12"/>
  <c r="N294" i="12"/>
  <c r="M294" i="12"/>
  <c r="L294" i="12"/>
  <c r="M255" i="12"/>
  <c r="M254" i="12"/>
  <c r="M253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55" i="12"/>
  <c r="M154" i="12"/>
  <c r="M153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55" i="12"/>
  <c r="M54" i="12"/>
  <c r="M53" i="12"/>
  <c r="K265" i="11"/>
  <c r="J265" i="11"/>
  <c r="K264" i="11"/>
  <c r="J264" i="11"/>
  <c r="K251" i="11"/>
  <c r="J251" i="11"/>
  <c r="I251" i="11"/>
  <c r="K263" i="11"/>
  <c r="J263" i="11"/>
  <c r="K250" i="11"/>
  <c r="J250" i="11"/>
  <c r="I250" i="11"/>
  <c r="K249" i="11"/>
  <c r="J249" i="11"/>
  <c r="I249" i="11"/>
  <c r="K248" i="11"/>
  <c r="J248" i="11"/>
  <c r="I248" i="11"/>
  <c r="K247" i="11"/>
  <c r="J247" i="11"/>
  <c r="I247" i="11"/>
  <c r="K246" i="11"/>
  <c r="J246" i="11"/>
  <c r="I246" i="11"/>
  <c r="M206" i="11"/>
  <c r="L206" i="11"/>
  <c r="K206" i="11"/>
  <c r="M205" i="11"/>
  <c r="L205" i="11"/>
  <c r="K205" i="11"/>
  <c r="M204" i="11"/>
  <c r="L204" i="11"/>
  <c r="K204" i="11"/>
  <c r="M191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48" i="11"/>
  <c r="M137" i="11"/>
  <c r="M147" i="11"/>
  <c r="M136" i="11"/>
  <c r="M146" i="11"/>
  <c r="M135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95" i="11"/>
  <c r="M84" i="11"/>
  <c r="M73" i="11"/>
  <c r="M94" i="11"/>
  <c r="M83" i="11"/>
  <c r="M72" i="11"/>
  <c r="M93" i="11"/>
  <c r="M82" i="11"/>
  <c r="M71" i="11"/>
  <c r="M63" i="11"/>
  <c r="M62" i="11"/>
  <c r="M61" i="11"/>
  <c r="M60" i="11"/>
  <c r="M59" i="11"/>
  <c r="M58" i="11"/>
  <c r="M57" i="11"/>
  <c r="M55" i="11"/>
  <c r="M54" i="11"/>
  <c r="M53" i="11"/>
  <c r="M52" i="11"/>
  <c r="M51" i="11"/>
  <c r="M50" i="11"/>
  <c r="M49" i="11"/>
  <c r="M48" i="11"/>
  <c r="M47" i="11"/>
  <c r="M46" i="11"/>
  <c r="M31" i="11"/>
  <c r="M9" i="11"/>
  <c r="M30" i="11"/>
  <c r="M8" i="11"/>
  <c r="M29" i="11"/>
  <c r="M7" i="11"/>
  <c r="M181" i="9"/>
  <c r="M159" i="9"/>
  <c r="M180" i="9"/>
  <c r="M158" i="9"/>
  <c r="M179" i="9"/>
  <c r="M157" i="9"/>
  <c r="M126" i="9"/>
  <c r="M125" i="9"/>
  <c r="M124" i="9"/>
  <c r="M117" i="9"/>
  <c r="L117" i="9"/>
  <c r="K117" i="9"/>
  <c r="M89" i="9"/>
  <c r="L89" i="9"/>
  <c r="K89" i="9"/>
  <c r="M116" i="9"/>
  <c r="L116" i="9"/>
  <c r="K116" i="9"/>
  <c r="M88" i="9"/>
  <c r="L88" i="9"/>
  <c r="K88" i="9"/>
  <c r="M115" i="9"/>
  <c r="L115" i="9"/>
  <c r="K115" i="9"/>
  <c r="M87" i="9"/>
  <c r="L87" i="9"/>
  <c r="K87" i="9"/>
  <c r="M75" i="9"/>
  <c r="L75" i="9"/>
  <c r="K75" i="9"/>
  <c r="M61" i="9"/>
  <c r="L61" i="9"/>
  <c r="K61" i="9"/>
  <c r="M47" i="9"/>
  <c r="L47" i="9"/>
  <c r="K47" i="9"/>
  <c r="M74" i="9"/>
  <c r="L74" i="9"/>
  <c r="K74" i="9"/>
  <c r="M60" i="9"/>
  <c r="L60" i="9"/>
  <c r="K60" i="9"/>
  <c r="M46" i="9"/>
  <c r="L46" i="9"/>
  <c r="K46" i="9"/>
  <c r="M73" i="9"/>
  <c r="L73" i="9"/>
  <c r="K73" i="9"/>
  <c r="M59" i="9"/>
  <c r="L59" i="9"/>
  <c r="K59" i="9"/>
  <c r="M45" i="9"/>
  <c r="L45" i="9"/>
  <c r="K45" i="9"/>
  <c r="M31" i="9"/>
  <c r="M9" i="9"/>
  <c r="M30" i="9"/>
  <c r="M8" i="9"/>
  <c r="M29" i="9"/>
  <c r="M7" i="9"/>
  <c r="M145" i="8"/>
  <c r="L145" i="8"/>
  <c r="K145" i="8"/>
  <c r="M144" i="8"/>
  <c r="L144" i="8"/>
  <c r="K144" i="8"/>
  <c r="M143" i="8"/>
  <c r="L143" i="8"/>
  <c r="K143" i="8"/>
  <c r="M159" i="8"/>
  <c r="L159" i="8"/>
  <c r="K159" i="8"/>
  <c r="M158" i="8"/>
  <c r="L158" i="8"/>
  <c r="K158" i="8"/>
  <c r="M157" i="8"/>
  <c r="L157" i="8"/>
  <c r="K157" i="8"/>
  <c r="M131" i="8"/>
  <c r="L131" i="8"/>
  <c r="K131" i="8"/>
  <c r="M130" i="8"/>
  <c r="L130" i="8"/>
  <c r="K130" i="8"/>
  <c r="M129" i="8"/>
  <c r="L129" i="8"/>
  <c r="K129" i="8"/>
  <c r="M221" i="8"/>
  <c r="M220" i="8"/>
  <c r="M219" i="8"/>
  <c r="M210" i="8"/>
  <c r="M209" i="8"/>
  <c r="M208" i="8"/>
  <c r="M86" i="8"/>
  <c r="L86" i="8"/>
  <c r="K86" i="8"/>
  <c r="M85" i="8"/>
  <c r="L85" i="8"/>
  <c r="K85" i="8"/>
  <c r="M84" i="8"/>
  <c r="L84" i="8"/>
  <c r="K84" i="8"/>
  <c r="M72" i="8"/>
  <c r="L72" i="8"/>
  <c r="K72" i="8"/>
  <c r="M71" i="8"/>
  <c r="L71" i="8"/>
  <c r="K71" i="8"/>
  <c r="M70" i="8"/>
  <c r="L70" i="8"/>
  <c r="K70" i="8"/>
  <c r="M57" i="8"/>
  <c r="L57" i="8"/>
  <c r="M56" i="8"/>
  <c r="L56" i="8"/>
  <c r="M20" i="8"/>
  <c r="M19" i="8"/>
  <c r="M1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65" i="8"/>
  <c r="M254" i="8"/>
  <c r="M243" i="8"/>
  <c r="M275" i="8"/>
  <c r="M264" i="8"/>
  <c r="M253" i="8"/>
  <c r="M242" i="8"/>
  <c r="M274" i="8"/>
  <c r="M263" i="8"/>
  <c r="M252" i="8"/>
  <c r="M241" i="8"/>
  <c r="M199" i="8"/>
  <c r="M198" i="8"/>
  <c r="M197" i="8"/>
  <c r="T189" i="8"/>
  <c r="S189" i="8"/>
  <c r="R189" i="8"/>
  <c r="T188" i="8"/>
  <c r="S188" i="8"/>
  <c r="R188" i="8"/>
  <c r="T187" i="8"/>
  <c r="S187" i="8"/>
  <c r="R187" i="8"/>
  <c r="T186" i="8"/>
  <c r="S186" i="8"/>
  <c r="R186" i="8"/>
  <c r="T185" i="8"/>
  <c r="S185" i="8"/>
  <c r="R185" i="8"/>
  <c r="T184" i="8"/>
  <c r="S184" i="8"/>
  <c r="R184" i="8"/>
  <c r="T183" i="8"/>
  <c r="S183" i="8"/>
  <c r="R183" i="8"/>
  <c r="T182" i="8"/>
  <c r="S182" i="8"/>
  <c r="R182" i="8"/>
  <c r="T181" i="8"/>
  <c r="S181" i="8"/>
  <c r="R181" i="8"/>
  <c r="T180" i="8"/>
  <c r="S180" i="8"/>
  <c r="R180" i="8"/>
  <c r="T179" i="8"/>
  <c r="S179" i="8"/>
  <c r="R179" i="8"/>
  <c r="T178" i="8"/>
  <c r="S178" i="8"/>
  <c r="R178" i="8"/>
  <c r="T177" i="8"/>
  <c r="S177" i="8"/>
  <c r="R177" i="8"/>
  <c r="T176" i="8"/>
  <c r="S176" i="8"/>
  <c r="R176" i="8"/>
  <c r="T175" i="8"/>
  <c r="S175" i="8"/>
  <c r="R175" i="8"/>
  <c r="T174" i="8"/>
  <c r="S174" i="8"/>
  <c r="R174" i="8"/>
  <c r="T173" i="8"/>
  <c r="S173" i="8"/>
  <c r="R173" i="8"/>
  <c r="T172" i="8"/>
  <c r="S172" i="8"/>
  <c r="R172" i="8"/>
  <c r="T171" i="8"/>
  <c r="S171" i="8"/>
  <c r="R171" i="8"/>
  <c r="T170" i="8"/>
  <c r="S170" i="8"/>
  <c r="R170" i="8"/>
  <c r="T169" i="8"/>
  <c r="S169" i="8"/>
  <c r="R169" i="8"/>
  <c r="T168" i="8"/>
  <c r="S168" i="8"/>
  <c r="R168" i="8"/>
  <c r="T167" i="8"/>
  <c r="S167" i="8"/>
  <c r="R167" i="8"/>
  <c r="T166" i="8"/>
  <c r="S166" i="8"/>
  <c r="R166" i="8"/>
  <c r="T116" i="8"/>
  <c r="S116" i="8"/>
  <c r="R116" i="8"/>
  <c r="T115" i="8"/>
  <c r="S115" i="8"/>
  <c r="R115" i="8"/>
  <c r="T114" i="8"/>
  <c r="S114" i="8"/>
  <c r="R114" i="8"/>
  <c r="T113" i="8"/>
  <c r="S113" i="8"/>
  <c r="R113" i="8"/>
  <c r="T112" i="8"/>
  <c r="S112" i="8"/>
  <c r="R112" i="8"/>
  <c r="T111" i="8"/>
  <c r="S111" i="8"/>
  <c r="R111" i="8"/>
  <c r="T110" i="8"/>
  <c r="S110" i="8"/>
  <c r="R110" i="8"/>
  <c r="T109" i="8"/>
  <c r="S109" i="8"/>
  <c r="R109" i="8"/>
  <c r="T108" i="8"/>
  <c r="S108" i="8"/>
  <c r="R108" i="8"/>
  <c r="T107" i="8"/>
  <c r="S107" i="8"/>
  <c r="R107" i="8"/>
  <c r="T106" i="8"/>
  <c r="S106" i="8"/>
  <c r="R106" i="8"/>
  <c r="T105" i="8"/>
  <c r="S105" i="8"/>
  <c r="R105" i="8"/>
  <c r="T104" i="8"/>
  <c r="S104" i="8"/>
  <c r="R104" i="8"/>
  <c r="T103" i="8"/>
  <c r="S103" i="8"/>
  <c r="R103" i="8"/>
  <c r="T102" i="8"/>
  <c r="S102" i="8"/>
  <c r="R102" i="8"/>
  <c r="T101" i="8"/>
  <c r="S101" i="8"/>
  <c r="R101" i="8"/>
  <c r="T100" i="8"/>
  <c r="S100" i="8"/>
  <c r="R100" i="8"/>
  <c r="T99" i="8"/>
  <c r="S99" i="8"/>
  <c r="R99" i="8"/>
  <c r="T98" i="8"/>
  <c r="S98" i="8"/>
  <c r="R98" i="8"/>
  <c r="T97" i="8"/>
  <c r="S97" i="8"/>
  <c r="R97" i="8"/>
  <c r="T96" i="8"/>
  <c r="S96" i="8"/>
  <c r="R96" i="8"/>
  <c r="T95" i="8"/>
  <c r="S95" i="8"/>
  <c r="R95" i="8"/>
  <c r="T94" i="8"/>
  <c r="S94" i="8"/>
  <c r="R94" i="8"/>
  <c r="T93" i="8"/>
  <c r="S93" i="8"/>
  <c r="R93" i="8"/>
  <c r="M9" i="8"/>
  <c r="M8" i="8"/>
  <c r="M7" i="8"/>
</calcChain>
</file>

<file path=xl/sharedStrings.xml><?xml version="1.0" encoding="utf-8"?>
<sst xmlns="http://schemas.openxmlformats.org/spreadsheetml/2006/main" count="5175" uniqueCount="1010">
  <si>
    <t>24hr</t>
    <phoneticPr fontId="1" type="noConversion"/>
  </si>
  <si>
    <t>light</t>
    <phoneticPr fontId="1" type="noConversion"/>
  </si>
  <si>
    <t>dark</t>
    <phoneticPr fontId="1" type="noConversion"/>
  </si>
  <si>
    <t>Mean</t>
    <phoneticPr fontId="1" type="noConversion"/>
  </si>
  <si>
    <t>S.E.M.</t>
    <phoneticPr fontId="1" type="noConversion"/>
  </si>
  <si>
    <t>Male</t>
    <phoneticPr fontId="1" type="noConversion"/>
  </si>
  <si>
    <t>Female</t>
    <phoneticPr fontId="1" type="noConversion"/>
  </si>
  <si>
    <t>S.E.M</t>
    <phoneticPr fontId="1" type="noConversion"/>
  </si>
  <si>
    <t>p value</t>
    <phoneticPr fontId="1" type="noConversion"/>
  </si>
  <si>
    <t>ZT0</t>
  </si>
  <si>
    <t>ZT1</t>
  </si>
  <si>
    <t>ZT2</t>
  </si>
  <si>
    <t>ZT3</t>
  </si>
  <si>
    <t>ZT4</t>
  </si>
  <si>
    <t>ZT5</t>
  </si>
  <si>
    <t>ZT6</t>
  </si>
  <si>
    <t>ZT7</t>
  </si>
  <si>
    <t>ZT8</t>
  </si>
  <si>
    <t>ZT9</t>
  </si>
  <si>
    <t>ZT10</t>
  </si>
  <si>
    <t>ZT11</t>
  </si>
  <si>
    <t>ZT12</t>
  </si>
  <si>
    <t>ZT13</t>
  </si>
  <si>
    <t>ZT14</t>
  </si>
  <si>
    <t>ZT15</t>
  </si>
  <si>
    <t>ZT16</t>
  </si>
  <si>
    <t>ZT17</t>
  </si>
  <si>
    <t>ZT18</t>
  </si>
  <si>
    <t>ZT19</t>
  </si>
  <si>
    <t>ZT20</t>
  </si>
  <si>
    <t>ZT21</t>
  </si>
  <si>
    <t>ZT22</t>
  </si>
  <si>
    <t>ZT23</t>
  </si>
  <si>
    <t>Intact</t>
    <phoneticPr fontId="1" type="noConversion"/>
  </si>
  <si>
    <t>I-G</t>
    <phoneticPr fontId="1" type="noConversion"/>
  </si>
  <si>
    <t>light</t>
    <phoneticPr fontId="1" type="noConversion"/>
  </si>
  <si>
    <t>p value</t>
    <phoneticPr fontId="1" type="noConversion"/>
  </si>
  <si>
    <t>I-H</t>
    <phoneticPr fontId="1" type="noConversion"/>
  </si>
  <si>
    <t>G-H</t>
    <phoneticPr fontId="1" type="noConversion"/>
  </si>
  <si>
    <t>Baseline</t>
    <phoneticPr fontId="1" type="noConversion"/>
  </si>
  <si>
    <t>C</t>
    <phoneticPr fontId="1" type="noConversion"/>
  </si>
  <si>
    <t>ZT7</t>
    <phoneticPr fontId="1" type="noConversion"/>
  </si>
  <si>
    <t>ZT9</t>
    <phoneticPr fontId="1" type="noConversion"/>
  </si>
  <si>
    <t>ZT10</t>
    <phoneticPr fontId="1" type="noConversion"/>
  </si>
  <si>
    <t>Male</t>
    <phoneticPr fontId="1" type="noConversion"/>
  </si>
  <si>
    <t>ZT0</t>
    <phoneticPr fontId="1" type="noConversion"/>
  </si>
  <si>
    <t>ZT1</t>
    <phoneticPr fontId="1" type="noConversion"/>
  </si>
  <si>
    <t>L</t>
    <phoneticPr fontId="1" type="noConversion"/>
  </si>
  <si>
    <t>Intact</t>
    <phoneticPr fontId="1" type="noConversion"/>
  </si>
  <si>
    <t>p value</t>
    <phoneticPr fontId="1" type="noConversion"/>
  </si>
  <si>
    <t>&lt;0.0001</t>
  </si>
  <si>
    <t>&gt;0.9999</t>
  </si>
  <si>
    <t>F (1, 10) = 11.89</t>
  </si>
  <si>
    <t>F (1, 10) = 8.964</t>
  </si>
  <si>
    <t>F (1, 10) = 36.63</t>
  </si>
  <si>
    <t>F (1, 16) = 9.500</t>
  </si>
  <si>
    <t>F (1, 16) = 6.153</t>
  </si>
  <si>
    <t>F (1, 16) = 14.57</t>
  </si>
  <si>
    <t>F (1, 12) = 3.471</t>
  </si>
  <si>
    <t>F (1, 12) = 1.291</t>
  </si>
  <si>
    <t>F (1, 12) = 70.29</t>
  </si>
  <si>
    <t>F (1, 8) = 4.673</t>
  </si>
  <si>
    <t>F (1, 12) = 1.679</t>
  </si>
  <si>
    <t>F (1, 12) = 0.6451</t>
  </si>
  <si>
    <t>F (1, 8) = 3.167</t>
  </si>
  <si>
    <t>F (1, 12) = 0.2758</t>
  </si>
  <si>
    <t>F (1, 12) = 9.924</t>
  </si>
  <si>
    <t>F (1, 12) = 20.99</t>
  </si>
  <si>
    <t>F (1, 12) = 5.878</t>
  </si>
  <si>
    <t>F (1, 12) = 4.974</t>
  </si>
  <si>
    <t>F (1, 85) = 4.182</t>
  </si>
  <si>
    <t>F (1, 119) = 0.5174</t>
  </si>
  <si>
    <t>F (1, 99) = 0.1059</t>
  </si>
  <si>
    <t>F (1, 64) = 0.4383</t>
  </si>
  <si>
    <t>F (1, 108) = 0.02840</t>
  </si>
  <si>
    <t>F (1, 81) = 0.09313</t>
  </si>
  <si>
    <t>F (2, 54) = 4.868</t>
  </si>
  <si>
    <t>F (2, 54) = 8.143</t>
  </si>
  <si>
    <t>F (2, 54) = 8.777</t>
  </si>
  <si>
    <t>F (2, 114) = 32.44</t>
  </si>
  <si>
    <t>F (1, 69) = 6.772</t>
  </si>
  <si>
    <t>F (1, 69) = 6.326</t>
  </si>
  <si>
    <t>F (1, 69) = 32.00</t>
  </si>
  <si>
    <t>F (1, 84) = 4.263</t>
  </si>
  <si>
    <t>F (1, 84) = 4.651</t>
  </si>
  <si>
    <t>F (1, 84) = 15.23</t>
  </si>
  <si>
    <t>F (1, 69) = 29.88</t>
  </si>
  <si>
    <t>F (1, 69) = 29.84</t>
  </si>
  <si>
    <t>F (1, 69) = 0.009599</t>
  </si>
  <si>
    <t>F (2, 114) = 11.59</t>
  </si>
  <si>
    <t>F (2, 114) = 12.13</t>
  </si>
  <si>
    <t>F (2, 114) = 57.64</t>
  </si>
  <si>
    <t>F (2, 108) = 22.97</t>
  </si>
  <si>
    <t>F (2, 108) = 22.54</t>
  </si>
  <si>
    <t>F (2, 108) = 25.04</t>
  </si>
  <si>
    <t>SD</t>
    <phoneticPr fontId="1" type="noConversion"/>
  </si>
  <si>
    <t>Cohen's d</t>
    <phoneticPr fontId="1" type="noConversion"/>
  </si>
  <si>
    <t>Male</t>
    <phoneticPr fontId="1" type="noConversion"/>
  </si>
  <si>
    <t>Female</t>
    <phoneticPr fontId="1" type="noConversion"/>
  </si>
  <si>
    <t>Mean</t>
    <phoneticPr fontId="1" type="noConversion"/>
  </si>
  <si>
    <t>S.E.M.</t>
    <phoneticPr fontId="1" type="noConversion"/>
  </si>
  <si>
    <t>S.E.M</t>
    <phoneticPr fontId="1" type="noConversion"/>
  </si>
  <si>
    <t>24hr</t>
    <phoneticPr fontId="1" type="noConversion"/>
  </si>
  <si>
    <t>light</t>
    <phoneticPr fontId="1" type="noConversion"/>
  </si>
  <si>
    <t>dark</t>
    <phoneticPr fontId="1" type="noConversion"/>
  </si>
  <si>
    <t>Mean</t>
    <phoneticPr fontId="1" type="noConversion"/>
  </si>
  <si>
    <t>SD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</si>
  <si>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</si>
  <si>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</si>
  <si>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</si>
  <si>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24hr</t>
    <phoneticPr fontId="1" type="noConversion"/>
  </si>
  <si>
    <t>Intact</t>
    <phoneticPr fontId="1" type="noConversion"/>
  </si>
  <si>
    <t>Cohen's d</t>
  </si>
  <si>
    <t>SD</t>
    <phoneticPr fontId="1" type="noConversion"/>
  </si>
  <si>
    <t>S.E.M</t>
    <phoneticPr fontId="1" type="noConversion"/>
  </si>
  <si>
    <t>light</t>
    <phoneticPr fontId="1" type="noConversion"/>
  </si>
  <si>
    <t>p value</t>
    <phoneticPr fontId="1" type="noConversion"/>
  </si>
  <si>
    <t>Mean</t>
    <phoneticPr fontId="1" type="noConversion"/>
  </si>
  <si>
    <t>S.E.M.</t>
    <phoneticPr fontId="1" type="noConversion"/>
  </si>
  <si>
    <t>Mean</t>
    <phoneticPr fontId="1" type="noConversion"/>
  </si>
  <si>
    <t>Intact</t>
    <phoneticPr fontId="1" type="noConversion"/>
  </si>
  <si>
    <t>S.E.M.</t>
    <phoneticPr fontId="1" type="noConversion"/>
  </si>
  <si>
    <t>p value</t>
    <phoneticPr fontId="1" type="noConversion"/>
  </si>
  <si>
    <t>SD</t>
    <phoneticPr fontId="1" type="noConversion"/>
  </si>
  <si>
    <t>Baseline</t>
    <phoneticPr fontId="1" type="noConversion"/>
  </si>
  <si>
    <t>Mean</t>
    <phoneticPr fontId="1" type="noConversion"/>
  </si>
  <si>
    <t>S.E.M.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</si>
  <si>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</si>
  <si>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</si>
  <si>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</si>
  <si>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Baseline</t>
    <phoneticPr fontId="1" type="noConversion"/>
  </si>
  <si>
    <t>S.E.M.</t>
    <phoneticPr fontId="1" type="noConversion"/>
  </si>
  <si>
    <t>SD</t>
    <phoneticPr fontId="1" type="noConversion"/>
  </si>
  <si>
    <t>S.E.M</t>
    <phoneticPr fontId="1" type="noConversion"/>
  </si>
  <si>
    <t>Cohen's d</t>
    <phoneticPr fontId="1" type="noConversion"/>
  </si>
  <si>
    <t>Baseline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</si>
  <si>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</si>
  <si>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</si>
  <si>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</si>
  <si>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Mean</t>
    <phoneticPr fontId="1" type="noConversion"/>
  </si>
  <si>
    <t>S.E.M.</t>
    <phoneticPr fontId="1" type="noConversion"/>
  </si>
  <si>
    <t>SD</t>
    <phoneticPr fontId="1" type="noConversion"/>
  </si>
  <si>
    <t>Baseline</t>
    <phoneticPr fontId="1" type="noConversion"/>
  </si>
  <si>
    <t>SD</t>
    <phoneticPr fontId="1" type="noConversion"/>
  </si>
  <si>
    <t>ZT6</t>
    <phoneticPr fontId="1" type="noConversion"/>
  </si>
  <si>
    <t>ZT8</t>
    <phoneticPr fontId="1" type="noConversion"/>
  </si>
  <si>
    <t>ZT11</t>
    <phoneticPr fontId="1" type="noConversion"/>
  </si>
  <si>
    <t>Cohen's d</t>
    <phoneticPr fontId="1" type="noConversion"/>
  </si>
  <si>
    <t>Baseline</t>
    <phoneticPr fontId="1" type="noConversion"/>
  </si>
  <si>
    <t>Mean</t>
    <phoneticPr fontId="1" type="noConversion"/>
  </si>
  <si>
    <t>Baseline</t>
    <phoneticPr fontId="1" type="noConversion"/>
  </si>
  <si>
    <t>ZT0</t>
    <phoneticPr fontId="1" type="noConversion"/>
  </si>
  <si>
    <t>Baseline</t>
    <phoneticPr fontId="1" type="noConversion"/>
  </si>
  <si>
    <t>Baseline</t>
    <phoneticPr fontId="1" type="noConversion"/>
  </si>
  <si>
    <t>Intact</t>
    <phoneticPr fontId="1" type="noConversion"/>
  </si>
  <si>
    <t>Baseline</t>
    <phoneticPr fontId="1" type="noConversion"/>
  </si>
  <si>
    <t>S.E.M</t>
    <phoneticPr fontId="1" type="noConversion"/>
  </si>
  <si>
    <t>Cohen's d</t>
    <phoneticPr fontId="1" type="noConversion"/>
  </si>
  <si>
    <t>ZT2</t>
    <phoneticPr fontId="1" type="noConversion"/>
  </si>
  <si>
    <t>ZT2</t>
    <phoneticPr fontId="1" type="noConversion"/>
  </si>
  <si>
    <t>Baseline</t>
    <phoneticPr fontId="1" type="noConversion"/>
  </si>
  <si>
    <t>Mean</t>
    <phoneticPr fontId="1" type="noConversion"/>
  </si>
  <si>
    <t>S.E.M.</t>
    <phoneticPr fontId="1" type="noConversion"/>
  </si>
  <si>
    <t>ZT0</t>
    <phoneticPr fontId="1" type="noConversion"/>
  </si>
  <si>
    <t>ZT1</t>
    <phoneticPr fontId="1" type="noConversion"/>
  </si>
  <si>
    <t>ZT2</t>
    <phoneticPr fontId="1" type="noConversion"/>
  </si>
  <si>
    <t>ZT0</t>
    <phoneticPr fontId="1" type="noConversion"/>
  </si>
  <si>
    <t>ZT2</t>
    <phoneticPr fontId="1" type="noConversion"/>
  </si>
  <si>
    <t>ZT0</t>
    <phoneticPr fontId="1" type="noConversion"/>
  </si>
  <si>
    <t>ZT1</t>
    <phoneticPr fontId="1" type="noConversion"/>
  </si>
  <si>
    <t>SD</t>
    <phoneticPr fontId="1" type="noConversion"/>
  </si>
  <si>
    <t>SD</t>
    <phoneticPr fontId="1" type="noConversion"/>
  </si>
  <si>
    <t>SD</t>
    <phoneticPr fontId="1" type="noConversion"/>
  </si>
  <si>
    <t>0~6</t>
    <phoneticPr fontId="1" type="noConversion"/>
  </si>
  <si>
    <t>6~12</t>
    <phoneticPr fontId="1" type="noConversion"/>
  </si>
  <si>
    <t>12~18</t>
    <phoneticPr fontId="1" type="noConversion"/>
  </si>
  <si>
    <t>18~24</t>
    <phoneticPr fontId="1" type="noConversion"/>
  </si>
  <si>
    <t>Intact</t>
    <phoneticPr fontId="1" type="noConversion"/>
  </si>
  <si>
    <t>Cohen's d</t>
    <phoneticPr fontId="1" type="noConversion"/>
  </si>
  <si>
    <t>Baseline</t>
    <phoneticPr fontId="1" type="noConversion"/>
  </si>
  <si>
    <t>Male</t>
    <phoneticPr fontId="1" type="noConversion"/>
  </si>
  <si>
    <t>Female</t>
    <phoneticPr fontId="1" type="noConversion"/>
  </si>
  <si>
    <t>Statistical summary of Figure 1</t>
    <phoneticPr fontId="2"/>
  </si>
  <si>
    <t>Statistical summary of Figure 2</t>
    <phoneticPr fontId="2"/>
  </si>
  <si>
    <t>Statistical summary of Figure 3</t>
    <phoneticPr fontId="2"/>
  </si>
  <si>
    <t>Statistical summary of Figure 4</t>
    <phoneticPr fontId="2"/>
  </si>
  <si>
    <t>ANOVA</t>
    <phoneticPr fontId="1" type="noConversion"/>
  </si>
  <si>
    <t>Sidak</t>
    <phoneticPr fontId="1" type="noConversion"/>
  </si>
  <si>
    <t>Statistical summary of Figure 5</t>
    <phoneticPr fontId="2"/>
  </si>
  <si>
    <t>Statistical summary of Figure 6</t>
    <phoneticPr fontId="2"/>
  </si>
  <si>
    <t>Statistical summary of Supplementary Figure 2</t>
    <phoneticPr fontId="2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</si>
  <si>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</si>
  <si>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</si>
  <si>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</si>
  <si>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</si>
  <si>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F (1, 69) = 34.48</t>
  </si>
  <si>
    <t>F (2, 69) = 839.8</t>
  </si>
  <si>
    <t>F (2, 69) = 2.815</t>
  </si>
  <si>
    <t>F (1, 69) = 39.61</t>
  </si>
  <si>
    <t>F (2, 69) = 518.9</t>
  </si>
  <si>
    <t>F (2, 69) = 3.168</t>
  </si>
  <si>
    <t>F (1, 69) = 0.4842</t>
  </si>
  <si>
    <t>F (2, 69) = 611.0</t>
  </si>
  <si>
    <t>F (2, 69) = 0.1625</t>
  </si>
  <si>
    <t>F (1, 22) = 0.4884</t>
  </si>
  <si>
    <t>F (23, 452) = 24.77</t>
  </si>
  <si>
    <t>F (23, 452) = 1.383</t>
  </si>
  <si>
    <t>F (2, 111) = 41.49</t>
  </si>
  <si>
    <t>F (2, 111) = 1486</t>
  </si>
  <si>
    <t>F (4, 111) = 11.86</t>
  </si>
  <si>
    <t>F (2, 114) = 40.42</t>
  </si>
  <si>
    <t>F (2, 114) = 1405</t>
  </si>
  <si>
    <t>F (4, 114) = 8.928</t>
  </si>
  <si>
    <t>F (2, 114) = 10.69</t>
  </si>
  <si>
    <t>F (2, 114) = 861.9</t>
  </si>
  <si>
    <t>F (4, 114) = 18.37</t>
  </si>
  <si>
    <t>F (2, 795) = 105.0</t>
  </si>
  <si>
    <t>F (23, 795) = 12.20</t>
  </si>
  <si>
    <t>F (46, 795) = 1.674</t>
  </si>
  <si>
    <t>F (2, 108) = 62.10</t>
  </si>
  <si>
    <t>F (2, 108) = 1378</t>
  </si>
  <si>
    <t>F (4, 108) = 9.456</t>
  </si>
  <si>
    <t>F (2, 108) = 5.747</t>
  </si>
  <si>
    <t>F (2, 108) = 919.8</t>
  </si>
  <si>
    <t>F (4, 108) = 13.94</t>
  </si>
  <si>
    <t>F (2, 656) = 4.928</t>
  </si>
  <si>
    <t>F (23, 656) = 7.539</t>
  </si>
  <si>
    <t>F (46, 656) = 0.9907</t>
  </si>
  <si>
    <t>F (1, 84) = 45.69</t>
  </si>
  <si>
    <t>F (2, 84) = 1486</t>
  </si>
  <si>
    <t>F (2, 84) = 12.42</t>
  </si>
  <si>
    <t>F (1, 84) = 42.63</t>
  </si>
  <si>
    <t>F (2, 84) = 1626</t>
  </si>
  <si>
    <t>F (2, 84) = 10.87</t>
  </si>
  <si>
    <t>F (1, 84) = 11.87</t>
  </si>
  <si>
    <t>F (2, 84) = 467.1</t>
  </si>
  <si>
    <t>F (2, 84) = 5.138</t>
  </si>
  <si>
    <t>F (1, 28) = 1.721</t>
  </si>
  <si>
    <t>F (23, 628) = 22.79</t>
  </si>
  <si>
    <t>F (23, 628) = 1.144</t>
  </si>
  <si>
    <t>F (1, 66) = 95.68</t>
  </si>
  <si>
    <t>F (2, 66) = 744.7</t>
  </si>
  <si>
    <t>F (2, 66) = 12.70</t>
  </si>
  <si>
    <t>F (1, 69) = 108.6</t>
  </si>
  <si>
    <t>F (2, 69) = 474.6</t>
  </si>
  <si>
    <t>F (2, 69) = 12.43</t>
  </si>
  <si>
    <t>F (1, 69) = 6.754</t>
  </si>
  <si>
    <t>F (2, 69) = 790.8</t>
  </si>
  <si>
    <t>F (2, 69) = 7.808</t>
  </si>
  <si>
    <t>F (1, 22) = 7.827</t>
  </si>
  <si>
    <t>F (23, 467) = 27.40</t>
  </si>
  <si>
    <t>F (23, 467) = 4.816</t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</si>
  <si>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</si>
  <si>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</si>
  <si>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</si>
  <si>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</si>
  <si>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</si>
  <si>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F (2, 108) = 70.95</t>
    <phoneticPr fontId="1" type="noConversion"/>
  </si>
  <si>
    <t>F (2, 108) = 803.0</t>
    <phoneticPr fontId="1" type="noConversion"/>
  </si>
  <si>
    <t>F (4, 108) = 8.281</t>
    <phoneticPr fontId="1" type="noConversion"/>
  </si>
  <si>
    <t>F (2, 69) = 38.08</t>
  </si>
  <si>
    <t>F (2, 69) = 0.1515</t>
  </si>
  <si>
    <t>F (2, 69) = 5.435</t>
  </si>
  <si>
    <t>F (2, 69) = 6.232</t>
  </si>
  <si>
    <t>F (2, 114) = 114.2</t>
  </si>
  <si>
    <t>F (2, 114) = 0.6617</t>
  </si>
  <si>
    <t>F (2, 114) = 32.63</t>
  </si>
  <si>
    <t>F (4, 114) = 18.90</t>
  </si>
  <si>
    <t>F (2, 108) = 47.54</t>
  </si>
  <si>
    <t>F (2, 108) = 0.1837</t>
  </si>
  <si>
    <t>F (2, 108) = 1.446</t>
  </si>
  <si>
    <t>F (4, 108) = 1.905</t>
  </si>
  <si>
    <t>F (2, 84) = 118.1</t>
  </si>
  <si>
    <t>F (2, 84) = 0.7285</t>
  </si>
  <si>
    <t>F (2, 84) = 0.6828</t>
  </si>
  <si>
    <t>F (2, 84) = 0.1894</t>
  </si>
  <si>
    <t>F (2, 69) = 23.78</t>
  </si>
  <si>
    <t>F (2, 69) = 5.949</t>
  </si>
  <si>
    <t>F (2, 69) = 16.70</t>
  </si>
  <si>
    <t>F (2, 69) = 0.6424</t>
  </si>
  <si>
    <t>F (1, 69) = 16.49</t>
    <phoneticPr fontId="1" type="noConversion"/>
  </si>
  <si>
    <t>F value</t>
    <phoneticPr fontId="1" type="noConversion"/>
  </si>
  <si>
    <t>F (2, 69) = 10.29</t>
    <phoneticPr fontId="1" type="noConversion"/>
  </si>
  <si>
    <t>F (1, 69) = 0.003496</t>
    <phoneticPr fontId="1" type="noConversion"/>
  </si>
  <si>
    <t>F (2, 69) = 0.1283</t>
    <phoneticPr fontId="1" type="noConversion"/>
  </si>
  <si>
    <t>F (1, 69) = 6.692</t>
    <phoneticPr fontId="1" type="noConversion"/>
  </si>
  <si>
    <t>p value</t>
    <phoneticPr fontId="1" type="noConversion"/>
  </si>
  <si>
    <t>F value</t>
    <phoneticPr fontId="1" type="noConversion"/>
  </si>
  <si>
    <t>F (1, 84) = 14.27</t>
    <phoneticPr fontId="1" type="noConversion"/>
  </si>
  <si>
    <t>F (2, 84) = 6.270</t>
    <phoneticPr fontId="1" type="noConversion"/>
  </si>
  <si>
    <t>F (1, 84) = 0.7514</t>
    <phoneticPr fontId="1" type="noConversion"/>
  </si>
  <si>
    <t>F (2, 84) = 1.051</t>
    <phoneticPr fontId="1" type="noConversion"/>
  </si>
  <si>
    <t>F (1, 84) = 2.805</t>
    <phoneticPr fontId="1" type="noConversion"/>
  </si>
  <si>
    <t>p value</t>
    <phoneticPr fontId="1" type="noConversion"/>
  </si>
  <si>
    <t>F value</t>
    <phoneticPr fontId="1" type="noConversion"/>
  </si>
  <si>
    <t>F (2, 108) = 10.98</t>
    <phoneticPr fontId="1" type="noConversion"/>
  </si>
  <si>
    <t>F (4, 108) = 6.545</t>
    <phoneticPr fontId="1" type="noConversion"/>
  </si>
  <si>
    <t>F (2, 108) = 1.442</t>
    <phoneticPr fontId="1" type="noConversion"/>
  </si>
  <si>
    <t>p value</t>
    <phoneticPr fontId="1" type="noConversion"/>
  </si>
  <si>
    <t>F value</t>
    <phoneticPr fontId="1" type="noConversion"/>
  </si>
  <si>
    <t>F (4, 108) = 1.887</t>
    <phoneticPr fontId="1" type="noConversion"/>
  </si>
  <si>
    <t>F (2, 108) = 18.91</t>
    <phoneticPr fontId="1" type="noConversion"/>
  </si>
  <si>
    <t>p value</t>
    <phoneticPr fontId="1" type="noConversion"/>
  </si>
  <si>
    <t>F value</t>
    <phoneticPr fontId="1" type="noConversion"/>
  </si>
  <si>
    <t>F (2, 114) = 13.21</t>
    <phoneticPr fontId="1" type="noConversion"/>
  </si>
  <si>
    <t>F (4, 114) = 5.566</t>
    <phoneticPr fontId="1" type="noConversion"/>
  </si>
  <si>
    <t>F (2, 114) = 3.329</t>
    <phoneticPr fontId="1" type="noConversion"/>
  </si>
  <si>
    <t>F (4, 114) = 3.055</t>
    <phoneticPr fontId="1" type="noConversion"/>
  </si>
  <si>
    <t>F (2, 114) = 19.95</t>
    <phoneticPr fontId="1" type="noConversion"/>
  </si>
  <si>
    <t>p value</t>
    <phoneticPr fontId="1" type="noConversion"/>
  </si>
  <si>
    <t>F (1, 69) = 13.94</t>
    <phoneticPr fontId="1" type="noConversion"/>
  </si>
  <si>
    <t>F (2, 69) = 8.537</t>
    <phoneticPr fontId="1" type="noConversion"/>
  </si>
  <si>
    <t>F (1, 69) = 0.6022</t>
    <phoneticPr fontId="1" type="noConversion"/>
  </si>
  <si>
    <t>F (2, 69) = 1.409</t>
    <phoneticPr fontId="1" type="noConversion"/>
  </si>
  <si>
    <t>F (1, 69) = 65.15</t>
    <phoneticPr fontId="1" type="noConversion"/>
  </si>
  <si>
    <t>F (2, 20) = 279.7</t>
  </si>
  <si>
    <t>F (2, 20) = 4.460</t>
  </si>
  <si>
    <t>F (2, 20) = 239.8</t>
  </si>
  <si>
    <t>F (2, 20) = 5.188</t>
  </si>
  <si>
    <t>F (2, 20) = 252.5</t>
  </si>
  <si>
    <t>F (2, 20) = 1.739</t>
  </si>
  <si>
    <t>F (2, 32) = 59.89</t>
  </si>
  <si>
    <t>F (2, 32) = 18.48</t>
  </si>
  <si>
    <t>F (2, 32) = 58.25</t>
  </si>
  <si>
    <t>F (2, 32) = 17.38</t>
  </si>
  <si>
    <t>F (2, 32) = 43.24</t>
  </si>
  <si>
    <t>F (2, 32) = 15.28</t>
  </si>
  <si>
    <t>F (2, 24) = 81.13</t>
  </si>
  <si>
    <t>F (2, 24) = 5.069</t>
  </si>
  <si>
    <t>F (2, 24) = 71.86</t>
  </si>
  <si>
    <t>F (2, 24) = 5.231</t>
  </si>
  <si>
    <t>F (2, 24) = 104.4</t>
  </si>
  <si>
    <t>F (2, 24) = 2.977</t>
  </si>
  <si>
    <t>F (17, 90) = 3.491</t>
  </si>
  <si>
    <t>F (17, 85) = 7.445</t>
  </si>
  <si>
    <t>F (17, 144) = 1.240</t>
  </si>
  <si>
    <t>F (17, 119) = 8.902</t>
  </si>
  <si>
    <t>F (17, 107) = 2.635</t>
  </si>
  <si>
    <t>F (17, 99) = 5.499</t>
  </si>
  <si>
    <t>F (2, 54) = 37.58</t>
  </si>
  <si>
    <t>F (4, 54) = 4.680</t>
  </si>
  <si>
    <t>F (2, 54) = 64.53</t>
  </si>
  <si>
    <t>F (4, 54) = 2.052</t>
  </si>
  <si>
    <t>F (2, 54) = 59.88</t>
  </si>
  <si>
    <t>F (4, 54) = 2.586</t>
  </si>
  <si>
    <t>F (5, 114) = 52.76</t>
  </si>
  <si>
    <t>F (10, 114) = 1.080</t>
  </si>
  <si>
    <t>Testosterone</t>
    <phoneticPr fontId="1" type="noConversion"/>
  </si>
  <si>
    <t>Baseline</t>
    <phoneticPr fontId="1" type="noConversion"/>
  </si>
  <si>
    <t>Gentle handling</t>
    <phoneticPr fontId="1" type="noConversion"/>
  </si>
  <si>
    <t>Mean</t>
    <phoneticPr fontId="1" type="noConversion"/>
  </si>
  <si>
    <t>S.E.M.</t>
    <phoneticPr fontId="1" type="noConversion"/>
  </si>
  <si>
    <t>SD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</si>
  <si>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</si>
  <si>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</si>
  <si>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</si>
  <si>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Baseline</t>
    <phoneticPr fontId="1" type="noConversion"/>
  </si>
  <si>
    <t>Gentle handling</t>
    <phoneticPr fontId="1" type="noConversion"/>
  </si>
  <si>
    <t>Mean</t>
    <phoneticPr fontId="1" type="noConversion"/>
  </si>
  <si>
    <t>S.E.M.</t>
    <phoneticPr fontId="1" type="noConversion"/>
  </si>
  <si>
    <t>SD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</si>
  <si>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</si>
  <si>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</si>
  <si>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</si>
  <si>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Baseline</t>
    <phoneticPr fontId="1" type="noConversion"/>
  </si>
  <si>
    <t>Gentle handling</t>
    <phoneticPr fontId="1" type="noConversion"/>
  </si>
  <si>
    <t>Mean</t>
    <phoneticPr fontId="1" type="noConversion"/>
  </si>
  <si>
    <t>S.E.M.</t>
    <phoneticPr fontId="1" type="noConversion"/>
  </si>
  <si>
    <t>SD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</si>
  <si>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</si>
  <si>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</si>
  <si>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</si>
  <si>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Intact</t>
    <phoneticPr fontId="1" type="noConversion"/>
  </si>
  <si>
    <t>Gonadectomy</t>
    <phoneticPr fontId="1" type="noConversion"/>
  </si>
  <si>
    <t>Intact</t>
    <phoneticPr fontId="1" type="noConversion"/>
  </si>
  <si>
    <t>Gonadectomy</t>
    <phoneticPr fontId="1" type="noConversion"/>
  </si>
  <si>
    <t>Testosterone</t>
    <phoneticPr fontId="1" type="noConversion"/>
  </si>
  <si>
    <t>Intact</t>
    <phoneticPr fontId="1" type="noConversion"/>
  </si>
  <si>
    <t>Gonadectomy</t>
    <phoneticPr fontId="1" type="noConversion"/>
  </si>
  <si>
    <t>Testosterone</t>
    <phoneticPr fontId="1" type="noConversion"/>
  </si>
  <si>
    <t>Mean</t>
    <phoneticPr fontId="1" type="noConversion"/>
  </si>
  <si>
    <t>S.E.M.</t>
    <phoneticPr fontId="1" type="noConversion"/>
  </si>
  <si>
    <t>SD</t>
    <phoneticPr fontId="1" type="noConversion"/>
  </si>
  <si>
    <t>S.E.M</t>
    <phoneticPr fontId="1" type="noConversion"/>
  </si>
  <si>
    <t>p value</t>
    <phoneticPr fontId="1" type="noConversion"/>
  </si>
  <si>
    <t>Cohen's d</t>
    <phoneticPr fontId="1" type="noConversion"/>
  </si>
  <si>
    <t>Intact</t>
    <phoneticPr fontId="1" type="noConversion"/>
  </si>
  <si>
    <t>Gonadectomy</t>
    <phoneticPr fontId="1" type="noConversion"/>
  </si>
  <si>
    <t>ZT6</t>
    <phoneticPr fontId="1" type="noConversion"/>
  </si>
  <si>
    <t>ZT7</t>
    <phoneticPr fontId="1" type="noConversion"/>
  </si>
  <si>
    <t>ZT8</t>
    <phoneticPr fontId="1" type="noConversion"/>
  </si>
  <si>
    <t>ZT9</t>
    <phoneticPr fontId="1" type="noConversion"/>
  </si>
  <si>
    <t>ZT10</t>
    <phoneticPr fontId="1" type="noConversion"/>
  </si>
  <si>
    <t>ZT11</t>
    <phoneticPr fontId="1" type="noConversion"/>
  </si>
  <si>
    <t>p value</t>
    <phoneticPr fontId="1" type="noConversion"/>
  </si>
  <si>
    <t>Cohen's d</t>
    <phoneticPr fontId="1" type="noConversion"/>
  </si>
  <si>
    <t>ZT6</t>
    <phoneticPr fontId="1" type="noConversion"/>
  </si>
  <si>
    <t>ZT7</t>
    <phoneticPr fontId="1" type="noConversion"/>
  </si>
  <si>
    <t>ZT8</t>
    <phoneticPr fontId="1" type="noConversion"/>
  </si>
  <si>
    <t>ZT9</t>
    <phoneticPr fontId="1" type="noConversion"/>
  </si>
  <si>
    <t>ZT10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</si>
  <si>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</si>
  <si>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</si>
  <si>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</si>
  <si>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</si>
  <si>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</si>
  <si>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</si>
  <si>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</si>
  <si>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</si>
  <si>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&lt;0.0001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</si>
  <si>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</si>
  <si>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</si>
  <si>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</si>
  <si>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</si>
  <si>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</si>
  <si>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</si>
  <si>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</si>
  <si>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F (1, 10) = 4.871</t>
  </si>
  <si>
    <t>F (2, 20) = 358.5</t>
  </si>
  <si>
    <t>F (2, 20) = 1.065</t>
  </si>
  <si>
    <t>F (1, 10) = 4.065</t>
  </si>
  <si>
    <t>F (2, 20) = 363.5</t>
  </si>
  <si>
    <t>F (2, 20) = 1.406</t>
  </si>
  <si>
    <t>F (1, 10) = 9.316</t>
  </si>
  <si>
    <t>F (2, 20) = 197.2</t>
  </si>
  <si>
    <t>F (2, 20) = 0.1678</t>
  </si>
  <si>
    <t>F (1, 44) = 4.632</t>
  </si>
  <si>
    <t>F (16, 89) = 1.253</t>
  </si>
  <si>
    <t>F (16, 44) = 3.648</t>
  </si>
  <si>
    <t>F (1, 16) = 25.72</t>
  </si>
  <si>
    <t>F (2, 32) = 112.5</t>
  </si>
  <si>
    <t>F (2, 32) = 5.373</t>
  </si>
  <si>
    <t>F (1, 16) = 14.44</t>
  </si>
  <si>
    <t>F (2, 32) = 92.31</t>
  </si>
  <si>
    <t>F (2, 32) = 4.976</t>
  </si>
  <si>
    <t>F (1, 16) = 22.90</t>
  </si>
  <si>
    <t>F (2, 32) = 101.3</t>
  </si>
  <si>
    <t>F (2, 32) = 2.544</t>
  </si>
  <si>
    <t>F (1, 119) = 24.01</t>
  </si>
  <si>
    <t>F (17, 140) = 0.5620</t>
  </si>
  <si>
    <t>F (17, 119) = 5.984</t>
  </si>
  <si>
    <t>F (1, 12) = 2.817</t>
  </si>
  <si>
    <t>F (2, 24) = 551.0</t>
  </si>
  <si>
    <t>F (2, 24) = 3.441</t>
  </si>
  <si>
    <t>F (1, 12) = 2.198</t>
  </si>
  <si>
    <t>F (2, 24) = 478.6</t>
  </si>
  <si>
    <t>F (2, 24) = 4.323</t>
  </si>
  <si>
    <t>F (1, 12) = 4.339</t>
  </si>
  <si>
    <t>F (2, 24) = 292.0</t>
  </si>
  <si>
    <t>F (2, 24) = 0.1643</t>
  </si>
  <si>
    <t>F (1, 59) = 3.862</t>
  </si>
  <si>
    <t>F (16, 59) = 1.959</t>
  </si>
  <si>
    <t>F (2, 54) = 0.9192</t>
  </si>
  <si>
    <t>F (2, 54) = 12.99</t>
  </si>
  <si>
    <t>F (4, 54) = 3.340</t>
  </si>
  <si>
    <t>F (2, 54) = 0.9051</t>
  </si>
  <si>
    <t>F (2, 54) = 3.429</t>
  </si>
  <si>
    <t>F (4, 54) = 0.8431</t>
  </si>
  <si>
    <t>F (2, 52) = 0.5690</t>
  </si>
  <si>
    <t>F (2, 52) = 8.469</t>
  </si>
  <si>
    <t>F (4, 52) = 0.5716</t>
  </si>
  <si>
    <t>F (2, 96) = 8.425</t>
  </si>
  <si>
    <t>F (5, 96) = 25.04</t>
  </si>
  <si>
    <t>F (10, 96) = 1.186</t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</si>
  <si>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</si>
  <si>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</si>
  <si>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</si>
  <si>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</si>
  <si>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</si>
  <si>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</si>
  <si>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</si>
  <si>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</si>
  <si>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Condition x Time</t>
    <phoneticPr fontId="1" type="noConversion"/>
  </si>
  <si>
    <t>F (2, 37) = 3.224</t>
    <phoneticPr fontId="1" type="noConversion"/>
  </si>
  <si>
    <t>F (1, 37) = 1.227</t>
    <phoneticPr fontId="1" type="noConversion"/>
  </si>
  <si>
    <t>F (2, 37) = 3.572</t>
    <phoneticPr fontId="1" type="noConversion"/>
  </si>
  <si>
    <t>p value</t>
    <phoneticPr fontId="1" type="noConversion"/>
  </si>
  <si>
    <t>F value</t>
    <phoneticPr fontId="1" type="noConversion"/>
  </si>
  <si>
    <t>Gonadectomy</t>
    <phoneticPr fontId="1" type="noConversion"/>
  </si>
  <si>
    <t>Hormone</t>
    <phoneticPr fontId="1" type="noConversion"/>
  </si>
  <si>
    <t>Gonadectomy</t>
    <phoneticPr fontId="1" type="noConversion"/>
  </si>
  <si>
    <t>Estradiol</t>
    <phoneticPr fontId="1" type="noConversion"/>
  </si>
  <si>
    <t>Gonadectomy</t>
    <phoneticPr fontId="1" type="noConversion"/>
  </si>
  <si>
    <t>Estradiol</t>
    <phoneticPr fontId="1" type="noConversion"/>
  </si>
  <si>
    <t>Gentle handling</t>
    <phoneticPr fontId="1" type="noConversion"/>
  </si>
  <si>
    <t>F (2, 16) = 118.6</t>
  </si>
  <si>
    <t>F (2, 16) = 0.2323</t>
  </si>
  <si>
    <t>F (2, 16) = 109.6</t>
  </si>
  <si>
    <t>F (2, 16) = 0.3676</t>
  </si>
  <si>
    <t>F (2, 24) = 367.6</t>
  </si>
  <si>
    <t>F (18, 108) = 3.291</t>
  </si>
  <si>
    <t>F (18, 81) = 3.231</t>
  </si>
  <si>
    <t>F (2, 24) = 47.06</t>
  </si>
  <si>
    <t>F (2, 24) = 0.6182</t>
  </si>
  <si>
    <t>F (2, 24) = 46.19</t>
  </si>
  <si>
    <t>F (2, 24) = 0.2580</t>
  </si>
  <si>
    <t>F (2, 24) = 32.87</t>
  </si>
  <si>
    <t>F (2, 24) = 2.763</t>
  </si>
  <si>
    <t>F (18, 113) = 3.001</t>
  </si>
  <si>
    <t>F (18, 108) = 2.279</t>
  </si>
  <si>
    <t>F (2, 24) = 96.87</t>
  </si>
  <si>
    <t>F (2, 24) = 0.4241</t>
  </si>
  <si>
    <t>F (1, 12) = 1.365</t>
  </si>
  <si>
    <t>F (2, 24) = 80.59</t>
  </si>
  <si>
    <t>F (2, 24) = 0.3681</t>
  </si>
  <si>
    <t>F (1, 12) = 5.323</t>
  </si>
  <si>
    <t>F (2, 24) = 123.7</t>
  </si>
  <si>
    <t>F (2, 24) = 0.5239</t>
  </si>
  <si>
    <t>F (18, 86) = 1.706</t>
  </si>
  <si>
    <t>F (1, 86) = 0.6807</t>
  </si>
  <si>
    <t>F (18, 95) = 3.811</t>
  </si>
  <si>
    <t>F (2, 62) = 8.931</t>
  </si>
  <si>
    <t>F (3, 62) = 241.6</t>
  </si>
  <si>
    <t>F (6, 62) = 9.744</t>
  </si>
  <si>
    <t>F (2, 48) = 4.082</t>
  </si>
  <si>
    <t>F (2, 48) = 142.0</t>
  </si>
  <si>
    <t>F (4, 48) = 5.407</t>
  </si>
  <si>
    <t>F (2, 64) = 3.646</t>
  </si>
  <si>
    <t>F (3, 64) = 8.272</t>
  </si>
  <si>
    <t>F (6, 64) = 2.909</t>
  </si>
  <si>
    <t>F (1, 24) = 433.9</t>
  </si>
  <si>
    <t>F (5, 24) = 8.134</t>
  </si>
  <si>
    <t>F (5, 24) = 8.843</t>
  </si>
  <si>
    <t>F (1, 24) = 351.8</t>
  </si>
  <si>
    <t>F (5, 24) = 7.951</t>
  </si>
  <si>
    <t>F (5, 24) = 9.415</t>
  </si>
  <si>
    <t>F (1, 24) = 242.5</t>
  </si>
  <si>
    <t>F (5, 24) = 3.638</t>
  </si>
  <si>
    <t>F (5, 24) = 1.621</t>
  </si>
  <si>
    <t>F (1, 36) = 123.0</t>
  </si>
  <si>
    <t>F (5, 36) = 7.067</t>
  </si>
  <si>
    <t>F (5, 36) = 13.21</t>
  </si>
  <si>
    <t>F (1, 36) = 104.3</t>
  </si>
  <si>
    <t>F (5, 36) = 6.623</t>
  </si>
  <si>
    <t>F (5, 36) = 16.15</t>
  </si>
  <si>
    <t>F (1, 36) = 136.4</t>
  </si>
  <si>
    <t>F (5, 36) = 4.159</t>
  </si>
  <si>
    <t>F (5, 36) = 0.8939</t>
  </si>
  <si>
    <t>F (1, 36) = 170.5</t>
  </si>
  <si>
    <t>F (5, 36) = 10.39</t>
  </si>
  <si>
    <t>F (5, 36) = 5.348</t>
  </si>
  <si>
    <t>F (1, 36) = 146.4</t>
  </si>
  <si>
    <t>F (5, 36) = 10.68</t>
  </si>
  <si>
    <t>F (5, 36) = 5.772</t>
  </si>
  <si>
    <t>F (1, 36) = 190.4</t>
  </si>
  <si>
    <t>F (5, 36) = 5.284</t>
  </si>
  <si>
    <t>F (5, 36) = 1.220</t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</si>
  <si>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</si>
  <si>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</si>
  <si>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</si>
  <si>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</si>
  <si>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</si>
  <si>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</si>
  <si>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Cage change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</si>
  <si>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</si>
  <si>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</si>
  <si>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</si>
  <si>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</si>
  <si>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</si>
  <si>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</si>
  <si>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</si>
  <si>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</si>
  <si>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Gonadectomy</t>
    <phoneticPr fontId="1" type="noConversion"/>
  </si>
  <si>
    <t>Testosterone</t>
    <phoneticPr fontId="1" type="noConversion"/>
  </si>
  <si>
    <t>F (2, 24) = 185.6</t>
  </si>
  <si>
    <t>F (2, 24) = 0.2642</t>
  </si>
  <si>
    <t>F (2, 24) = 148.7</t>
  </si>
  <si>
    <t>F (2, 24) = 0.1345</t>
  </si>
  <si>
    <t>F (1, 8) = 17.20</t>
  </si>
  <si>
    <t>F (2, 16) = 66.52</t>
  </si>
  <si>
    <t>F (2, 16) = 0.06704</t>
  </si>
  <si>
    <t>p value</t>
    <phoneticPr fontId="1" type="noConversion"/>
  </si>
  <si>
    <t>F value</t>
    <phoneticPr fontId="1" type="noConversion"/>
  </si>
  <si>
    <t>F (2, 24) = 2.890</t>
  </si>
  <si>
    <t>F (18, 75) = 0.8507</t>
  </si>
  <si>
    <t>F (18, 64) = 4.640</t>
  </si>
  <si>
    <t>F (1, 8) = 0.0001385</t>
  </si>
  <si>
    <t>F (2, 16) = 51.20</t>
  </si>
  <si>
    <t>F (2, 16) = 0.7005</t>
  </si>
  <si>
    <t>F (1, 36) = 457.6</t>
  </si>
  <si>
    <t>F (5, 36) = 14.80</t>
  </si>
  <si>
    <t>F (5, 36) = 3.710</t>
  </si>
  <si>
    <t>F (1, 36) = 466.6</t>
  </si>
  <si>
    <t>F (5, 36) = 15.86</t>
  </si>
  <si>
    <t>F (5, 36) = 5.085</t>
  </si>
  <si>
    <t>F (1, 36) = 245.4</t>
  </si>
  <si>
    <t>F (5, 36) = 5.609</t>
  </si>
  <si>
    <t>F (5, 36) = 2.101</t>
  </si>
  <si>
    <t>F (1, 24) = 101.8</t>
  </si>
  <si>
    <t>Cage change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</si>
  <si>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</si>
  <si>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</si>
  <si>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</si>
  <si>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F (2, 16) = 46.46</t>
    <phoneticPr fontId="1" type="noConversion"/>
  </si>
  <si>
    <t>F (2, 16) = 0.8834</t>
    <phoneticPr fontId="1" type="noConversion"/>
  </si>
  <si>
    <t>F (1, 24) = 97.46</t>
    <phoneticPr fontId="1" type="noConversion"/>
  </si>
  <si>
    <t>F (5, 24) = 13.17</t>
    <phoneticPr fontId="1" type="noConversion"/>
  </si>
  <si>
    <t>F (5, 24) = 4.300</t>
    <phoneticPr fontId="1" type="noConversion"/>
  </si>
  <si>
    <t>F (1, 8) = 0.05979</t>
    <phoneticPr fontId="1" type="noConversion"/>
  </si>
  <si>
    <t>p value</t>
    <phoneticPr fontId="1" type="noConversion"/>
  </si>
  <si>
    <t>F value</t>
    <phoneticPr fontId="1" type="noConversion"/>
  </si>
  <si>
    <t>F (5, 24) = 11.50</t>
    <phoneticPr fontId="1" type="noConversion"/>
  </si>
  <si>
    <t>F (5, 24) = 5.795</t>
    <phoneticPr fontId="1" type="noConversion"/>
  </si>
  <si>
    <t>p value</t>
    <phoneticPr fontId="1" type="noConversion"/>
  </si>
  <si>
    <t>F value</t>
    <phoneticPr fontId="1" type="noConversion"/>
  </si>
  <si>
    <t>F (1, 8) = 5.639</t>
    <phoneticPr fontId="1" type="noConversion"/>
  </si>
  <si>
    <t>&lt;0.0001</t>
    <phoneticPr fontId="1" type="noConversion"/>
  </si>
  <si>
    <t>F (2, 16) = 71.15</t>
    <phoneticPr fontId="1" type="noConversion"/>
  </si>
  <si>
    <t>F (2, 16) = 0.6179</t>
    <phoneticPr fontId="1" type="noConversion"/>
  </si>
  <si>
    <t>F (1, 24) = 83.79</t>
    <phoneticPr fontId="1" type="noConversion"/>
  </si>
  <si>
    <t>F (5, 24) = 4.853</t>
    <phoneticPr fontId="1" type="noConversion"/>
  </si>
  <si>
    <t>F (5, 24) = 0.4771</t>
    <phoneticPr fontId="1" type="noConversion"/>
  </si>
  <si>
    <t>p value</t>
    <phoneticPr fontId="1" type="noConversion"/>
  </si>
  <si>
    <t>F value</t>
    <phoneticPr fontId="1" type="noConversion"/>
  </si>
  <si>
    <t>F (1, 65) = 2.372</t>
    <phoneticPr fontId="1" type="noConversion"/>
  </si>
  <si>
    <t>F (18, 73) = 1.485</t>
    <phoneticPr fontId="1" type="noConversion"/>
  </si>
  <si>
    <t>F (18, 65) = 2.254</t>
    <phoneticPr fontId="1" type="noConversion"/>
  </si>
  <si>
    <t>F (1, 8) = 0.3415</t>
    <phoneticPr fontId="1" type="noConversion"/>
  </si>
  <si>
    <t>&lt;0.0001</t>
    <phoneticPr fontId="1" type="noConversion"/>
  </si>
  <si>
    <t>F (2, 16) = 35.25</t>
    <phoneticPr fontId="1" type="noConversion"/>
  </si>
  <si>
    <t>F (2, 16) = 0.1135</t>
    <phoneticPr fontId="1" type="noConversion"/>
  </si>
  <si>
    <t>F (1, 18) = 111.2</t>
    <phoneticPr fontId="1" type="noConversion"/>
  </si>
  <si>
    <t>F (5, 18) = 26.64</t>
    <phoneticPr fontId="1" type="noConversion"/>
  </si>
  <si>
    <t>F (5, 18) = 6.714</t>
    <phoneticPr fontId="1" type="noConversion"/>
  </si>
  <si>
    <t>p value</t>
    <phoneticPr fontId="1" type="noConversion"/>
  </si>
  <si>
    <t>F value</t>
    <phoneticPr fontId="1" type="noConversion"/>
  </si>
  <si>
    <t>F (1, 8) = 0.2877</t>
    <phoneticPr fontId="1" type="noConversion"/>
  </si>
  <si>
    <t>&lt;0.0001</t>
    <phoneticPr fontId="1" type="noConversion"/>
  </si>
  <si>
    <t>F (2, 16) = 33.86</t>
    <phoneticPr fontId="1" type="noConversion"/>
  </si>
  <si>
    <t>F (2, 16) = 0.1340</t>
    <phoneticPr fontId="1" type="noConversion"/>
  </si>
  <si>
    <t>F value</t>
    <phoneticPr fontId="1" type="noConversion"/>
  </si>
  <si>
    <t>F (1, 18) = 95.42</t>
    <phoneticPr fontId="1" type="noConversion"/>
  </si>
  <si>
    <t>F (5, 18) = 27.33</t>
    <phoneticPr fontId="1" type="noConversion"/>
  </si>
  <si>
    <t>F (5, 18) = 8.245</t>
    <phoneticPr fontId="1" type="noConversion"/>
  </si>
  <si>
    <t>p value</t>
    <phoneticPr fontId="1" type="noConversion"/>
  </si>
  <si>
    <t>F value</t>
    <phoneticPr fontId="1" type="noConversion"/>
  </si>
  <si>
    <t>F (1, 8) = 0.9137</t>
    <phoneticPr fontId="1" type="noConversion"/>
  </si>
  <si>
    <t>&lt;0.0001</t>
    <phoneticPr fontId="1" type="noConversion"/>
  </si>
  <si>
    <t>F (2, 16) = 39.09</t>
    <phoneticPr fontId="1" type="noConversion"/>
  </si>
  <si>
    <t>F (2, 16) = 0.04537</t>
    <phoneticPr fontId="1" type="noConversion"/>
  </si>
  <si>
    <t>F (1, 18) = 115.6</t>
    <phoneticPr fontId="1" type="noConversion"/>
  </si>
  <si>
    <t>F (5, 18) = 11.87</t>
    <phoneticPr fontId="1" type="noConversion"/>
  </si>
  <si>
    <t>F (5, 18) = 1.759</t>
    <phoneticPr fontId="1" type="noConversion"/>
  </si>
  <si>
    <t>p value</t>
    <phoneticPr fontId="1" type="noConversion"/>
  </si>
  <si>
    <t>F value</t>
    <phoneticPr fontId="1" type="noConversion"/>
  </si>
  <si>
    <t>F (1, 33) = 0.003545</t>
    <phoneticPr fontId="1" type="noConversion"/>
  </si>
  <si>
    <t>F (17, 49) = 2.651</t>
    <phoneticPr fontId="1" type="noConversion"/>
  </si>
  <si>
    <t>F (17, 33) = 1.825</t>
    <phoneticPr fontId="1" type="noConversion"/>
  </si>
  <si>
    <t>F (2, 52) = 0.1006</t>
    <phoneticPr fontId="1" type="noConversion"/>
  </si>
  <si>
    <t>&lt;0.0001</t>
    <phoneticPr fontId="1" type="noConversion"/>
  </si>
  <si>
    <t>F (3, 52) = 142.3</t>
    <phoneticPr fontId="1" type="noConversion"/>
  </si>
  <si>
    <t>F (6, 52) = 3.587</t>
    <phoneticPr fontId="1" type="noConversion"/>
  </si>
  <si>
    <t>F (2, 39) = 1.865</t>
    <phoneticPr fontId="1" type="noConversion"/>
  </si>
  <si>
    <t>F (2, 39) = 25.92</t>
    <phoneticPr fontId="1" type="noConversion"/>
  </si>
  <si>
    <t>F (4, 39) = 4.146</t>
    <phoneticPr fontId="1" type="noConversion"/>
  </si>
  <si>
    <t>p value</t>
    <phoneticPr fontId="1" type="noConversion"/>
  </si>
  <si>
    <t>F value</t>
    <phoneticPr fontId="1" type="noConversion"/>
  </si>
  <si>
    <t>F (2, 39) = 2.065</t>
    <phoneticPr fontId="1" type="noConversion"/>
  </si>
  <si>
    <t>F (2, 39) = 67.25</t>
    <phoneticPr fontId="1" type="noConversion"/>
  </si>
  <si>
    <t>F (4, 39) = 3.210</t>
    <phoneticPr fontId="1" type="noConversion"/>
  </si>
  <si>
    <t>F (1, 16) = 69.58</t>
  </si>
  <si>
    <t>F (2, 16) = 0.4509</t>
  </si>
  <si>
    <t>F (2, 16) = 8.112</t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</si>
  <si>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</si>
  <si>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</si>
  <si>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</si>
  <si>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</si>
  <si>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</si>
  <si>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</si>
  <si>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F (1, 13) = 47.91</t>
    <phoneticPr fontId="1" type="noConversion"/>
  </si>
  <si>
    <t>F (2, 13) = 8.305</t>
    <phoneticPr fontId="1" type="noConversion"/>
  </si>
  <si>
    <t>F (2, 13) = 4.725</t>
    <phoneticPr fontId="1" type="noConversion"/>
  </si>
  <si>
    <t>p value</t>
    <phoneticPr fontId="1" type="noConversion"/>
  </si>
  <si>
    <t>F value</t>
    <phoneticPr fontId="1" type="noConversion"/>
  </si>
  <si>
    <t>F (2, 69) = 1.245</t>
  </si>
  <si>
    <t>F (2, 69) = 1.197</t>
  </si>
  <si>
    <t>F (2, 69) = 2.063</t>
  </si>
  <si>
    <t>F (4, 114) = 1.540</t>
  </si>
  <si>
    <t>F (4, 114) = 1.613</t>
  </si>
  <si>
    <t>F (4, 114) = 7.234</t>
  </si>
  <si>
    <t>F (4, 108) = 2.138</t>
  </si>
  <si>
    <t>F (4, 108) = 2.129</t>
  </si>
  <si>
    <t>F (4, 108) = 3.303</t>
  </si>
  <si>
    <t>F (2, 84) = 0.6460</t>
  </si>
  <si>
    <t>F (2, 84) = 0.6495</t>
  </si>
  <si>
    <t>F (2, 84) = 2.655</t>
  </si>
  <si>
    <t>F (2, 69) = 3.898</t>
  </si>
  <si>
    <t>F (2, 69) = 3.899</t>
  </si>
  <si>
    <t>F (2, 69) = 5.139</t>
  </si>
  <si>
    <t>p value</t>
    <phoneticPr fontId="1" type="noConversion"/>
  </si>
  <si>
    <t>F value</t>
    <phoneticPr fontId="1" type="noConversion"/>
  </si>
  <si>
    <t>&lt;0.0001</t>
    <phoneticPr fontId="1" type="noConversion"/>
  </si>
  <si>
    <t>F (2, 69) = 131.8</t>
    <phoneticPr fontId="1" type="noConversion"/>
  </si>
  <si>
    <t>p value</t>
    <phoneticPr fontId="1" type="noConversion"/>
  </si>
  <si>
    <t>F value</t>
    <phoneticPr fontId="1" type="noConversion"/>
  </si>
  <si>
    <t>Sex x Time</t>
    <phoneticPr fontId="1" type="noConversion"/>
  </si>
  <si>
    <t>&lt;0.0001</t>
    <phoneticPr fontId="1" type="noConversion"/>
  </si>
  <si>
    <t>F (2, 69) = 130.9</t>
    <phoneticPr fontId="1" type="noConversion"/>
  </si>
  <si>
    <t>&lt;0.0001</t>
    <phoneticPr fontId="1" type="noConversion"/>
  </si>
  <si>
    <t>F (2, 69) = 546.3</t>
    <phoneticPr fontId="1" type="noConversion"/>
  </si>
  <si>
    <t>F (2, 84) = 307.3</t>
    <phoneticPr fontId="1" type="noConversion"/>
  </si>
  <si>
    <t>F (2, 84) = 307.7</t>
    <phoneticPr fontId="1" type="noConversion"/>
  </si>
  <si>
    <t>F (2, 84) = 317.1</t>
    <phoneticPr fontId="1" type="noConversion"/>
  </si>
  <si>
    <t>F (2, 69) = 117.4</t>
    <phoneticPr fontId="1" type="noConversion"/>
  </si>
  <si>
    <t>&lt;0.0001</t>
    <phoneticPr fontId="1" type="noConversion"/>
  </si>
  <si>
    <t>F (2, 69) = 117.1</t>
    <phoneticPr fontId="1" type="noConversion"/>
  </si>
  <si>
    <t>F (2, 69) = 460.7</t>
    <phoneticPr fontId="1" type="noConversion"/>
  </si>
  <si>
    <t>p value</t>
    <phoneticPr fontId="1" type="noConversion"/>
  </si>
  <si>
    <t>F value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</si>
  <si>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</si>
  <si>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</si>
  <si>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</si>
  <si>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F (2, 114) = 344.2</t>
    <phoneticPr fontId="1" type="noConversion"/>
  </si>
  <si>
    <t>&lt;0.0001</t>
    <phoneticPr fontId="1" type="noConversion"/>
  </si>
  <si>
    <t>F (2, 114) = 345.8</t>
    <phoneticPr fontId="1" type="noConversion"/>
  </si>
  <si>
    <t>p value</t>
    <phoneticPr fontId="1" type="noConversion"/>
  </si>
  <si>
    <t>F value</t>
    <phoneticPr fontId="1" type="noConversion"/>
  </si>
  <si>
    <t>&lt;0.0001</t>
    <phoneticPr fontId="1" type="noConversion"/>
  </si>
  <si>
    <t>F (2, 114) = 684.4</t>
    <phoneticPr fontId="1" type="noConversion"/>
  </si>
  <si>
    <t>&lt;0.0001</t>
    <phoneticPr fontId="1" type="noConversion"/>
  </si>
  <si>
    <t>F (2, 108) = 192.7</t>
    <phoneticPr fontId="1" type="noConversion"/>
  </si>
  <si>
    <t>F (2, 108) = 190.8</t>
    <phoneticPr fontId="1" type="noConversion"/>
  </si>
  <si>
    <t>&lt;0.0001</t>
    <phoneticPr fontId="1" type="noConversion"/>
  </si>
  <si>
    <t>F (2, 108) = 496.0</t>
    <phoneticPr fontId="1" type="noConversion"/>
  </si>
  <si>
    <t>Sex</t>
    <phoneticPr fontId="1" type="noConversion"/>
  </si>
  <si>
    <t>Time</t>
    <phoneticPr fontId="1" type="noConversion"/>
  </si>
  <si>
    <t>Sex x Time</t>
    <phoneticPr fontId="1" type="noConversion"/>
  </si>
  <si>
    <t>Two-way ANOVA</t>
    <phoneticPr fontId="1" type="noConversion"/>
  </si>
  <si>
    <t>Intact mice</t>
    <phoneticPr fontId="1" type="noConversion"/>
  </si>
  <si>
    <t>Sidak test</t>
    <phoneticPr fontId="1" type="noConversion"/>
  </si>
  <si>
    <t>Sidak test</t>
    <phoneticPr fontId="1" type="noConversion"/>
  </si>
  <si>
    <t>Intact mice</t>
    <phoneticPr fontId="1" type="noConversion"/>
  </si>
  <si>
    <t>Wake</t>
    <phoneticPr fontId="1" type="noConversion"/>
  </si>
  <si>
    <t>NREMS</t>
    <phoneticPr fontId="1" type="noConversion"/>
  </si>
  <si>
    <t>G</t>
    <phoneticPr fontId="1" type="noConversion"/>
  </si>
  <si>
    <t>Condition</t>
    <phoneticPr fontId="1" type="noConversion"/>
  </si>
  <si>
    <t>Condition x TIME</t>
    <phoneticPr fontId="1" type="noConversion"/>
  </si>
  <si>
    <t>L</t>
  </si>
  <si>
    <t>Q</t>
    <phoneticPr fontId="1" type="noConversion"/>
  </si>
  <si>
    <t>R</t>
    <phoneticPr fontId="1" type="noConversion"/>
  </si>
  <si>
    <t>S</t>
    <phoneticPr fontId="1" type="noConversion"/>
  </si>
  <si>
    <t>T</t>
    <phoneticPr fontId="1" type="noConversion"/>
  </si>
  <si>
    <t>Male mice</t>
    <phoneticPr fontId="1" type="noConversion"/>
  </si>
  <si>
    <t>Gonadectomy</t>
    <phoneticPr fontId="1" type="noConversion"/>
  </si>
  <si>
    <t>Tesotsterone</t>
    <phoneticPr fontId="1" type="noConversion"/>
  </si>
  <si>
    <t>REMS</t>
    <phoneticPr fontId="1" type="noConversion"/>
  </si>
  <si>
    <t>Delta density</t>
    <phoneticPr fontId="1" type="noConversion"/>
  </si>
  <si>
    <t>Female mice</t>
    <phoneticPr fontId="1" type="noConversion"/>
  </si>
  <si>
    <t>Sidak test</t>
    <phoneticPr fontId="1" type="noConversion"/>
  </si>
  <si>
    <t>Wake</t>
    <phoneticPr fontId="1" type="noConversion"/>
  </si>
  <si>
    <t>24hr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</si>
  <si>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</si>
  <si>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</si>
  <si>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</si>
  <si>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Gonadectomized mice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</si>
  <si>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</si>
  <si>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</si>
  <si>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</si>
  <si>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Hormone supplemented mice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</si>
  <si>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</si>
  <si>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</si>
  <si>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</si>
  <si>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</si>
  <si>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M</t>
    <phoneticPr fontId="1" type="noConversion"/>
  </si>
  <si>
    <t>Two-way ANOVA</t>
    <phoneticPr fontId="1" type="noConversion"/>
  </si>
  <si>
    <t>Sex</t>
    <phoneticPr fontId="1" type="noConversion"/>
  </si>
  <si>
    <t>Time</t>
    <phoneticPr fontId="1" type="noConversion"/>
  </si>
  <si>
    <t>Sex x Time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</si>
  <si>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</si>
  <si>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</si>
  <si>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</si>
  <si>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A</t>
    <phoneticPr fontId="1" type="noConversion"/>
  </si>
  <si>
    <t>Two-way ANOVA</t>
    <phoneticPr fontId="1" type="noConversion"/>
  </si>
  <si>
    <t>Sex</t>
    <phoneticPr fontId="1" type="noConversion"/>
  </si>
  <si>
    <t>Time</t>
    <phoneticPr fontId="1" type="noConversion"/>
  </si>
  <si>
    <t>Sex x Time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</si>
  <si>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</si>
  <si>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</si>
  <si>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</si>
  <si>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</si>
  <si>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Two-way ANOVA</t>
    <phoneticPr fontId="1" type="noConversion"/>
  </si>
  <si>
    <t>Condition</t>
    <phoneticPr fontId="1" type="noConversion"/>
  </si>
  <si>
    <t>Time</t>
    <phoneticPr fontId="1" type="noConversion"/>
  </si>
  <si>
    <t>Condition x TIME</t>
    <phoneticPr fontId="1" type="noConversion"/>
  </si>
  <si>
    <t>F</t>
    <phoneticPr fontId="1" type="noConversion"/>
  </si>
  <si>
    <t>H</t>
    <phoneticPr fontId="1" type="noConversion"/>
  </si>
  <si>
    <t>Sidak test</t>
    <phoneticPr fontId="1" type="noConversion"/>
  </si>
  <si>
    <t>Wake</t>
    <phoneticPr fontId="1" type="noConversion"/>
  </si>
  <si>
    <t>24hr</t>
    <phoneticPr fontId="1" type="noConversion"/>
  </si>
  <si>
    <t>NREMS</t>
    <phoneticPr fontId="1" type="noConversion"/>
  </si>
  <si>
    <t>I</t>
    <phoneticPr fontId="1" type="noConversion"/>
  </si>
  <si>
    <t>Two-way ANOVA</t>
    <phoneticPr fontId="1" type="noConversion"/>
  </si>
  <si>
    <t>Condition</t>
    <phoneticPr fontId="1" type="noConversion"/>
  </si>
  <si>
    <t>Time</t>
    <phoneticPr fontId="1" type="noConversion"/>
  </si>
  <si>
    <t>Condition x TIME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</si>
  <si>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</si>
  <si>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</si>
  <si>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</si>
  <si>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Intact mice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</si>
  <si>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</si>
  <si>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</si>
  <si>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</si>
  <si>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</si>
  <si>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</si>
  <si>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</si>
  <si>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</si>
  <si>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</si>
  <si>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</si>
  <si>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</si>
  <si>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</si>
  <si>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Wake ED</t>
    <phoneticPr fontId="1" type="noConversion"/>
  </si>
  <si>
    <t>REMS ED</t>
    <phoneticPr fontId="1" type="noConversion"/>
  </si>
  <si>
    <t>Sidak  test</t>
    <phoneticPr fontId="1" type="noConversion"/>
  </si>
  <si>
    <t>Sidak or Kruskal Wallis test</t>
    <phoneticPr fontId="1" type="noConversion"/>
  </si>
  <si>
    <t>Wake ED</t>
    <phoneticPr fontId="1" type="noConversion"/>
  </si>
  <si>
    <t>NREMS ED</t>
    <phoneticPr fontId="1" type="noConversion"/>
  </si>
  <si>
    <t>Sidak test</t>
    <phoneticPr fontId="1" type="noConversion"/>
  </si>
  <si>
    <t>REMS ED</t>
    <phoneticPr fontId="1" type="noConversion"/>
  </si>
  <si>
    <t>Gonadectomy</t>
    <phoneticPr fontId="1" type="noConversion"/>
  </si>
  <si>
    <t>Testosterone</t>
    <phoneticPr fontId="1" type="noConversion"/>
  </si>
  <si>
    <t>Gonadectomy</t>
    <phoneticPr fontId="1" type="noConversion"/>
  </si>
  <si>
    <t>Estradiol</t>
    <phoneticPr fontId="1" type="noConversion"/>
  </si>
  <si>
    <t>Wake ED</t>
    <phoneticPr fontId="1" type="noConversion"/>
  </si>
  <si>
    <t>Sidak or Mann Whitney U test</t>
    <phoneticPr fontId="1" type="noConversion"/>
  </si>
  <si>
    <t>Sidak test</t>
    <phoneticPr fontId="1" type="noConversion"/>
  </si>
  <si>
    <t>REMS ED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</si>
  <si>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</si>
  <si>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</si>
  <si>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</si>
  <si>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</si>
  <si>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</si>
  <si>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</si>
  <si>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L</t>
    <phoneticPr fontId="1" type="noConversion"/>
  </si>
  <si>
    <t>K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</si>
  <si>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</si>
  <si>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</si>
  <si>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</si>
  <si>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</si>
  <si>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Intact male mice</t>
    <phoneticPr fontId="1" type="noConversion"/>
  </si>
  <si>
    <t>Sidak test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</si>
  <si>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</si>
  <si>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</si>
  <si>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</si>
  <si>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</si>
  <si>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Gonadectomized male mice</t>
    <phoneticPr fontId="1" type="noConversion"/>
  </si>
  <si>
    <t>Sidak test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</si>
  <si>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</si>
  <si>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</si>
  <si>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</si>
  <si>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</si>
  <si>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Sidak test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</si>
  <si>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</si>
  <si>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</si>
  <si>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</si>
  <si>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</si>
  <si>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Male mice</t>
    <phoneticPr fontId="1" type="noConversion"/>
  </si>
  <si>
    <t>Sidak test</t>
    <phoneticPr fontId="1" type="noConversion"/>
  </si>
  <si>
    <t>Wake</t>
    <phoneticPr fontId="1" type="noConversion"/>
  </si>
  <si>
    <t>Sidak or Kruskal Wallis test</t>
    <phoneticPr fontId="1" type="noConversion"/>
  </si>
  <si>
    <t>NREMS</t>
    <phoneticPr fontId="1" type="noConversion"/>
  </si>
  <si>
    <t>REMS</t>
    <phoneticPr fontId="1" type="noConversion"/>
  </si>
  <si>
    <t>Sidak test</t>
    <phoneticPr fontId="1" type="noConversion"/>
  </si>
  <si>
    <t>Delta decy</t>
    <phoneticPr fontId="1" type="noConversion"/>
  </si>
  <si>
    <t>D</t>
    <phoneticPr fontId="1" type="noConversion"/>
  </si>
  <si>
    <t>Sex</t>
    <phoneticPr fontId="1" type="noConversion"/>
  </si>
  <si>
    <t>Condition</t>
    <phoneticPr fontId="1" type="noConversion"/>
  </si>
  <si>
    <t>Sex x Condition</t>
    <phoneticPr fontId="1" type="noConversion"/>
  </si>
  <si>
    <t>Sidak test</t>
    <phoneticPr fontId="1" type="noConversion"/>
  </si>
  <si>
    <t>Intact female mice</t>
    <phoneticPr fontId="1" type="noConversion"/>
  </si>
  <si>
    <t>Gonadectomized female mice</t>
    <phoneticPr fontId="1" type="noConversion"/>
  </si>
  <si>
    <t>Sidak test</t>
    <phoneticPr fontId="1" type="noConversion"/>
  </si>
  <si>
    <t>Sidak test</t>
    <phoneticPr fontId="1" type="noConversion"/>
  </si>
  <si>
    <t>Female mice</t>
    <phoneticPr fontId="1" type="noConversion"/>
  </si>
  <si>
    <t>Sidak test</t>
    <phoneticPr fontId="1" type="noConversion"/>
  </si>
  <si>
    <t>Wake</t>
    <phoneticPr fontId="1" type="noConversion"/>
  </si>
  <si>
    <t>REMS</t>
    <phoneticPr fontId="1" type="noConversion"/>
  </si>
  <si>
    <t>Delta density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</si>
  <si>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</si>
  <si>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</si>
  <si>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</si>
  <si>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</si>
  <si>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Wake</t>
    <phoneticPr fontId="1" type="noConversion"/>
  </si>
  <si>
    <t>NREMS</t>
    <phoneticPr fontId="1" type="noConversion"/>
  </si>
  <si>
    <t>Delta density</t>
    <phoneticPr fontId="1" type="noConversion"/>
  </si>
  <si>
    <t>Wake</t>
    <phoneticPr fontId="1" type="noConversion"/>
  </si>
  <si>
    <t>Delta decay</t>
    <phoneticPr fontId="1" type="noConversion"/>
  </si>
  <si>
    <t>Sidak test</t>
    <phoneticPr fontId="1" type="noConversion"/>
  </si>
  <si>
    <t>Two-way ANOVA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</si>
  <si>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</si>
  <si>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</si>
  <si>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</si>
  <si>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</si>
  <si>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</si>
  <si>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</si>
  <si>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</si>
  <si>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</si>
  <si>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</si>
  <si>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</si>
  <si>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</si>
  <si>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Condition x Time</t>
    <phoneticPr fontId="1" type="noConversion"/>
  </si>
  <si>
    <t>Cage change</t>
    <phoneticPr fontId="1" type="noConversion"/>
  </si>
  <si>
    <t>Basal</t>
    <phoneticPr fontId="1" type="noConversion"/>
  </si>
  <si>
    <t>Cage change</t>
    <phoneticPr fontId="1" type="noConversion"/>
  </si>
  <si>
    <t>One-way ANOVA</t>
    <phoneticPr fontId="1" type="noConversion"/>
  </si>
  <si>
    <t>F (2, 16) = 3.394</t>
  </si>
  <si>
    <t>Gonadectomized female mice</t>
    <phoneticPr fontId="1" type="noConversion"/>
  </si>
  <si>
    <t>Intact male mice</t>
    <phoneticPr fontId="1" type="noConversion"/>
  </si>
  <si>
    <t>Sidak test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</si>
  <si>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</si>
  <si>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</si>
  <si>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</si>
  <si>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Delta density</t>
    <phoneticPr fontId="1" type="noConversion"/>
  </si>
  <si>
    <t>Sidak test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</si>
  <si>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</si>
  <si>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</si>
  <si>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</si>
  <si>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REMS</t>
    <phoneticPr fontId="1" type="noConversion"/>
  </si>
  <si>
    <t>Delta density</t>
    <phoneticPr fontId="1" type="noConversion"/>
  </si>
  <si>
    <t>Sidak test</t>
    <phoneticPr fontId="1" type="noConversion"/>
  </si>
  <si>
    <t>Male mice</t>
    <phoneticPr fontId="1" type="noConversion"/>
  </si>
  <si>
    <t>Sidak or Kruskal Wallis test</t>
    <phoneticPr fontId="1" type="noConversion"/>
  </si>
  <si>
    <t>NREMS</t>
    <phoneticPr fontId="1" type="noConversion"/>
  </si>
  <si>
    <t>REMS</t>
    <phoneticPr fontId="1" type="noConversion"/>
  </si>
  <si>
    <t>Male mice</t>
    <phoneticPr fontId="1" type="noConversion"/>
  </si>
  <si>
    <t>Sidak test</t>
    <phoneticPr fontId="1" type="noConversion"/>
  </si>
  <si>
    <t>Sidak test</t>
    <phoneticPr fontId="1" type="noConversion"/>
  </si>
  <si>
    <t>Wake(2hr)</t>
    <phoneticPr fontId="1" type="noConversion"/>
  </si>
  <si>
    <t>F (2, 12) = 10.55</t>
  </si>
  <si>
    <t>Intact female mice</t>
    <phoneticPr fontId="1" type="noConversion"/>
  </si>
  <si>
    <t>Sidak test</t>
    <phoneticPr fontId="1" type="noConversion"/>
  </si>
  <si>
    <t>Delta density</t>
    <phoneticPr fontId="1" type="noConversion"/>
  </si>
  <si>
    <t>REMS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</si>
  <si>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</si>
  <si>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</si>
  <si>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</si>
  <si>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Gonadectomized female mice</t>
    <phoneticPr fontId="1" type="noConversion"/>
  </si>
  <si>
    <t>Sidak test</t>
    <phoneticPr fontId="1" type="noConversion"/>
  </si>
  <si>
    <t>Delta density</t>
    <phoneticPr fontId="1" type="noConversion"/>
  </si>
  <si>
    <t>REMS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</si>
  <si>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</si>
  <si>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</si>
  <si>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</si>
  <si>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Delta density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</si>
  <si>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</si>
  <si>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</si>
  <si>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</si>
  <si>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Female mice</t>
    <phoneticPr fontId="1" type="noConversion"/>
  </si>
  <si>
    <t>Wake</t>
    <phoneticPr fontId="1" type="noConversion"/>
  </si>
  <si>
    <t>NREMS</t>
    <phoneticPr fontId="1" type="noConversion"/>
  </si>
  <si>
    <t>REMS</t>
    <phoneticPr fontId="1" type="noConversion"/>
  </si>
  <si>
    <t>Intact mice</t>
    <phoneticPr fontId="1" type="noConversion"/>
  </si>
  <si>
    <t>Sidak test</t>
    <phoneticPr fontId="1" type="noConversion"/>
  </si>
  <si>
    <t>Sidak test</t>
    <phoneticPr fontId="1" type="noConversion"/>
  </si>
  <si>
    <t>Male mice</t>
    <phoneticPr fontId="1" type="noConversion"/>
  </si>
  <si>
    <t>Female mice</t>
    <phoneticPr fontId="1" type="noConversion"/>
  </si>
  <si>
    <t>Gonadectomized mice</t>
    <phoneticPr fontId="1" type="noConversion"/>
  </si>
  <si>
    <t>Sidak test</t>
    <phoneticPr fontId="1" type="noConversion"/>
  </si>
  <si>
    <t>Hormone supplemented mice</t>
    <phoneticPr fontId="1" type="noConversion"/>
  </si>
  <si>
    <t>Sidak test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</si>
  <si>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</si>
  <si>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</si>
  <si>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</si>
  <si>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</si>
  <si>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</si>
  <si>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</si>
  <si>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NREMS</t>
    <phoneticPr fontId="1" type="noConversion"/>
  </si>
  <si>
    <t>Wake</t>
    <phoneticPr fontId="1" type="noConversion"/>
  </si>
  <si>
    <t>REMS</t>
    <phoneticPr fontId="1" type="noConversion"/>
  </si>
  <si>
    <t>NREMS</t>
    <phoneticPr fontId="1" type="noConversion"/>
  </si>
  <si>
    <t>Wake</t>
    <phoneticPr fontId="1" type="noConversion"/>
  </si>
  <si>
    <t>Gonadectomy</t>
    <phoneticPr fontId="1" type="noConversion"/>
  </si>
  <si>
    <t>Estradiol</t>
    <phoneticPr fontId="1" type="noConversion"/>
  </si>
  <si>
    <t>Male and female mice</t>
    <phoneticPr fontId="1" type="noConversion"/>
  </si>
  <si>
    <t>Sidak test</t>
    <phoneticPr fontId="1" type="noConversion"/>
  </si>
  <si>
    <t>Delta power</t>
    <phoneticPr fontId="1" type="noConversion"/>
  </si>
  <si>
    <t>Gonadectomy</t>
    <phoneticPr fontId="1" type="noConversion"/>
  </si>
  <si>
    <t>Estradiol</t>
    <phoneticPr fontId="1" type="noConversion"/>
  </si>
  <si>
    <t>No post-hoc test has done because two-way ANOVA was not significant for either the interation or sex</t>
    <phoneticPr fontId="1" type="noConversion"/>
  </si>
  <si>
    <t>No post-hoc test has done because two-way ANOVA was not significant for the interaction or condition.</t>
    <phoneticPr fontId="1" type="noConversion"/>
  </si>
  <si>
    <t>Hormonal status</t>
    <phoneticPr fontId="1" type="noConversion"/>
  </si>
  <si>
    <t>Condition x Hormonal status</t>
    <phoneticPr fontId="1" type="noConversion"/>
  </si>
  <si>
    <t>No post-hoc test has done because two-way ANOVA was not significant for the interaction or condition. changing</t>
    <phoneticPr fontId="1" type="noConversion"/>
  </si>
  <si>
    <t>After cage changes (ZT6-11,ZT12-17, ZT18-23)</t>
    <phoneticPr fontId="1" type="noConversion"/>
  </si>
  <si>
    <t>During cage changes (ZT0-5)</t>
    <phoneticPr fontId="1" type="noConversion"/>
  </si>
  <si>
    <t>Male mice, Cage change</t>
    <phoneticPr fontId="1" type="noConversion"/>
  </si>
  <si>
    <t>Female mice, Cage change</t>
    <phoneticPr fontId="1" type="noConversion"/>
  </si>
  <si>
    <t xml:space="preserve">Sidak test or Kruskal Wallis test (for ZT12-18) </t>
    <phoneticPr fontId="1" type="noConversion"/>
  </si>
  <si>
    <t>Sidak or Kruskal Wallis test (only for ZT12-18)</t>
    <phoneticPr fontId="1" type="noConversion"/>
  </si>
  <si>
    <t>ZT0~6</t>
    <phoneticPr fontId="1" type="noConversion"/>
  </si>
  <si>
    <t>ZT6~12</t>
    <phoneticPr fontId="1" type="noConversion"/>
  </si>
  <si>
    <t>ZT12~18</t>
    <phoneticPr fontId="1" type="noConversion"/>
  </si>
  <si>
    <t>ZT18~24</t>
    <phoneticPr fontId="1" type="noConversion"/>
  </si>
  <si>
    <t>ZT6~11</t>
    <phoneticPr fontId="1" type="noConversion"/>
  </si>
  <si>
    <t>ZT12~17</t>
    <phoneticPr fontId="1" type="noConversion"/>
  </si>
  <si>
    <t>ZT18~23</t>
    <phoneticPr fontId="1" type="noConversion"/>
  </si>
  <si>
    <t>ZT0~5</t>
    <phoneticPr fontId="1" type="noConversion"/>
  </si>
  <si>
    <t>Hormone-supplemented male mice</t>
    <phoneticPr fontId="1" type="noConversion"/>
  </si>
  <si>
    <t>Hormone-supplemented female mice</t>
    <phoneticPr fontId="1" type="noConversion"/>
  </si>
  <si>
    <t>Intact vs. Gonadectomy</t>
    <phoneticPr fontId="1" type="noConversion"/>
  </si>
  <si>
    <t>Intact vs. Testosterone</t>
    <phoneticPr fontId="1" type="noConversion"/>
  </si>
  <si>
    <t>Gonadectomy vs. Testosterone</t>
    <phoneticPr fontId="1" type="noConversion"/>
  </si>
  <si>
    <t>Intact vs. Estradiol</t>
    <phoneticPr fontId="1" type="noConversion"/>
  </si>
  <si>
    <t>Gonadectomy vs. Estradiol</t>
    <phoneticPr fontId="1" type="noConversion"/>
  </si>
  <si>
    <t>Intact vs. Hormone</t>
    <phoneticPr fontId="1" type="noConversion"/>
  </si>
  <si>
    <t>Gonadectomy vs. Hormone</t>
    <phoneticPr fontId="1" type="noConversion"/>
  </si>
  <si>
    <t>Sidak or Mann Whitney U test (for dark)</t>
    <phoneticPr fontId="1" type="noConversion"/>
  </si>
  <si>
    <t>Light</t>
    <phoneticPr fontId="1" type="noConversion"/>
  </si>
  <si>
    <t>Dark</t>
    <phoneticPr fontId="1" type="noConversion"/>
  </si>
  <si>
    <t>Wake</t>
    <phoneticPr fontId="1" type="noConversion"/>
  </si>
  <si>
    <t>NREMS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</si>
</sst>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m&quot;월&quot;\ d&quot;일&quot;"/>
    <numFmt numFmtId="177" formatCode="0.0000"/>
    <numFmt numFmtId="178" formatCode="0_ "/>
    <numFmt numFmtId="179" formatCode="0.0_ "/>
    <numFmt numFmtId="180" formatCode="0.000_ "/>
    <numFmt numFmtId="181" formatCode="0.00_ "/>
    <numFmt numFmtId="183" formatCode="0.0"/>
    <numFmt numFmtId="184" formatCode="0.000"/>
    <numFmt numFmtId="185" formatCode="0.00_);[Red]\(0.00\)"/>
  </numFmts>
  <fonts count="9" x14ac:knownFonts="1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6"/>
      <name val="맑은 고딕"/>
      <family val="3"/>
      <charset val="128"/>
      <scheme val="minor"/>
    </font>
    <font>
      <u/>
      <sz val="12"/>
      <color theme="10"/>
      <name val="맑은 고딕"/>
      <family val="2"/>
      <charset val="129"/>
      <scheme val="minor"/>
    </font>
    <font>
      <u/>
      <sz val="12"/>
      <color theme="11"/>
      <name val="맑은 고딕"/>
      <family val="2"/>
      <charset val="129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2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176" fontId="6" fillId="2" borderId="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7" fillId="2" borderId="11" xfId="0" applyFont="1" applyFill="1" applyBorder="1"/>
    <xf numFmtId="177" fontId="8" fillId="2" borderId="2" xfId="0" applyNumberFormat="1" applyFont="1" applyFill="1" applyBorder="1" applyAlignment="1">
      <alignment horizontal="center"/>
    </xf>
    <xf numFmtId="177" fontId="8" fillId="2" borderId="3" xfId="0" applyNumberFormat="1" applyFont="1" applyFill="1" applyBorder="1" applyAlignment="1">
      <alignment horizontal="center"/>
    </xf>
    <xf numFmtId="177" fontId="7" fillId="2" borderId="3" xfId="0" applyNumberFormat="1" applyFont="1" applyFill="1" applyBorder="1" applyAlignment="1">
      <alignment horizontal="center"/>
    </xf>
    <xf numFmtId="177" fontId="8" fillId="0" borderId="8" xfId="0" applyNumberFormat="1" applyFont="1" applyBorder="1" applyAlignment="1">
      <alignment horizontal="center"/>
    </xf>
    <xf numFmtId="177" fontId="8" fillId="0" borderId="0" xfId="0" applyNumberFormat="1" applyFont="1" applyBorder="1" applyAlignment="1">
      <alignment horizontal="center"/>
    </xf>
    <xf numFmtId="177" fontId="6" fillId="0" borderId="8" xfId="0" applyNumberFormat="1" applyFont="1" applyBorder="1" applyAlignment="1">
      <alignment horizontal="center"/>
    </xf>
    <xf numFmtId="177" fontId="8" fillId="2" borderId="9" xfId="0" applyNumberFormat="1" applyFont="1" applyFill="1" applyBorder="1" applyAlignment="1">
      <alignment horizontal="center"/>
    </xf>
    <xf numFmtId="177" fontId="8" fillId="2" borderId="6" xfId="0" applyNumberFormat="1" applyFont="1" applyFill="1" applyBorder="1" applyAlignment="1">
      <alignment horizontal="center"/>
    </xf>
    <xf numFmtId="177" fontId="7" fillId="2" borderId="6" xfId="0" applyNumberFormat="1" applyFont="1" applyFill="1" applyBorder="1" applyAlignment="1">
      <alignment horizontal="center"/>
    </xf>
    <xf numFmtId="177" fontId="6" fillId="2" borderId="9" xfId="0" applyNumberFormat="1" applyFont="1" applyFill="1" applyBorder="1" applyAlignment="1">
      <alignment horizontal="center"/>
    </xf>
    <xf numFmtId="177" fontId="8" fillId="2" borderId="4" xfId="0" applyNumberFormat="1" applyFont="1" applyFill="1" applyBorder="1" applyAlignment="1">
      <alignment horizontal="center"/>
    </xf>
    <xf numFmtId="177" fontId="8" fillId="0" borderId="5" xfId="0" applyNumberFormat="1" applyFont="1" applyBorder="1" applyAlignment="1">
      <alignment horizontal="center"/>
    </xf>
    <xf numFmtId="177" fontId="8" fillId="2" borderId="7" xfId="0" applyNumberFormat="1" applyFont="1" applyFill="1" applyBorder="1" applyAlignment="1">
      <alignment horizontal="center"/>
    </xf>
    <xf numFmtId="177" fontId="7" fillId="2" borderId="2" xfId="0" applyNumberFormat="1" applyFont="1" applyFill="1" applyBorder="1" applyAlignment="1">
      <alignment horizontal="center"/>
    </xf>
    <xf numFmtId="177" fontId="8" fillId="2" borderId="2" xfId="0" applyNumberFormat="1" applyFont="1" applyFill="1" applyBorder="1" applyAlignment="1">
      <alignment horizontal="left"/>
    </xf>
    <xf numFmtId="177" fontId="6" fillId="0" borderId="0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center"/>
    </xf>
    <xf numFmtId="177" fontId="7" fillId="0" borderId="5" xfId="0" applyNumberFormat="1" applyFont="1" applyBorder="1" applyAlignment="1">
      <alignment horizontal="left"/>
    </xf>
    <xf numFmtId="177" fontId="8" fillId="0" borderId="8" xfId="0" applyNumberFormat="1" applyFont="1" applyBorder="1" applyAlignment="1">
      <alignment horizontal="left"/>
    </xf>
    <xf numFmtId="177" fontId="8" fillId="2" borderId="5" xfId="0" applyNumberFormat="1" applyFont="1" applyFill="1" applyBorder="1" applyAlignment="1">
      <alignment horizontal="center"/>
    </xf>
    <xf numFmtId="177" fontId="8" fillId="2" borderId="8" xfId="0" applyNumberFormat="1" applyFont="1" applyFill="1" applyBorder="1" applyAlignment="1">
      <alignment horizontal="center"/>
    </xf>
    <xf numFmtId="177" fontId="6" fillId="2" borderId="8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left"/>
    </xf>
    <xf numFmtId="177" fontId="8" fillId="2" borderId="8" xfId="0" applyNumberFormat="1" applyFont="1" applyFill="1" applyBorder="1" applyAlignment="1">
      <alignment horizontal="left"/>
    </xf>
    <xf numFmtId="177" fontId="8" fillId="0" borderId="5" xfId="0" applyNumberFormat="1" applyFont="1" applyBorder="1" applyAlignment="1">
      <alignment horizontal="left"/>
    </xf>
    <xf numFmtId="177" fontId="7" fillId="2" borderId="8" xfId="0" applyNumberFormat="1" applyFont="1" applyFill="1" applyBorder="1" applyAlignment="1">
      <alignment horizontal="left"/>
    </xf>
    <xf numFmtId="177" fontId="7" fillId="0" borderId="8" xfId="0" applyNumberFormat="1" applyFont="1" applyBorder="1" applyAlignment="1">
      <alignment horizontal="left"/>
    </xf>
    <xf numFmtId="177" fontId="7" fillId="2" borderId="8" xfId="0" applyNumberFormat="1" applyFont="1" applyFill="1" applyBorder="1" applyAlignment="1">
      <alignment horizontal="center"/>
    </xf>
    <xf numFmtId="177" fontId="8" fillId="0" borderId="9" xfId="0" applyNumberFormat="1" applyFont="1" applyBorder="1" applyAlignment="1">
      <alignment horizontal="center"/>
    </xf>
    <xf numFmtId="177" fontId="7" fillId="0" borderId="9" xfId="0" applyNumberFormat="1" applyFont="1" applyBorder="1" applyAlignment="1">
      <alignment horizontal="center"/>
    </xf>
    <xf numFmtId="177" fontId="8" fillId="0" borderId="9" xfId="0" applyNumberFormat="1" applyFont="1" applyBorder="1" applyAlignment="1">
      <alignment horizontal="left"/>
    </xf>
    <xf numFmtId="177" fontId="8" fillId="2" borderId="4" xfId="0" applyNumberFormat="1" applyFont="1" applyFill="1" applyBorder="1" applyAlignment="1">
      <alignment horizontal="left"/>
    </xf>
    <xf numFmtId="177" fontId="8" fillId="0" borderId="7" xfId="0" applyNumberFormat="1" applyFont="1" applyBorder="1" applyAlignment="1">
      <alignment horizontal="left"/>
    </xf>
    <xf numFmtId="177" fontId="7" fillId="0" borderId="0" xfId="0" applyNumberFormat="1" applyFont="1" applyBorder="1" applyAlignment="1">
      <alignment horizontal="center"/>
    </xf>
    <xf numFmtId="177" fontId="8" fillId="0" borderId="0" xfId="0" applyNumberFormat="1" applyFont="1" applyFill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77" fontId="8" fillId="0" borderId="12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2" borderId="1" xfId="0" applyNumberFormat="1" applyFont="1" applyFill="1" applyBorder="1" applyAlignment="1">
      <alignment horizontal="center"/>
    </xf>
    <xf numFmtId="177" fontId="7" fillId="2" borderId="9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Alignment="1">
      <alignment horizontal="right"/>
    </xf>
    <xf numFmtId="177" fontId="6" fillId="0" borderId="2" xfId="0" applyNumberFormat="1" applyFont="1" applyBorder="1" applyAlignment="1">
      <alignment horizontal="center"/>
    </xf>
    <xf numFmtId="177" fontId="8" fillId="2" borderId="2" xfId="0" applyNumberFormat="1" applyFont="1" applyFill="1" applyBorder="1"/>
    <xf numFmtId="177" fontId="8" fillId="0" borderId="8" xfId="0" applyNumberFormat="1" applyFont="1" applyBorder="1"/>
    <xf numFmtId="177" fontId="8" fillId="2" borderId="9" xfId="0" applyNumberFormat="1" applyFont="1" applyFill="1" applyBorder="1"/>
    <xf numFmtId="177" fontId="6" fillId="0" borderId="13" xfId="0" applyNumberFormat="1" applyFont="1" applyBorder="1" applyAlignment="1">
      <alignment horizontal="center"/>
    </xf>
    <xf numFmtId="177" fontId="6" fillId="0" borderId="10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178" fontId="8" fillId="2" borderId="2" xfId="0" applyNumberFormat="1" applyFont="1" applyFill="1" applyBorder="1" applyAlignment="1">
      <alignment horizontal="center"/>
    </xf>
    <xf numFmtId="178" fontId="8" fillId="0" borderId="8" xfId="0" applyNumberFormat="1" applyFont="1" applyBorder="1" applyAlignment="1">
      <alignment horizontal="center"/>
    </xf>
    <xf numFmtId="178" fontId="8" fillId="2" borderId="9" xfId="0" applyNumberFormat="1" applyFont="1" applyFill="1" applyBorder="1" applyAlignment="1">
      <alignment horizontal="center"/>
    </xf>
    <xf numFmtId="178" fontId="8" fillId="2" borderId="3" xfId="0" applyNumberFormat="1" applyFont="1" applyFill="1" applyBorder="1" applyAlignment="1">
      <alignment horizontal="center"/>
    </xf>
    <xf numFmtId="178" fontId="8" fillId="0" borderId="0" xfId="0" applyNumberFormat="1" applyFont="1" applyBorder="1" applyAlignment="1">
      <alignment horizontal="center"/>
    </xf>
    <xf numFmtId="178" fontId="8" fillId="2" borderId="6" xfId="0" applyNumberFormat="1" applyFont="1" applyFill="1" applyBorder="1" applyAlignment="1">
      <alignment horizontal="center"/>
    </xf>
    <xf numFmtId="179" fontId="8" fillId="2" borderId="2" xfId="0" applyNumberFormat="1" applyFont="1" applyFill="1" applyBorder="1" applyAlignment="1">
      <alignment horizontal="center"/>
    </xf>
    <xf numFmtId="179" fontId="8" fillId="0" borderId="8" xfId="0" applyNumberFormat="1" applyFont="1" applyBorder="1" applyAlignment="1">
      <alignment horizontal="center"/>
    </xf>
    <xf numFmtId="179" fontId="8" fillId="2" borderId="9" xfId="0" applyNumberFormat="1" applyFont="1" applyFill="1" applyBorder="1" applyAlignment="1">
      <alignment horizontal="center"/>
    </xf>
    <xf numFmtId="179" fontId="8" fillId="2" borderId="3" xfId="0" applyNumberFormat="1" applyFont="1" applyFill="1" applyBorder="1" applyAlignment="1">
      <alignment horizontal="center"/>
    </xf>
    <xf numFmtId="179" fontId="8" fillId="0" borderId="0" xfId="0" applyNumberFormat="1" applyFont="1" applyBorder="1" applyAlignment="1">
      <alignment horizontal="center"/>
    </xf>
    <xf numFmtId="179" fontId="8" fillId="2" borderId="6" xfId="0" applyNumberFormat="1" applyFont="1" applyFill="1" applyBorder="1" applyAlignment="1">
      <alignment horizontal="center"/>
    </xf>
    <xf numFmtId="180" fontId="8" fillId="0" borderId="0" xfId="0" applyNumberFormat="1" applyFont="1" applyBorder="1" applyAlignment="1">
      <alignment horizontal="center"/>
    </xf>
    <xf numFmtId="181" fontId="6" fillId="2" borderId="2" xfId="0" applyNumberFormat="1" applyFont="1" applyFill="1" applyBorder="1" applyAlignment="1">
      <alignment horizontal="center"/>
    </xf>
    <xf numFmtId="181" fontId="6" fillId="0" borderId="8" xfId="0" applyNumberFormat="1" applyFont="1" applyBorder="1" applyAlignment="1">
      <alignment horizontal="center"/>
    </xf>
    <xf numFmtId="181" fontId="6" fillId="2" borderId="9" xfId="0" applyNumberFormat="1" applyFont="1" applyFill="1" applyBorder="1" applyAlignment="1">
      <alignment horizontal="center"/>
    </xf>
    <xf numFmtId="181" fontId="8" fillId="2" borderId="4" xfId="0" applyNumberFormat="1" applyFont="1" applyFill="1" applyBorder="1" applyAlignment="1">
      <alignment horizontal="center"/>
    </xf>
    <xf numFmtId="181" fontId="8" fillId="0" borderId="5" xfId="0" applyNumberFormat="1" applyFont="1" applyBorder="1" applyAlignment="1">
      <alignment horizontal="center"/>
    </xf>
    <xf numFmtId="181" fontId="8" fillId="2" borderId="5" xfId="0" applyNumberFormat="1" applyFont="1" applyFill="1" applyBorder="1" applyAlignment="1">
      <alignment horizontal="center"/>
    </xf>
    <xf numFmtId="181" fontId="8" fillId="0" borderId="7" xfId="0" applyNumberFormat="1" applyFont="1" applyBorder="1" applyAlignment="1">
      <alignment horizontal="center"/>
    </xf>
    <xf numFmtId="0" fontId="7" fillId="2" borderId="1" xfId="0" applyFont="1" applyFill="1" applyBorder="1"/>
    <xf numFmtId="183" fontId="8" fillId="2" borderId="3" xfId="0" applyNumberFormat="1" applyFont="1" applyFill="1" applyBorder="1" applyAlignment="1">
      <alignment horizontal="center"/>
    </xf>
    <xf numFmtId="183" fontId="8" fillId="0" borderId="0" xfId="0" applyNumberFormat="1" applyFont="1" applyBorder="1" applyAlignment="1">
      <alignment horizontal="center"/>
    </xf>
    <xf numFmtId="183" fontId="8" fillId="2" borderId="6" xfId="0" applyNumberFormat="1" applyFont="1" applyFill="1" applyBorder="1" applyAlignment="1">
      <alignment horizontal="center"/>
    </xf>
    <xf numFmtId="183" fontId="8" fillId="2" borderId="2" xfId="0" applyNumberFormat="1" applyFont="1" applyFill="1" applyBorder="1" applyAlignment="1">
      <alignment horizontal="center"/>
    </xf>
    <xf numFmtId="183" fontId="8" fillId="0" borderId="8" xfId="0" applyNumberFormat="1" applyFont="1" applyBorder="1" applyAlignment="1">
      <alignment horizontal="center"/>
    </xf>
    <xf numFmtId="183" fontId="8" fillId="2" borderId="9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8" fillId="2" borderId="6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2" borderId="9" xfId="0" applyNumberFormat="1" applyFont="1" applyFill="1" applyBorder="1" applyAlignment="1">
      <alignment horizontal="center"/>
    </xf>
    <xf numFmtId="183" fontId="8" fillId="2" borderId="4" xfId="0" applyNumberFormat="1" applyFont="1" applyFill="1" applyBorder="1" applyAlignment="1">
      <alignment horizontal="center"/>
    </xf>
    <xf numFmtId="183" fontId="8" fillId="0" borderId="5" xfId="0" applyNumberFormat="1" applyFont="1" applyBorder="1" applyAlignment="1">
      <alignment horizontal="center"/>
    </xf>
    <xf numFmtId="183" fontId="8" fillId="2" borderId="7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2" borderId="9" xfId="0" applyNumberFormat="1" applyFont="1" applyFill="1" applyBorder="1" applyAlignment="1">
      <alignment horizontal="center"/>
    </xf>
    <xf numFmtId="183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84" fontId="8" fillId="2" borderId="2" xfId="0" applyNumberFormat="1" applyFont="1" applyFill="1" applyBorder="1" applyAlignment="1">
      <alignment horizontal="center"/>
    </xf>
    <xf numFmtId="184" fontId="8" fillId="0" borderId="8" xfId="0" applyNumberFormat="1" applyFont="1" applyBorder="1" applyAlignment="1">
      <alignment horizontal="center"/>
    </xf>
    <xf numFmtId="184" fontId="8" fillId="2" borderId="9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184" fontId="6" fillId="0" borderId="8" xfId="0" applyNumberFormat="1" applyFont="1" applyBorder="1" applyAlignment="1">
      <alignment horizontal="center"/>
    </xf>
    <xf numFmtId="184" fontId="6" fillId="2" borderId="9" xfId="0" applyNumberFormat="1" applyFont="1" applyFill="1" applyBorder="1" applyAlignment="1">
      <alignment horizontal="center"/>
    </xf>
    <xf numFmtId="181" fontId="8" fillId="2" borderId="2" xfId="0" applyNumberFormat="1" applyFont="1" applyFill="1" applyBorder="1" applyAlignment="1">
      <alignment horizontal="center"/>
    </xf>
    <xf numFmtId="181" fontId="8" fillId="0" borderId="8" xfId="0" applyNumberFormat="1" applyFont="1" applyBorder="1" applyAlignment="1">
      <alignment horizontal="center"/>
    </xf>
    <xf numFmtId="181" fontId="8" fillId="2" borderId="8" xfId="0" applyNumberFormat="1" applyFont="1" applyFill="1" applyBorder="1" applyAlignment="1">
      <alignment horizontal="center"/>
    </xf>
    <xf numFmtId="181" fontId="8" fillId="0" borderId="9" xfId="0" applyNumberFormat="1" applyFont="1" applyBorder="1" applyAlignment="1">
      <alignment horizontal="center"/>
    </xf>
    <xf numFmtId="185" fontId="8" fillId="2" borderId="2" xfId="0" applyNumberFormat="1" applyFont="1" applyFill="1" applyBorder="1" applyAlignment="1">
      <alignment horizontal="center"/>
    </xf>
    <xf numFmtId="185" fontId="8" fillId="0" borderId="8" xfId="0" applyNumberFormat="1" applyFont="1" applyBorder="1" applyAlignment="1">
      <alignment horizontal="center"/>
    </xf>
    <xf numFmtId="185" fontId="8" fillId="2" borderId="8" xfId="0" applyNumberFormat="1" applyFont="1" applyFill="1" applyBorder="1" applyAlignment="1">
      <alignment horizontal="center"/>
    </xf>
    <xf numFmtId="185" fontId="8" fillId="0" borderId="9" xfId="0" applyNumberFormat="1" applyFont="1" applyBorder="1" applyAlignment="1">
      <alignment horizontal="center"/>
    </xf>
    <xf numFmtId="181" fontId="8" fillId="2" borderId="3" xfId="0" applyNumberFormat="1" applyFont="1" applyFill="1" applyBorder="1" applyAlignment="1">
      <alignment horizontal="center"/>
    </xf>
    <xf numFmtId="181" fontId="6" fillId="0" borderId="0" xfId="0" applyNumberFormat="1" applyFont="1" applyBorder="1" applyAlignment="1">
      <alignment horizontal="center"/>
    </xf>
    <xf numFmtId="181" fontId="6" fillId="2" borderId="8" xfId="0" applyNumberFormat="1" applyFont="1" applyFill="1" applyBorder="1" applyAlignment="1">
      <alignment horizontal="center"/>
    </xf>
    <xf numFmtId="181" fontId="6" fillId="2" borderId="0" xfId="0" applyNumberFormat="1" applyFont="1" applyFill="1" applyBorder="1" applyAlignment="1">
      <alignment horizontal="center"/>
    </xf>
    <xf numFmtId="181" fontId="6" fillId="0" borderId="9" xfId="0" applyNumberFormat="1" applyFont="1" applyBorder="1" applyAlignment="1">
      <alignment horizontal="center"/>
    </xf>
    <xf numFmtId="181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184" fontId="8" fillId="2" borderId="3" xfId="0" applyNumberFormat="1" applyFont="1" applyFill="1" applyBorder="1" applyAlignment="1">
      <alignment horizontal="center"/>
    </xf>
    <xf numFmtId="184" fontId="6" fillId="2" borderId="8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8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77" fontId="7" fillId="2" borderId="4" xfId="0" applyNumberFormat="1" applyFont="1" applyFill="1" applyBorder="1" applyAlignment="1">
      <alignment horizontal="center"/>
    </xf>
    <xf numFmtId="177" fontId="7" fillId="0" borderId="5" xfId="0" applyNumberFormat="1" applyFont="1" applyBorder="1" applyAlignment="1">
      <alignment horizontal="center"/>
    </xf>
    <xf numFmtId="177" fontId="7" fillId="2" borderId="5" xfId="0" applyNumberFormat="1" applyFont="1" applyFill="1" applyBorder="1" applyAlignment="1">
      <alignment horizontal="center"/>
    </xf>
    <xf numFmtId="177" fontId="7" fillId="0" borderId="7" xfId="0" applyNumberFormat="1" applyFont="1" applyBorder="1" applyAlignment="1">
      <alignment horizontal="center"/>
    </xf>
    <xf numFmtId="184" fontId="8" fillId="0" borderId="0" xfId="0" applyNumberFormat="1" applyFont="1" applyBorder="1" applyAlignment="1">
      <alignment horizontal="center"/>
    </xf>
    <xf numFmtId="184" fontId="8" fillId="2" borderId="6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183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183" fontId="6" fillId="0" borderId="0" xfId="0" applyNumberFormat="1" applyFont="1" applyAlignment="1">
      <alignment horizontal="right"/>
    </xf>
    <xf numFmtId="2" fontId="8" fillId="2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8" fillId="2" borderId="2" xfId="0" applyNumberFormat="1" applyFont="1" applyFill="1" applyBorder="1"/>
    <xf numFmtId="2" fontId="8" fillId="0" borderId="8" xfId="0" applyNumberFormat="1" applyFont="1" applyBorder="1"/>
    <xf numFmtId="2" fontId="8" fillId="2" borderId="9" xfId="0" applyNumberFormat="1" applyFont="1" applyFill="1" applyBorder="1"/>
    <xf numFmtId="183" fontId="8" fillId="2" borderId="2" xfId="0" applyNumberFormat="1" applyFont="1" applyFill="1" applyBorder="1"/>
    <xf numFmtId="183" fontId="8" fillId="0" borderId="8" xfId="0" applyNumberFormat="1" applyFont="1" applyBorder="1"/>
    <xf numFmtId="183" fontId="8" fillId="2" borderId="9" xfId="0" applyNumberFormat="1" applyFont="1" applyFill="1" applyBorder="1"/>
    <xf numFmtId="2" fontId="8" fillId="0" borderId="8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83" fontId="8" fillId="0" borderId="8" xfId="0" applyNumberFormat="1" applyFont="1" applyFill="1" applyBorder="1" applyAlignment="1">
      <alignment horizontal="center"/>
    </xf>
    <xf numFmtId="183" fontId="8" fillId="0" borderId="0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</cellXfs>
  <cellStyles count="21">
    <cellStyle name="기본" xfId="0" builtinId="0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7"/>
  <sheetViews>
    <sheetView showGridLines="0" tabSelected="1" zoomScale="94" zoomScaleNormal="70" zoomScalePageLayoutView="70" workbookViewId="0"/>
  </sheetViews>
  <sheetFormatPr baseColWidth="10" defaultColWidth="10.7109375" defaultRowHeight="14" x14ac:dyDescent="0.15"/>
  <cols>
    <col min="1" max="1" width="10.7109375" style="5"/>
    <col min="2" max="2" width="11" style="4" customWidth="1"/>
    <col min="3" max="3" width="15.28515625" style="4" customWidth="1"/>
    <col min="4" max="4" width="7.85546875" style="4" customWidth="1"/>
    <col min="5" max="5" width="26.140625" style="4" customWidth="1"/>
    <col min="6" max="6" width="12.140625" style="4" bestFit="1" customWidth="1"/>
    <col min="7" max="8" width="11.28515625" style="4" bestFit="1" customWidth="1"/>
    <col min="9" max="9" width="12.140625" style="4" bestFit="1" customWidth="1"/>
    <col min="10" max="10" width="28.28515625" style="4" bestFit="1" customWidth="1"/>
    <col min="11" max="11" width="11.28515625" style="4" bestFit="1" customWidth="1"/>
    <col min="12" max="12" width="11" style="4" bestFit="1" customWidth="1"/>
    <col min="13" max="14" width="11" style="4" customWidth="1"/>
    <col min="15" max="15" width="10.7109375" style="4" customWidth="1"/>
    <col min="16" max="20" width="10.7109375" style="5" customWidth="1"/>
    <col min="21" max="21" width="18.28515625" style="5" bestFit="1" customWidth="1"/>
    <col min="22" max="31" width="10.7109375" style="5" customWidth="1"/>
    <col min="32" max="32" width="12.42578125" style="5" customWidth="1"/>
    <col min="33" max="16384" width="10.7109375" style="5"/>
  </cols>
  <sheetData>
    <row r="1" spans="1:32" x14ac:dyDescent="0.15">
      <c r="A1" s="1" t="s">
        <v>182</v>
      </c>
      <c r="E1" s="3"/>
      <c r="AF1" s="29"/>
    </row>
    <row r="2" spans="1:32" x14ac:dyDescent="0.15">
      <c r="A2" s="3" t="s">
        <v>771</v>
      </c>
      <c r="AF2" s="29"/>
    </row>
    <row r="3" spans="1:32" x14ac:dyDescent="0.15">
      <c r="A3" s="1" t="s">
        <v>728</v>
      </c>
      <c r="E3" s="1" t="s">
        <v>728</v>
      </c>
      <c r="AF3" s="29"/>
    </row>
    <row r="4" spans="1:32" x14ac:dyDescent="0.15">
      <c r="A4" s="5" t="s">
        <v>772</v>
      </c>
      <c r="E4" s="5" t="s">
        <v>729</v>
      </c>
      <c r="AF4" s="30"/>
    </row>
    <row r="5" spans="1:32" x14ac:dyDescent="0.15">
      <c r="A5" s="175" t="s">
        <v>773</v>
      </c>
      <c r="B5" s="6" t="s">
        <v>191</v>
      </c>
      <c r="C5" s="6" t="s">
        <v>192</v>
      </c>
      <c r="F5" s="164" t="s">
        <v>5</v>
      </c>
      <c r="G5" s="164"/>
      <c r="H5" s="164"/>
      <c r="I5" s="164" t="s">
        <v>6</v>
      </c>
      <c r="J5" s="164"/>
      <c r="K5" s="164"/>
      <c r="AF5" s="29"/>
    </row>
    <row r="6" spans="1:32" x14ac:dyDescent="0.15">
      <c r="A6" s="176"/>
      <c r="B6" s="7" t="s">
        <v>50</v>
      </c>
      <c r="C6" s="8" t="s">
        <v>195</v>
      </c>
      <c r="E6" s="31" t="s">
        <v>732</v>
      </c>
      <c r="F6" s="6" t="s">
        <v>3</v>
      </c>
      <c r="G6" s="6" t="s">
        <v>4</v>
      </c>
      <c r="H6" s="6" t="s">
        <v>95</v>
      </c>
      <c r="I6" s="6" t="s">
        <v>3</v>
      </c>
      <c r="J6" s="6" t="s">
        <v>7</v>
      </c>
      <c r="K6" s="6" t="s">
        <v>95</v>
      </c>
      <c r="L6" s="6" t="s">
        <v>8</v>
      </c>
      <c r="M6" s="6" t="s">
        <v>96</v>
      </c>
      <c r="AF6" s="29"/>
    </row>
    <row r="7" spans="1:32" s="17" customFormat="1" x14ac:dyDescent="0.15">
      <c r="A7" s="173" t="s">
        <v>774</v>
      </c>
      <c r="B7" s="32" t="s">
        <v>191</v>
      </c>
      <c r="C7" s="6" t="s">
        <v>192</v>
      </c>
      <c r="D7" s="31"/>
      <c r="E7" s="9" t="s">
        <v>0</v>
      </c>
      <c r="F7" s="121">
        <v>768.16666681818197</v>
      </c>
      <c r="G7" s="130">
        <v>16.048128365336002</v>
      </c>
      <c r="H7" s="127">
        <v>53.225620375279199</v>
      </c>
      <c r="I7" s="124">
        <v>865.07142857142901</v>
      </c>
      <c r="J7" s="127">
        <v>18.371088287226101</v>
      </c>
      <c r="K7" s="127">
        <v>68.738318192975697</v>
      </c>
      <c r="L7" s="73" t="s">
        <v>50</v>
      </c>
      <c r="M7" s="134">
        <f>(I7-F7)/SQRT((H7^2+K7^2)/2)</f>
        <v>1.5763726198728414</v>
      </c>
      <c r="N7" s="31"/>
      <c r="O7" s="31"/>
      <c r="AF7" s="29"/>
    </row>
    <row r="8" spans="1:32" s="17" customFormat="1" x14ac:dyDescent="0.15">
      <c r="A8" s="174"/>
      <c r="B8" s="33" t="s">
        <v>50</v>
      </c>
      <c r="C8" s="8" t="s">
        <v>196</v>
      </c>
      <c r="D8" s="31"/>
      <c r="E8" s="6" t="s">
        <v>1006</v>
      </c>
      <c r="F8" s="122">
        <v>248.09090909090901</v>
      </c>
      <c r="G8" s="131">
        <v>5.8070126504430704</v>
      </c>
      <c r="H8" s="128">
        <v>19.2596821143669</v>
      </c>
      <c r="I8" s="125">
        <v>281.066666642857</v>
      </c>
      <c r="J8" s="128">
        <v>6.3564163871775703</v>
      </c>
      <c r="K8" s="128">
        <v>23.783532328493902</v>
      </c>
      <c r="L8" s="133">
        <v>0.24149999999999999</v>
      </c>
      <c r="M8" s="135">
        <f t="shared" ref="M8:M9" si="0">(I8-F8)/SQRT((H8^2+K8^2)/2)</f>
        <v>1.5238233064894806</v>
      </c>
      <c r="N8" s="31"/>
      <c r="O8" s="31"/>
      <c r="AF8" s="29"/>
    </row>
    <row r="9" spans="1:32" s="17" customFormat="1" x14ac:dyDescent="0.15">
      <c r="A9" s="173" t="s">
        <v>775</v>
      </c>
      <c r="B9" s="6" t="s">
        <v>191</v>
      </c>
      <c r="C9" s="6" t="s">
        <v>192</v>
      </c>
      <c r="D9" s="31"/>
      <c r="E9" s="9" t="s">
        <v>1007</v>
      </c>
      <c r="F9" s="123">
        <v>520.07575772727296</v>
      </c>
      <c r="G9" s="132">
        <v>13.3129458592538</v>
      </c>
      <c r="H9" s="129">
        <v>44.154046269460501</v>
      </c>
      <c r="I9" s="126">
        <v>583.99047628571395</v>
      </c>
      <c r="J9" s="129">
        <v>13.6718753831307</v>
      </c>
      <c r="K9" s="129">
        <v>51.155473518343598</v>
      </c>
      <c r="L9" s="79">
        <v>3.8999999999999998E-3</v>
      </c>
      <c r="M9" s="136">
        <f t="shared" si="0"/>
        <v>1.3375990195141585</v>
      </c>
      <c r="N9" s="31"/>
      <c r="O9" s="31"/>
      <c r="AF9" s="29"/>
    </row>
    <row r="10" spans="1:32" s="17" customFormat="1" x14ac:dyDescent="0.15">
      <c r="A10" s="174"/>
      <c r="B10" s="7">
        <v>6.6799999999999998E-2</v>
      </c>
      <c r="C10" s="8" t="s">
        <v>197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AF10" s="29"/>
    </row>
    <row r="11" spans="1:32" s="17" customFormat="1" x14ac:dyDescent="0.15">
      <c r="A11" s="16"/>
      <c r="B11" s="34"/>
      <c r="C11" s="13"/>
      <c r="D11" s="31"/>
      <c r="E11" s="35"/>
      <c r="F11" s="13"/>
      <c r="G11" s="13"/>
      <c r="H11" s="13"/>
      <c r="I11" s="13"/>
      <c r="J11" s="13"/>
      <c r="K11" s="13"/>
      <c r="L11" s="34"/>
      <c r="M11" s="35"/>
      <c r="N11" s="31"/>
      <c r="O11" s="31"/>
      <c r="AF11" s="29"/>
    </row>
    <row r="12" spans="1:32" s="17" customFormat="1" x14ac:dyDescent="0.15">
      <c r="B12" s="31"/>
      <c r="C12" s="31"/>
      <c r="D12" s="31"/>
      <c r="E12" s="35"/>
      <c r="F12" s="13"/>
      <c r="G12" s="13"/>
      <c r="H12" s="13"/>
      <c r="I12" s="13"/>
      <c r="J12" s="13"/>
      <c r="K12" s="13"/>
      <c r="L12" s="13"/>
      <c r="M12" s="35"/>
      <c r="N12" s="31"/>
      <c r="O12" s="31"/>
      <c r="AF12" s="29"/>
    </row>
    <row r="13" spans="1:32" x14ac:dyDescent="0.15">
      <c r="A13" s="3" t="s">
        <v>776</v>
      </c>
      <c r="E13" s="35"/>
      <c r="F13" s="13"/>
      <c r="G13" s="13"/>
      <c r="H13" s="13"/>
      <c r="I13" s="13"/>
      <c r="J13" s="13"/>
      <c r="K13" s="13"/>
      <c r="L13" s="13"/>
      <c r="M13" s="35"/>
      <c r="AF13" s="29"/>
    </row>
    <row r="14" spans="1:32" x14ac:dyDescent="0.15">
      <c r="A14" s="1" t="s">
        <v>728</v>
      </c>
      <c r="E14" s="1" t="s">
        <v>731</v>
      </c>
      <c r="AF14" s="29"/>
    </row>
    <row r="15" spans="1:32" x14ac:dyDescent="0.15">
      <c r="A15" s="5" t="s">
        <v>772</v>
      </c>
      <c r="E15" s="5" t="s">
        <v>730</v>
      </c>
      <c r="AF15" s="29"/>
    </row>
    <row r="16" spans="1:32" x14ac:dyDescent="0.15">
      <c r="A16" s="175" t="s">
        <v>773</v>
      </c>
      <c r="B16" s="6" t="s">
        <v>191</v>
      </c>
      <c r="C16" s="6" t="s">
        <v>192</v>
      </c>
      <c r="F16" s="169" t="s">
        <v>5</v>
      </c>
      <c r="G16" s="170"/>
      <c r="H16" s="171"/>
      <c r="I16" s="169" t="s">
        <v>6</v>
      </c>
      <c r="J16" s="170"/>
      <c r="K16" s="171"/>
      <c r="AF16" s="29"/>
    </row>
    <row r="17" spans="1:32" x14ac:dyDescent="0.15">
      <c r="A17" s="176"/>
      <c r="B17" s="7" t="s">
        <v>50</v>
      </c>
      <c r="C17" s="8" t="s">
        <v>198</v>
      </c>
      <c r="E17" s="4" t="s">
        <v>733</v>
      </c>
      <c r="F17" s="6" t="s">
        <v>3</v>
      </c>
      <c r="G17" s="6" t="s">
        <v>4</v>
      </c>
      <c r="H17" s="6" t="s">
        <v>95</v>
      </c>
      <c r="I17" s="6" t="s">
        <v>3</v>
      </c>
      <c r="J17" s="6" t="s">
        <v>7</v>
      </c>
      <c r="K17" s="6" t="s">
        <v>95</v>
      </c>
      <c r="L17" s="6" t="s">
        <v>8</v>
      </c>
      <c r="M17" s="6" t="s">
        <v>96</v>
      </c>
      <c r="AF17" s="29"/>
    </row>
    <row r="18" spans="1:32" s="17" customFormat="1" x14ac:dyDescent="0.15">
      <c r="A18" s="173" t="s">
        <v>774</v>
      </c>
      <c r="B18" s="6" t="s">
        <v>191</v>
      </c>
      <c r="C18" s="6" t="s">
        <v>192</v>
      </c>
      <c r="D18" s="31"/>
      <c r="E18" s="9" t="s">
        <v>0</v>
      </c>
      <c r="F18" s="121">
        <v>595.560606090909</v>
      </c>
      <c r="G18" s="142">
        <v>14.9512384903129</v>
      </c>
      <c r="H18" s="145">
        <v>49.587648223487697</v>
      </c>
      <c r="I18" s="148">
        <v>500.19761892857099</v>
      </c>
      <c r="J18" s="145">
        <v>16.894765670817101</v>
      </c>
      <c r="K18" s="145">
        <v>63.214424770027698</v>
      </c>
      <c r="L18" s="73" t="s">
        <v>50</v>
      </c>
      <c r="M18" s="151">
        <f>(I18-F18)/SQRT((H18^2+K18^2)/2)</f>
        <v>-1.6785982900143759</v>
      </c>
      <c r="N18" s="31"/>
      <c r="O18" s="31"/>
      <c r="AF18" s="29"/>
    </row>
    <row r="19" spans="1:32" s="17" customFormat="1" x14ac:dyDescent="0.15">
      <c r="A19" s="174"/>
      <c r="B19" s="7" t="s">
        <v>50</v>
      </c>
      <c r="C19" s="8" t="s">
        <v>199</v>
      </c>
      <c r="D19" s="31"/>
      <c r="E19" s="6" t="s">
        <v>1006</v>
      </c>
      <c r="F19" s="122">
        <v>411.72727272727298</v>
      </c>
      <c r="G19" s="143">
        <v>5.1957768972791101</v>
      </c>
      <c r="H19" s="146">
        <v>17.232442462671798</v>
      </c>
      <c r="I19" s="149">
        <v>378.6</v>
      </c>
      <c r="J19" s="146">
        <v>6.1349476176298596</v>
      </c>
      <c r="K19" s="146">
        <v>22.954872070975899</v>
      </c>
      <c r="L19" s="75">
        <v>0.17599999999999999</v>
      </c>
      <c r="M19" s="152">
        <f>(I19-F19)/SQRT((H19^2+K19^2)/2)</f>
        <v>-1.632179244232808</v>
      </c>
      <c r="N19" s="31"/>
      <c r="O19" s="31"/>
      <c r="AF19" s="29"/>
    </row>
    <row r="20" spans="1:32" s="17" customFormat="1" x14ac:dyDescent="0.15">
      <c r="A20" s="173" t="s">
        <v>775</v>
      </c>
      <c r="B20" s="6" t="s">
        <v>191</v>
      </c>
      <c r="C20" s="6" t="s">
        <v>192</v>
      </c>
      <c r="D20" s="31"/>
      <c r="E20" s="9" t="s">
        <v>1007</v>
      </c>
      <c r="F20" s="123">
        <v>183.833333272727</v>
      </c>
      <c r="G20" s="144">
        <v>12.1162717118741</v>
      </c>
      <c r="H20" s="147">
        <v>40.185127126283398</v>
      </c>
      <c r="I20" s="150">
        <v>121.597619028571</v>
      </c>
      <c r="J20" s="147">
        <v>12.314120488579499</v>
      </c>
      <c r="K20" s="147">
        <v>46.075219887717999</v>
      </c>
      <c r="L20" s="79">
        <v>2E-3</v>
      </c>
      <c r="M20" s="153">
        <f t="shared" ref="M20" si="1">(I20-F20)/SQRT((H20^2+K20^2)/2)</f>
        <v>-1.4396216516610463</v>
      </c>
      <c r="N20" s="31"/>
      <c r="O20" s="31"/>
      <c r="AF20" s="29"/>
    </row>
    <row r="21" spans="1:32" s="17" customFormat="1" x14ac:dyDescent="0.15">
      <c r="A21" s="174"/>
      <c r="B21" s="7">
        <v>4.8300000000000003E-2</v>
      </c>
      <c r="C21" s="8" t="s">
        <v>200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AF21" s="29"/>
    </row>
    <row r="22" spans="1:32" s="17" customFormat="1" x14ac:dyDescent="0.15">
      <c r="B22" s="31"/>
      <c r="C22" s="31"/>
      <c r="D22" s="31"/>
      <c r="E22" s="35"/>
      <c r="F22" s="13"/>
      <c r="G22" s="13"/>
      <c r="H22" s="13"/>
      <c r="I22" s="13"/>
      <c r="J22" s="13"/>
      <c r="K22" s="13"/>
      <c r="L22" s="13"/>
      <c r="M22" s="35"/>
      <c r="N22" s="31"/>
      <c r="O22" s="31"/>
      <c r="AF22" s="29"/>
    </row>
    <row r="23" spans="1:32" s="17" customFormat="1" x14ac:dyDescent="0.15">
      <c r="B23" s="31"/>
      <c r="C23" s="31"/>
      <c r="D23" s="31"/>
      <c r="E23" s="35"/>
      <c r="F23" s="13"/>
      <c r="G23" s="13"/>
      <c r="H23" s="13"/>
      <c r="I23" s="13"/>
      <c r="J23" s="13"/>
      <c r="K23" s="13"/>
      <c r="L23" s="13"/>
      <c r="M23" s="35"/>
      <c r="N23" s="31"/>
      <c r="O23" s="31"/>
      <c r="AF23" s="29"/>
    </row>
    <row r="24" spans="1:32" x14ac:dyDescent="0.15">
      <c r="A24" s="3" t="s">
        <v>777</v>
      </c>
      <c r="E24" s="31"/>
      <c r="F24" s="31"/>
      <c r="G24" s="31"/>
      <c r="H24" s="31"/>
      <c r="I24" s="31"/>
      <c r="J24" s="31"/>
      <c r="K24" s="31"/>
      <c r="L24" s="31"/>
      <c r="M24" s="31"/>
      <c r="AF24" s="29"/>
    </row>
    <row r="25" spans="1:32" x14ac:dyDescent="0.15">
      <c r="A25" s="36" t="s">
        <v>728</v>
      </c>
      <c r="E25" s="36" t="s">
        <v>798</v>
      </c>
      <c r="F25" s="31"/>
      <c r="G25" s="31"/>
      <c r="H25" s="31"/>
      <c r="I25" s="31"/>
      <c r="J25" s="31"/>
      <c r="K25" s="31"/>
      <c r="L25" s="31"/>
      <c r="M25" s="31"/>
      <c r="AF25" s="29"/>
    </row>
    <row r="26" spans="1:32" x14ac:dyDescent="0.15">
      <c r="A26" s="5" t="s">
        <v>772</v>
      </c>
      <c r="E26" s="31"/>
      <c r="F26" s="31"/>
      <c r="G26" s="31"/>
      <c r="H26" s="31"/>
      <c r="I26" s="31"/>
      <c r="J26" s="31"/>
      <c r="K26" s="31"/>
      <c r="L26" s="31"/>
      <c r="M26" s="31"/>
    </row>
    <row r="27" spans="1:32" x14ac:dyDescent="0.15">
      <c r="A27" s="175" t="s">
        <v>773</v>
      </c>
      <c r="B27" s="6" t="s">
        <v>191</v>
      </c>
      <c r="C27" s="6" t="s">
        <v>192</v>
      </c>
      <c r="E27" s="31"/>
      <c r="F27" s="31"/>
      <c r="G27" s="31"/>
      <c r="H27" s="31"/>
      <c r="I27" s="31"/>
      <c r="J27" s="31"/>
      <c r="K27" s="31"/>
      <c r="L27" s="31"/>
      <c r="M27" s="31"/>
    </row>
    <row r="28" spans="1:32" x14ac:dyDescent="0.15">
      <c r="A28" s="176"/>
      <c r="B28" s="8">
        <v>0.4889</v>
      </c>
      <c r="C28" s="8" t="s">
        <v>201</v>
      </c>
      <c r="E28" s="31"/>
      <c r="F28" s="31"/>
      <c r="G28" s="31"/>
      <c r="H28" s="31"/>
      <c r="I28" s="31"/>
      <c r="J28" s="31"/>
      <c r="K28" s="31"/>
      <c r="L28" s="31"/>
      <c r="M28" s="31"/>
    </row>
    <row r="29" spans="1:32" x14ac:dyDescent="0.15">
      <c r="A29" s="173" t="s">
        <v>774</v>
      </c>
      <c r="B29" s="6" t="s">
        <v>191</v>
      </c>
      <c r="C29" s="6" t="s">
        <v>192</v>
      </c>
      <c r="E29" s="37" t="s">
        <v>977</v>
      </c>
      <c r="F29" s="31"/>
      <c r="G29" s="31"/>
      <c r="H29" s="31"/>
      <c r="I29" s="31"/>
      <c r="J29" s="31"/>
      <c r="K29" s="31"/>
      <c r="L29" s="31"/>
      <c r="M29" s="31"/>
    </row>
    <row r="30" spans="1:32" s="17" customFormat="1" x14ac:dyDescent="0.15">
      <c r="A30" s="174"/>
      <c r="B30" s="7" t="s">
        <v>50</v>
      </c>
      <c r="C30" s="8" t="s">
        <v>202</v>
      </c>
      <c r="D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32" s="17" customFormat="1" x14ac:dyDescent="0.15">
      <c r="A31" s="173" t="s">
        <v>775</v>
      </c>
      <c r="B31" s="6" t="s">
        <v>191</v>
      </c>
      <c r="C31" s="6" t="s">
        <v>192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32" s="17" customFormat="1" x14ac:dyDescent="0.15">
      <c r="A32" s="174"/>
      <c r="B32" s="8">
        <v>0.85029999999999994</v>
      </c>
      <c r="C32" s="8" t="s">
        <v>203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s="17" customFormat="1" x14ac:dyDescent="0.15">
      <c r="A33" s="16"/>
      <c r="B33" s="4"/>
      <c r="C33" s="4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s="17" customFormat="1" x14ac:dyDescent="0.1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x14ac:dyDescent="0.15">
      <c r="A35" s="3" t="s">
        <v>778</v>
      </c>
      <c r="E35" s="31"/>
      <c r="F35" s="31"/>
      <c r="G35" s="31"/>
      <c r="H35" s="31"/>
      <c r="I35" s="31"/>
      <c r="J35" s="31"/>
      <c r="K35" s="31"/>
      <c r="L35" s="31"/>
      <c r="M35" s="31"/>
    </row>
    <row r="36" spans="1:15" x14ac:dyDescent="0.15">
      <c r="A36" s="36" t="s">
        <v>728</v>
      </c>
      <c r="E36" s="36" t="s">
        <v>798</v>
      </c>
      <c r="F36" s="31"/>
      <c r="G36" s="31"/>
      <c r="H36" s="31"/>
      <c r="I36" s="31"/>
      <c r="J36" s="31"/>
      <c r="K36" s="31"/>
      <c r="L36" s="31"/>
      <c r="M36" s="31"/>
    </row>
    <row r="37" spans="1:15" x14ac:dyDescent="0.15">
      <c r="A37" s="5" t="s">
        <v>772</v>
      </c>
      <c r="E37" s="31"/>
      <c r="F37" s="31"/>
      <c r="G37" s="31"/>
      <c r="H37" s="31"/>
      <c r="I37" s="31"/>
      <c r="J37" s="31"/>
      <c r="K37" s="31"/>
      <c r="L37" s="31"/>
      <c r="M37" s="31"/>
    </row>
    <row r="38" spans="1:15" x14ac:dyDescent="0.15">
      <c r="A38" s="175" t="s">
        <v>773</v>
      </c>
      <c r="B38" s="6" t="s">
        <v>191</v>
      </c>
      <c r="C38" s="6" t="s">
        <v>192</v>
      </c>
      <c r="E38" s="31"/>
      <c r="F38" s="31"/>
      <c r="G38" s="31"/>
      <c r="H38" s="31"/>
      <c r="I38" s="31"/>
      <c r="J38" s="31"/>
      <c r="K38" s="31"/>
      <c r="L38" s="31"/>
      <c r="M38" s="31"/>
    </row>
    <row r="39" spans="1:15" x14ac:dyDescent="0.15">
      <c r="A39" s="176"/>
      <c r="B39" s="8">
        <v>0.49199999999999999</v>
      </c>
      <c r="C39" s="8" t="s">
        <v>204</v>
      </c>
      <c r="E39" s="31"/>
      <c r="F39" s="31"/>
      <c r="G39" s="31"/>
      <c r="H39" s="31"/>
      <c r="I39" s="31"/>
      <c r="J39" s="31"/>
      <c r="K39" s="31"/>
      <c r="L39" s="31"/>
      <c r="M39" s="31"/>
    </row>
    <row r="40" spans="1:15" x14ac:dyDescent="0.15">
      <c r="A40" s="173" t="s">
        <v>774</v>
      </c>
      <c r="B40" s="6" t="s">
        <v>191</v>
      </c>
      <c r="C40" s="6" t="s">
        <v>192</v>
      </c>
      <c r="E40" s="37" t="s">
        <v>977</v>
      </c>
      <c r="F40" s="31"/>
      <c r="G40" s="31"/>
      <c r="H40" s="31"/>
      <c r="I40" s="31"/>
      <c r="J40" s="31"/>
      <c r="K40" s="31"/>
      <c r="L40" s="31"/>
      <c r="M40" s="31"/>
    </row>
    <row r="41" spans="1:15" x14ac:dyDescent="0.15">
      <c r="A41" s="174"/>
      <c r="B41" s="7" t="s">
        <v>50</v>
      </c>
      <c r="C41" s="8" t="s">
        <v>205</v>
      </c>
      <c r="E41" s="5"/>
      <c r="F41" s="31"/>
      <c r="G41" s="31"/>
      <c r="H41" s="31"/>
      <c r="I41" s="31"/>
      <c r="J41" s="31"/>
      <c r="K41" s="31"/>
      <c r="L41" s="31"/>
      <c r="M41" s="31"/>
    </row>
    <row r="42" spans="1:15" x14ac:dyDescent="0.15">
      <c r="A42" s="173" t="s">
        <v>775</v>
      </c>
      <c r="B42" s="6" t="s">
        <v>191</v>
      </c>
      <c r="C42" s="6" t="s">
        <v>192</v>
      </c>
      <c r="E42" s="31"/>
      <c r="F42" s="31"/>
      <c r="G42" s="31"/>
      <c r="H42" s="31"/>
      <c r="I42" s="31"/>
      <c r="J42" s="31"/>
      <c r="K42" s="31"/>
      <c r="L42" s="31"/>
      <c r="M42" s="31"/>
    </row>
    <row r="43" spans="1:15" x14ac:dyDescent="0.15">
      <c r="A43" s="174"/>
      <c r="B43" s="8">
        <v>0.1123</v>
      </c>
      <c r="C43" s="8" t="s">
        <v>206</v>
      </c>
      <c r="E43" s="31"/>
      <c r="F43" s="31"/>
      <c r="G43" s="31"/>
      <c r="H43" s="31"/>
      <c r="I43" s="31"/>
      <c r="J43" s="31"/>
      <c r="K43" s="31"/>
      <c r="L43" s="31"/>
      <c r="M43" s="31"/>
    </row>
    <row r="44" spans="1:15" x14ac:dyDescent="0.15">
      <c r="A44" s="17"/>
      <c r="E44" s="31"/>
      <c r="F44" s="31"/>
      <c r="G44" s="31"/>
      <c r="H44" s="31"/>
      <c r="I44" s="31"/>
      <c r="J44" s="31"/>
      <c r="K44" s="31"/>
      <c r="L44" s="31"/>
      <c r="M44" s="31"/>
    </row>
    <row r="45" spans="1:15" x14ac:dyDescent="0.15">
      <c r="A45" s="17"/>
      <c r="E45" s="31"/>
      <c r="F45" s="31"/>
      <c r="G45" s="31"/>
      <c r="H45" s="31"/>
      <c r="I45" s="31"/>
      <c r="J45" s="31"/>
      <c r="K45" s="31"/>
      <c r="L45" s="31"/>
      <c r="M45" s="31"/>
    </row>
    <row r="46" spans="1:15" x14ac:dyDescent="0.15">
      <c r="A46" s="3" t="s">
        <v>779</v>
      </c>
      <c r="E46" s="31"/>
      <c r="F46" s="31"/>
      <c r="G46" s="31"/>
      <c r="H46" s="31"/>
      <c r="I46" s="31"/>
      <c r="J46" s="31"/>
      <c r="K46" s="31"/>
      <c r="L46" s="31"/>
      <c r="M46" s="31"/>
    </row>
    <row r="47" spans="1:15" x14ac:dyDescent="0.15">
      <c r="A47" s="1" t="s">
        <v>742</v>
      </c>
      <c r="E47" s="1" t="s">
        <v>742</v>
      </c>
      <c r="F47" s="31"/>
      <c r="G47" s="31"/>
      <c r="H47" s="31"/>
      <c r="I47" s="31"/>
      <c r="J47" s="31"/>
      <c r="K47" s="31"/>
      <c r="L47" s="31"/>
      <c r="M47" s="31"/>
    </row>
    <row r="48" spans="1:15" x14ac:dyDescent="0.15">
      <c r="A48" s="5" t="s">
        <v>780</v>
      </c>
      <c r="E48" s="5" t="s">
        <v>786</v>
      </c>
      <c r="F48" s="31"/>
      <c r="G48" s="31"/>
      <c r="H48" s="31"/>
      <c r="I48" s="31"/>
      <c r="J48" s="31"/>
      <c r="K48" s="31"/>
      <c r="L48" s="31"/>
      <c r="M48" s="31"/>
    </row>
    <row r="49" spans="1:43" x14ac:dyDescent="0.15">
      <c r="A49" s="175" t="s">
        <v>781</v>
      </c>
      <c r="B49" s="6" t="s">
        <v>252</v>
      </c>
      <c r="C49" s="6" t="s">
        <v>253</v>
      </c>
      <c r="F49" s="165" t="s">
        <v>33</v>
      </c>
      <c r="G49" s="165"/>
      <c r="H49" s="165"/>
      <c r="I49" s="165" t="s">
        <v>743</v>
      </c>
      <c r="J49" s="165"/>
      <c r="K49" s="165"/>
      <c r="L49" s="165" t="s">
        <v>744</v>
      </c>
      <c r="M49" s="165"/>
      <c r="N49" s="165"/>
    </row>
    <row r="50" spans="1:43" x14ac:dyDescent="0.15">
      <c r="A50" s="176"/>
      <c r="B50" s="7" t="s">
        <v>50</v>
      </c>
      <c r="C50" s="8" t="s">
        <v>207</v>
      </c>
      <c r="E50" s="4" t="s">
        <v>787</v>
      </c>
      <c r="F50" s="6" t="s">
        <v>3</v>
      </c>
      <c r="G50" s="163" t="s">
        <v>4</v>
      </c>
      <c r="H50" s="6" t="s">
        <v>95</v>
      </c>
      <c r="I50" s="6" t="s">
        <v>3</v>
      </c>
      <c r="J50" s="6" t="s">
        <v>7</v>
      </c>
      <c r="K50" s="6" t="s">
        <v>95</v>
      </c>
      <c r="L50" s="6" t="s">
        <v>3</v>
      </c>
      <c r="M50" s="6" t="s">
        <v>7</v>
      </c>
      <c r="N50" s="6" t="s">
        <v>95</v>
      </c>
    </row>
    <row r="51" spans="1:43" x14ac:dyDescent="0.15">
      <c r="A51" s="173" t="s">
        <v>782</v>
      </c>
      <c r="B51" s="6" t="s">
        <v>252</v>
      </c>
      <c r="C51" s="6" t="s">
        <v>253</v>
      </c>
      <c r="E51" s="9" t="s">
        <v>788</v>
      </c>
      <c r="F51" s="157">
        <v>768.16666681818197</v>
      </c>
      <c r="G51" s="145">
        <v>16.048128365336002</v>
      </c>
      <c r="H51" s="145">
        <v>53.225620375279199</v>
      </c>
      <c r="I51" s="160">
        <v>651.70833334999998</v>
      </c>
      <c r="J51" s="145">
        <v>5.0436176507120498</v>
      </c>
      <c r="K51" s="145">
        <v>20.174470602848199</v>
      </c>
      <c r="L51" s="160">
        <v>702.69230761538495</v>
      </c>
      <c r="M51" s="145">
        <v>16.392595303503999</v>
      </c>
      <c r="N51" s="154">
        <v>59.104342904713903</v>
      </c>
    </row>
    <row r="52" spans="1:43" x14ac:dyDescent="0.15">
      <c r="A52" s="174"/>
      <c r="B52" s="7" t="s">
        <v>50</v>
      </c>
      <c r="C52" s="8" t="s">
        <v>208</v>
      </c>
      <c r="E52" s="6" t="s">
        <v>1006</v>
      </c>
      <c r="F52" s="158">
        <v>248.09090909090901</v>
      </c>
      <c r="G52" s="146">
        <v>5.8070126504430704</v>
      </c>
      <c r="H52" s="146">
        <v>19.2596821143669</v>
      </c>
      <c r="I52" s="161">
        <v>249.052083275</v>
      </c>
      <c r="J52" s="146">
        <v>5.2602351421122302</v>
      </c>
      <c r="K52" s="146">
        <v>21.040940568448899</v>
      </c>
      <c r="L52" s="161">
        <v>230.423076846154</v>
      </c>
      <c r="M52" s="146">
        <v>5.13488346523192</v>
      </c>
      <c r="N52" s="155">
        <v>18.514085627425899</v>
      </c>
    </row>
    <row r="53" spans="1:43" x14ac:dyDescent="0.15">
      <c r="A53" s="177" t="s">
        <v>783</v>
      </c>
      <c r="B53" s="6" t="s">
        <v>252</v>
      </c>
      <c r="C53" s="6" t="s">
        <v>253</v>
      </c>
      <c r="E53" s="9" t="s">
        <v>1007</v>
      </c>
      <c r="F53" s="159">
        <v>520.07575772727296</v>
      </c>
      <c r="G53" s="147">
        <v>13.3129458592538</v>
      </c>
      <c r="H53" s="147">
        <v>44.154046269460501</v>
      </c>
      <c r="I53" s="162">
        <v>402.65624995625001</v>
      </c>
      <c r="J53" s="147">
        <v>6.5283120676251603</v>
      </c>
      <c r="K53" s="147">
        <v>26.113248270500701</v>
      </c>
      <c r="L53" s="162">
        <v>472.26923084615402</v>
      </c>
      <c r="M53" s="147">
        <v>15.4663560388449</v>
      </c>
      <c r="N53" s="156">
        <v>55.764739742637602</v>
      </c>
      <c r="AK53" s="38"/>
      <c r="AN53" s="38"/>
      <c r="AQ53" s="38"/>
    </row>
    <row r="54" spans="1:43" x14ac:dyDescent="0.15">
      <c r="A54" s="178"/>
      <c r="B54" s="7" t="s">
        <v>50</v>
      </c>
      <c r="C54" s="8" t="s">
        <v>209</v>
      </c>
      <c r="P54" s="4"/>
    </row>
    <row r="55" spans="1:43" x14ac:dyDescent="0.15">
      <c r="A55" s="23"/>
      <c r="E55" s="6" t="s">
        <v>8</v>
      </c>
      <c r="F55" s="6" t="s">
        <v>0</v>
      </c>
      <c r="G55" s="6" t="s">
        <v>1</v>
      </c>
      <c r="H55" s="6" t="s">
        <v>2</v>
      </c>
      <c r="J55" s="6" t="s">
        <v>96</v>
      </c>
      <c r="K55" s="6" t="s">
        <v>0</v>
      </c>
      <c r="L55" s="6" t="s">
        <v>1</v>
      </c>
      <c r="M55" s="6" t="s">
        <v>2</v>
      </c>
      <c r="P55" s="4"/>
    </row>
    <row r="56" spans="1:43" x14ac:dyDescent="0.15">
      <c r="A56" s="17"/>
      <c r="E56" s="9" t="s">
        <v>998</v>
      </c>
      <c r="F56" s="24" t="s">
        <v>50</v>
      </c>
      <c r="G56" s="10">
        <v>0.99990000000000001</v>
      </c>
      <c r="H56" s="25" t="s">
        <v>50</v>
      </c>
      <c r="J56" s="9" t="s">
        <v>998</v>
      </c>
      <c r="K56" s="151">
        <f>(I51-F51)/SQRT((H51^2+K51^2)/2)</f>
        <v>-2.8934413059916047</v>
      </c>
      <c r="L56" s="151">
        <f>(I52-F52)/SQRT((H52^2+K52^2)/2)</f>
        <v>4.7653690192108439E-2</v>
      </c>
      <c r="M56" s="151">
        <f>(I53-F53)/SQRT((H53^2+K53^2)/2)</f>
        <v>-3.2370923515624699</v>
      </c>
      <c r="P56" s="4"/>
    </row>
    <row r="57" spans="1:43" x14ac:dyDescent="0.15">
      <c r="A57" s="17"/>
      <c r="E57" s="6" t="s">
        <v>999</v>
      </c>
      <c r="F57" s="39">
        <v>1E-4</v>
      </c>
      <c r="G57" s="18">
        <v>0.58689999999999998</v>
      </c>
      <c r="H57" s="28">
        <v>7.4999999999999997E-3</v>
      </c>
      <c r="J57" s="6" t="s">
        <v>999</v>
      </c>
      <c r="K57" s="152">
        <f>(L51-F51)/SQRT((H51^2+N51^2)/2)</f>
        <v>-1.1641574074025522</v>
      </c>
      <c r="L57" s="152">
        <f>(L52-F52)/SQRT((H52^2+N52^2)/2)</f>
        <v>-0.93527294457859156</v>
      </c>
      <c r="M57" s="152">
        <f>(L53-F53)/SQRT((H53^2+N53^2)/2)</f>
        <v>-0.95051193862534666</v>
      </c>
      <c r="P57" s="4"/>
    </row>
    <row r="58" spans="1:43" x14ac:dyDescent="0.15">
      <c r="A58" s="17"/>
      <c r="E58" s="9" t="s">
        <v>1000</v>
      </c>
      <c r="F58" s="26">
        <v>1.2999999999999999E-3</v>
      </c>
      <c r="G58" s="14">
        <v>0.4657</v>
      </c>
      <c r="H58" s="27" t="s">
        <v>50</v>
      </c>
      <c r="J58" s="9" t="s">
        <v>1000</v>
      </c>
      <c r="K58" s="153">
        <f>(L51-I51)/SQRT((N51^2+K51^2)/2)</f>
        <v>1.1545104328258899</v>
      </c>
      <c r="L58" s="153">
        <f>(L52-I52)/SQRT((N52^2+K52^2)/2)</f>
        <v>-0.940012559358119</v>
      </c>
      <c r="M58" s="153">
        <f>(L53-I53)/SQRT((N53^2+K53^2)/2)</f>
        <v>1.5987977087479979</v>
      </c>
      <c r="P58" s="4"/>
    </row>
    <row r="59" spans="1:43" x14ac:dyDescent="0.15">
      <c r="A59" s="17"/>
      <c r="P59" s="4"/>
    </row>
    <row r="60" spans="1:43" x14ac:dyDescent="0.15">
      <c r="A60" s="3" t="s">
        <v>784</v>
      </c>
    </row>
    <row r="61" spans="1:43" x14ac:dyDescent="0.15">
      <c r="A61" s="1" t="s">
        <v>742</v>
      </c>
      <c r="E61" s="1" t="s">
        <v>742</v>
      </c>
      <c r="P61" s="29"/>
    </row>
    <row r="62" spans="1:43" x14ac:dyDescent="0.15">
      <c r="A62" s="5" t="s">
        <v>780</v>
      </c>
      <c r="E62" s="5" t="s">
        <v>786</v>
      </c>
      <c r="P62" s="29"/>
    </row>
    <row r="63" spans="1:43" x14ac:dyDescent="0.15">
      <c r="A63" s="175" t="s">
        <v>735</v>
      </c>
      <c r="B63" s="6" t="s">
        <v>252</v>
      </c>
      <c r="C63" s="6" t="s">
        <v>253</v>
      </c>
      <c r="F63" s="165" t="s">
        <v>33</v>
      </c>
      <c r="G63" s="165"/>
      <c r="H63" s="165"/>
      <c r="I63" s="165" t="s">
        <v>743</v>
      </c>
      <c r="J63" s="165"/>
      <c r="K63" s="165"/>
      <c r="L63" s="165" t="s">
        <v>744</v>
      </c>
      <c r="M63" s="165"/>
      <c r="N63" s="165"/>
    </row>
    <row r="64" spans="1:43" x14ac:dyDescent="0.15">
      <c r="A64" s="176"/>
      <c r="B64" s="7" t="s">
        <v>50</v>
      </c>
      <c r="C64" s="8" t="s">
        <v>210</v>
      </c>
      <c r="E64" s="4" t="s">
        <v>789</v>
      </c>
      <c r="F64" s="6" t="s">
        <v>3</v>
      </c>
      <c r="G64" s="6" t="s">
        <v>4</v>
      </c>
      <c r="H64" s="6" t="s">
        <v>95</v>
      </c>
      <c r="I64" s="6" t="s">
        <v>3</v>
      </c>
      <c r="J64" s="6" t="s">
        <v>7</v>
      </c>
      <c r="K64" s="6" t="s">
        <v>95</v>
      </c>
      <c r="L64" s="6" t="s">
        <v>3</v>
      </c>
      <c r="M64" s="6" t="s">
        <v>7</v>
      </c>
      <c r="N64" s="6" t="s">
        <v>95</v>
      </c>
    </row>
    <row r="65" spans="1:21" x14ac:dyDescent="0.15">
      <c r="A65" s="173" t="s">
        <v>725</v>
      </c>
      <c r="B65" s="6" t="s">
        <v>252</v>
      </c>
      <c r="C65" s="6" t="s">
        <v>253</v>
      </c>
      <c r="E65" s="9" t="s">
        <v>0</v>
      </c>
      <c r="F65" s="157">
        <v>595.560606090909</v>
      </c>
      <c r="G65" s="145">
        <v>14.9512384903129</v>
      </c>
      <c r="H65" s="145">
        <v>49.587648223487697</v>
      </c>
      <c r="I65" s="160">
        <v>703.63541659999999</v>
      </c>
      <c r="J65" s="145">
        <v>4.86201305686635</v>
      </c>
      <c r="K65" s="145">
        <v>19.4480522274654</v>
      </c>
      <c r="L65" s="160">
        <v>656.90476192857102</v>
      </c>
      <c r="M65" s="145">
        <v>15.479995290969599</v>
      </c>
      <c r="N65" s="154">
        <v>57.920838727682401</v>
      </c>
    </row>
    <row r="66" spans="1:21" x14ac:dyDescent="0.15">
      <c r="A66" s="174"/>
      <c r="B66" s="7" t="s">
        <v>50</v>
      </c>
      <c r="C66" s="8" t="s">
        <v>211</v>
      </c>
      <c r="E66" s="6" t="s">
        <v>1006</v>
      </c>
      <c r="F66" s="158">
        <v>411.72727272727298</v>
      </c>
      <c r="G66" s="146">
        <v>5.1957768972791101</v>
      </c>
      <c r="H66" s="146">
        <v>17.232442462671798</v>
      </c>
      <c r="I66" s="161">
        <v>418.520833375</v>
      </c>
      <c r="J66" s="146">
        <v>4.2734883362776301</v>
      </c>
      <c r="K66" s="146">
        <v>17.093953345110499</v>
      </c>
      <c r="L66" s="161">
        <v>427.33333335714298</v>
      </c>
      <c r="M66" s="146">
        <v>4.6280782943920897</v>
      </c>
      <c r="N66" s="155">
        <v>17.316683336780301</v>
      </c>
    </row>
    <row r="67" spans="1:21" x14ac:dyDescent="0.15">
      <c r="A67" s="177" t="s">
        <v>736</v>
      </c>
      <c r="B67" s="6" t="s">
        <v>252</v>
      </c>
      <c r="C67" s="6" t="s">
        <v>253</v>
      </c>
      <c r="E67" s="9" t="s">
        <v>1007</v>
      </c>
      <c r="F67" s="159">
        <v>183.833333272727</v>
      </c>
      <c r="G67" s="147">
        <v>12.1162717118741</v>
      </c>
      <c r="H67" s="147">
        <v>40.185127126283398</v>
      </c>
      <c r="I67" s="162">
        <v>285.11458348125001</v>
      </c>
      <c r="J67" s="147">
        <v>5.6389789200113798</v>
      </c>
      <c r="K67" s="147">
        <v>22.555915680045501</v>
      </c>
      <c r="L67" s="162">
        <v>229.57142857142901</v>
      </c>
      <c r="M67" s="147">
        <v>13.7418830850785</v>
      </c>
      <c r="N67" s="156">
        <v>51.417418353467802</v>
      </c>
    </row>
    <row r="68" spans="1:21" x14ac:dyDescent="0.15">
      <c r="A68" s="178"/>
      <c r="B68" s="7" t="s">
        <v>50</v>
      </c>
      <c r="C68" s="8" t="s">
        <v>212</v>
      </c>
      <c r="I68" s="13"/>
      <c r="P68" s="4"/>
    </row>
    <row r="69" spans="1:21" x14ac:dyDescent="0.15">
      <c r="A69" s="17"/>
      <c r="E69" s="6" t="s">
        <v>8</v>
      </c>
      <c r="F69" s="6" t="s">
        <v>0</v>
      </c>
      <c r="G69" s="6" t="s">
        <v>1</v>
      </c>
      <c r="H69" s="6" t="s">
        <v>2</v>
      </c>
      <c r="I69" s="13"/>
      <c r="J69" s="6" t="s">
        <v>96</v>
      </c>
      <c r="K69" s="6" t="s">
        <v>0</v>
      </c>
      <c r="L69" s="6" t="s">
        <v>1</v>
      </c>
      <c r="M69" s="6" t="s">
        <v>2</v>
      </c>
      <c r="P69" s="4"/>
    </row>
    <row r="70" spans="1:21" x14ac:dyDescent="0.15">
      <c r="A70" s="17"/>
      <c r="E70" s="9" t="s">
        <v>998</v>
      </c>
      <c r="F70" s="24" t="s">
        <v>50</v>
      </c>
      <c r="G70" s="10">
        <v>0.94750000000000001</v>
      </c>
      <c r="H70" s="25" t="s">
        <v>50</v>
      </c>
      <c r="I70" s="13"/>
      <c r="J70" s="9" t="s">
        <v>998</v>
      </c>
      <c r="K70" s="151">
        <f>(I65-F65)/SQRT((H65^2+K65^2)/2)</f>
        <v>2.8694419592219713</v>
      </c>
      <c r="L70" s="151">
        <f>(I66-F66)/SQRT((H66^2+K66^2)/2)</f>
        <v>0.39581815679012611</v>
      </c>
      <c r="M70" s="151">
        <f>(I67-F67)/SQRT((H67^2+K67^2)/2)</f>
        <v>3.1081808805374389</v>
      </c>
      <c r="P70" s="4"/>
    </row>
    <row r="71" spans="1:21" x14ac:dyDescent="0.15">
      <c r="E71" s="6" t="s">
        <v>999</v>
      </c>
      <c r="F71" s="39">
        <v>1E-4</v>
      </c>
      <c r="G71" s="18">
        <v>0.62190000000000001</v>
      </c>
      <c r="H71" s="28">
        <v>5.3E-3</v>
      </c>
      <c r="I71" s="13"/>
      <c r="J71" s="6" t="s">
        <v>999</v>
      </c>
      <c r="K71" s="152">
        <f>(L65-F65)/SQRT((H65^2+N65^2)/2)</f>
        <v>1.1377836842804325</v>
      </c>
      <c r="L71" s="152">
        <f>(L66-F66)/SQRT((H66^2+N66^2)/2)</f>
        <v>0.90341007929063566</v>
      </c>
      <c r="M71" s="152">
        <f>(L67-F67)/SQRT((H67^2+N67^2)/2)</f>
        <v>0.99119678560969648</v>
      </c>
      <c r="P71" s="4"/>
    </row>
    <row r="72" spans="1:21" x14ac:dyDescent="0.15">
      <c r="E72" s="9" t="s">
        <v>1000</v>
      </c>
      <c r="F72" s="26">
        <v>1.4E-3</v>
      </c>
      <c r="G72" s="14">
        <v>0.87380000000000002</v>
      </c>
      <c r="H72" s="27">
        <v>1E-4</v>
      </c>
      <c r="I72" s="13"/>
      <c r="J72" s="9" t="s">
        <v>1000</v>
      </c>
      <c r="K72" s="153">
        <f>(L65-I65)/SQRT((N65^2+K65^2)/2)</f>
        <v>-1.0816454869768444</v>
      </c>
      <c r="L72" s="153">
        <f>(L66-I66)/SQRT((N66^2+K66^2)/2)</f>
        <v>0.51218554689376672</v>
      </c>
      <c r="M72" s="153">
        <f>(L67-I67)/SQRT((N67^2+K67^2)/2)</f>
        <v>-1.3989964111766635</v>
      </c>
      <c r="P72" s="4"/>
    </row>
    <row r="73" spans="1:21" x14ac:dyDescent="0.15">
      <c r="I73" s="13"/>
      <c r="P73" s="4"/>
      <c r="R73" s="29"/>
      <c r="S73" s="29"/>
      <c r="T73" s="29"/>
      <c r="U73" s="29"/>
    </row>
    <row r="74" spans="1:21" x14ac:dyDescent="0.15">
      <c r="A74" s="3" t="s">
        <v>734</v>
      </c>
      <c r="I74" s="13"/>
      <c r="P74" s="35"/>
      <c r="Q74" s="29"/>
      <c r="R74" s="29"/>
      <c r="S74" s="29"/>
      <c r="T74" s="29"/>
      <c r="U74" s="29"/>
    </row>
    <row r="75" spans="1:21" x14ac:dyDescent="0.15">
      <c r="A75" s="1" t="s">
        <v>742</v>
      </c>
      <c r="E75" s="1" t="s">
        <v>742</v>
      </c>
      <c r="F75" s="13"/>
      <c r="G75" s="13"/>
      <c r="H75" s="13"/>
      <c r="I75" s="13"/>
      <c r="J75" s="13"/>
      <c r="K75" s="13"/>
      <c r="L75" s="13"/>
      <c r="N75" s="13"/>
      <c r="O75" s="35"/>
      <c r="P75" s="30"/>
      <c r="Q75" s="29"/>
      <c r="R75" s="29"/>
      <c r="S75" s="29"/>
      <c r="T75" s="29"/>
      <c r="U75" s="29"/>
    </row>
    <row r="76" spans="1:21" x14ac:dyDescent="0.15">
      <c r="A76" s="5" t="s">
        <v>727</v>
      </c>
      <c r="E76" s="5" t="s">
        <v>730</v>
      </c>
      <c r="F76" s="13"/>
      <c r="G76" s="13"/>
      <c r="H76" s="13"/>
      <c r="I76" s="13"/>
      <c r="J76" s="13"/>
      <c r="K76" s="13"/>
      <c r="L76" s="13"/>
      <c r="N76" s="13"/>
      <c r="O76" s="35"/>
      <c r="P76" s="30"/>
      <c r="Q76" s="29"/>
      <c r="R76" s="29"/>
      <c r="S76" s="29"/>
      <c r="T76" s="29"/>
    </row>
    <row r="77" spans="1:21" x14ac:dyDescent="0.15">
      <c r="A77" s="175" t="s">
        <v>735</v>
      </c>
      <c r="B77" s="6" t="s">
        <v>252</v>
      </c>
      <c r="C77" s="6" t="s">
        <v>253</v>
      </c>
      <c r="F77" s="165" t="s">
        <v>33</v>
      </c>
      <c r="G77" s="165"/>
      <c r="H77" s="165"/>
      <c r="I77" s="165" t="s">
        <v>743</v>
      </c>
      <c r="J77" s="165"/>
      <c r="K77" s="165"/>
      <c r="L77" s="165" t="s">
        <v>744</v>
      </c>
      <c r="M77" s="165"/>
      <c r="N77" s="165"/>
    </row>
    <row r="78" spans="1:21" x14ac:dyDescent="0.15">
      <c r="A78" s="176"/>
      <c r="B78" s="7" t="s">
        <v>50</v>
      </c>
      <c r="C78" s="8" t="s">
        <v>213</v>
      </c>
      <c r="E78" s="4" t="s">
        <v>745</v>
      </c>
      <c r="F78" s="6" t="s">
        <v>3</v>
      </c>
      <c r="G78" s="6" t="s">
        <v>4</v>
      </c>
      <c r="H78" s="6" t="s">
        <v>95</v>
      </c>
      <c r="I78" s="6" t="s">
        <v>3</v>
      </c>
      <c r="J78" s="6" t="s">
        <v>7</v>
      </c>
      <c r="K78" s="6" t="s">
        <v>95</v>
      </c>
      <c r="L78" s="6" t="s">
        <v>3</v>
      </c>
      <c r="M78" s="6" t="s">
        <v>7</v>
      </c>
      <c r="N78" s="6" t="s">
        <v>95</v>
      </c>
    </row>
    <row r="79" spans="1:21" x14ac:dyDescent="0.15">
      <c r="A79" s="173" t="s">
        <v>782</v>
      </c>
      <c r="B79" s="6" t="s">
        <v>252</v>
      </c>
      <c r="C79" s="6" t="s">
        <v>253</v>
      </c>
      <c r="E79" s="9" t="s">
        <v>0</v>
      </c>
      <c r="F79" s="157">
        <v>76.272727263636398</v>
      </c>
      <c r="G79" s="145">
        <v>1.9477094415529299</v>
      </c>
      <c r="H79" s="145">
        <v>6.4598214182637097</v>
      </c>
      <c r="I79" s="160">
        <v>84.656250004374996</v>
      </c>
      <c r="J79" s="145">
        <v>2.0884641686971799</v>
      </c>
      <c r="K79" s="145">
        <v>8.3538566747887195</v>
      </c>
      <c r="L79" s="160">
        <v>76.880952392857097</v>
      </c>
      <c r="M79" s="145">
        <v>1.6297587950427499</v>
      </c>
      <c r="N79" s="154">
        <v>6.0979990341314902</v>
      </c>
    </row>
    <row r="80" spans="1:21" x14ac:dyDescent="0.15">
      <c r="A80" s="174"/>
      <c r="B80" s="7" t="s">
        <v>50</v>
      </c>
      <c r="C80" s="8" t="s">
        <v>214</v>
      </c>
      <c r="E80" s="6" t="s">
        <v>1006</v>
      </c>
      <c r="F80" s="158">
        <v>60.181818190909098</v>
      </c>
      <c r="G80" s="146">
        <v>1.51415118639207</v>
      </c>
      <c r="H80" s="146">
        <v>5.0218713611339902</v>
      </c>
      <c r="I80" s="161">
        <v>52.427083322500003</v>
      </c>
      <c r="J80" s="146">
        <v>1.8854933975267301</v>
      </c>
      <c r="K80" s="146">
        <v>7.54197359010693</v>
      </c>
      <c r="L80" s="161">
        <v>60.535714285714299</v>
      </c>
      <c r="M80" s="146">
        <v>1.5391887902791701</v>
      </c>
      <c r="N80" s="155">
        <v>5.7591171067877003</v>
      </c>
    </row>
    <row r="81" spans="1:44" x14ac:dyDescent="0.15">
      <c r="A81" s="177" t="s">
        <v>783</v>
      </c>
      <c r="B81" s="6" t="s">
        <v>252</v>
      </c>
      <c r="C81" s="6" t="s">
        <v>253</v>
      </c>
      <c r="E81" s="9" t="s">
        <v>1007</v>
      </c>
      <c r="F81" s="159">
        <v>16.0909090972727</v>
      </c>
      <c r="G81" s="147">
        <v>1.5014073609424601</v>
      </c>
      <c r="H81" s="147">
        <v>4.9796048737238303</v>
      </c>
      <c r="I81" s="162">
        <v>32.22916668125</v>
      </c>
      <c r="J81" s="147">
        <v>1.3007187295337701</v>
      </c>
      <c r="K81" s="147">
        <v>5.2028749181350902</v>
      </c>
      <c r="L81" s="162">
        <v>16.345238089285701</v>
      </c>
      <c r="M81" s="147">
        <v>1.4164203892148399</v>
      </c>
      <c r="N81" s="156">
        <v>5.2997598120829199</v>
      </c>
    </row>
    <row r="82" spans="1:44" x14ac:dyDescent="0.15">
      <c r="A82" s="178"/>
      <c r="B82" s="7" t="s">
        <v>50</v>
      </c>
      <c r="C82" s="8" t="s">
        <v>215</v>
      </c>
      <c r="P82" s="4"/>
    </row>
    <row r="83" spans="1:44" x14ac:dyDescent="0.15">
      <c r="A83" s="16"/>
      <c r="E83" s="6" t="s">
        <v>8</v>
      </c>
      <c r="F83" s="6" t="s">
        <v>0</v>
      </c>
      <c r="G83" s="6" t="s">
        <v>1</v>
      </c>
      <c r="H83" s="6" t="s">
        <v>2</v>
      </c>
      <c r="J83" s="6" t="s">
        <v>96</v>
      </c>
      <c r="K83" s="6" t="s">
        <v>0</v>
      </c>
      <c r="L83" s="6" t="s">
        <v>1</v>
      </c>
      <c r="M83" s="6" t="s">
        <v>2</v>
      </c>
      <c r="P83" s="4"/>
    </row>
    <row r="84" spans="1:44" x14ac:dyDescent="0.15">
      <c r="A84" s="17"/>
      <c r="E84" s="9" t="s">
        <v>998</v>
      </c>
      <c r="F84" s="24">
        <v>2.7000000000000001E-3</v>
      </c>
      <c r="G84" s="25">
        <v>6.1999999999999998E-3</v>
      </c>
      <c r="H84" s="25" t="s">
        <v>50</v>
      </c>
      <c r="J84" s="9" t="s">
        <v>998</v>
      </c>
      <c r="K84" s="151">
        <f>(I79-F79)/SQRT((H79^2+K79^2)/2)</f>
        <v>1.1227227838798683</v>
      </c>
      <c r="L84" s="151">
        <f>(I80-F80)/SQRT((H80^2+K80^2)/2)</f>
        <v>-1.2103442142822503</v>
      </c>
      <c r="M84" s="151">
        <f>(I81-F81)/SQRT((H81^2+K81^2)/2)</f>
        <v>3.1690471810817105</v>
      </c>
      <c r="P84" s="4"/>
    </row>
    <row r="85" spans="1:44" x14ac:dyDescent="0.15">
      <c r="E85" s="6" t="s">
        <v>999</v>
      </c>
      <c r="F85" s="21">
        <v>0.99319999999999997</v>
      </c>
      <c r="G85" s="18">
        <v>0.99860000000000004</v>
      </c>
      <c r="H85" s="18">
        <v>0.99950000000000006</v>
      </c>
      <c r="J85" s="6" t="s">
        <v>999</v>
      </c>
      <c r="K85" s="152">
        <f>(L79-F79)/SQRT((H79^2+N79^2)/2)</f>
        <v>9.6827761826419986E-2</v>
      </c>
      <c r="L85" s="152">
        <f>(L80-F80)/SQRT((H80^2+N80^2)/2)</f>
        <v>6.5498913208554208E-2</v>
      </c>
      <c r="M85" s="152">
        <f>(L81-F81)/SQRT((H81^2+N81^2)/2)</f>
        <v>4.945942386751475E-2</v>
      </c>
      <c r="P85" s="4"/>
      <c r="AL85" s="38"/>
      <c r="AO85" s="38"/>
      <c r="AR85" s="38"/>
    </row>
    <row r="86" spans="1:44" x14ac:dyDescent="0.15">
      <c r="E86" s="9" t="s">
        <v>1000</v>
      </c>
      <c r="F86" s="26">
        <v>3.0000000000000001E-3</v>
      </c>
      <c r="G86" s="27">
        <v>1.8E-3</v>
      </c>
      <c r="H86" s="27" t="s">
        <v>50</v>
      </c>
      <c r="J86" s="9" t="s">
        <v>1000</v>
      </c>
      <c r="K86" s="153">
        <f>(L79-I79)/SQRT((N79^2+K79^2)/2)</f>
        <v>-1.0631533666967168</v>
      </c>
      <c r="L86" s="153">
        <f>(L80-I80)/SQRT((N80^2+K80^2)/2)</f>
        <v>1.2084357902223961</v>
      </c>
      <c r="M86" s="153">
        <f>(L81-I81)/SQRT((N81^2+K81^2)/2)</f>
        <v>-3.0246225263720619</v>
      </c>
      <c r="P86" s="4"/>
      <c r="AL86" s="38"/>
      <c r="AO86" s="38"/>
      <c r="AR86" s="38"/>
    </row>
    <row r="87" spans="1:44" x14ac:dyDescent="0.15">
      <c r="P87" s="4"/>
      <c r="Q87" s="29"/>
    </row>
    <row r="88" spans="1:44" x14ac:dyDescent="0.15">
      <c r="A88" s="3" t="s">
        <v>785</v>
      </c>
      <c r="P88" s="4"/>
    </row>
    <row r="89" spans="1:44" x14ac:dyDescent="0.15">
      <c r="A89" s="1" t="s">
        <v>742</v>
      </c>
      <c r="E89" s="1" t="s">
        <v>742</v>
      </c>
    </row>
    <row r="90" spans="1:44" x14ac:dyDescent="0.15">
      <c r="A90" s="5" t="s">
        <v>780</v>
      </c>
      <c r="E90" s="5" t="s">
        <v>730</v>
      </c>
    </row>
    <row r="91" spans="1:44" x14ac:dyDescent="0.15">
      <c r="A91" s="175" t="s">
        <v>781</v>
      </c>
      <c r="B91" s="6" t="s">
        <v>252</v>
      </c>
      <c r="C91" s="6" t="s">
        <v>253</v>
      </c>
      <c r="F91" s="165" t="s">
        <v>33</v>
      </c>
      <c r="G91" s="165"/>
      <c r="H91" s="165"/>
      <c r="I91" s="165" t="s">
        <v>743</v>
      </c>
      <c r="J91" s="165"/>
      <c r="K91" s="165"/>
      <c r="L91" s="165" t="s">
        <v>744</v>
      </c>
      <c r="M91" s="165"/>
      <c r="N91" s="165"/>
      <c r="O91" s="166" t="s">
        <v>8</v>
      </c>
      <c r="P91" s="167"/>
      <c r="Q91" s="167"/>
      <c r="R91" s="172" t="s">
        <v>112</v>
      </c>
      <c r="S91" s="172"/>
      <c r="T91" s="172"/>
    </row>
    <row r="92" spans="1:44" x14ac:dyDescent="0.15">
      <c r="A92" s="176"/>
      <c r="B92" s="7" t="s">
        <v>50</v>
      </c>
      <c r="C92" s="8" t="s">
        <v>216</v>
      </c>
      <c r="E92" s="4" t="s">
        <v>746</v>
      </c>
      <c r="F92" s="6" t="s">
        <v>3</v>
      </c>
      <c r="G92" s="6" t="s">
        <v>4</v>
      </c>
      <c r="H92" s="6" t="s">
        <v>95</v>
      </c>
      <c r="I92" s="6" t="s">
        <v>3</v>
      </c>
      <c r="J92" s="6" t="s">
        <v>7</v>
      </c>
      <c r="K92" s="6" t="s">
        <v>95</v>
      </c>
      <c r="L92" s="6" t="s">
        <v>3</v>
      </c>
      <c r="M92" s="6" t="s">
        <v>7</v>
      </c>
      <c r="N92" s="6" t="s">
        <v>95</v>
      </c>
      <c r="O92" s="4" t="s">
        <v>34</v>
      </c>
      <c r="P92" s="40" t="s">
        <v>37</v>
      </c>
      <c r="Q92" s="40" t="s">
        <v>38</v>
      </c>
      <c r="R92" s="40" t="s">
        <v>34</v>
      </c>
      <c r="S92" s="40" t="s">
        <v>37</v>
      </c>
      <c r="T92" s="40" t="s">
        <v>38</v>
      </c>
    </row>
    <row r="93" spans="1:44" x14ac:dyDescent="0.15">
      <c r="A93" s="173" t="s">
        <v>782</v>
      </c>
      <c r="B93" s="6" t="s">
        <v>252</v>
      </c>
      <c r="C93" s="6" t="s">
        <v>253</v>
      </c>
      <c r="E93" s="8" t="s">
        <v>9</v>
      </c>
      <c r="F93" s="137">
        <v>12.887553309090899</v>
      </c>
      <c r="G93" s="194">
        <v>0.61424453154715097</v>
      </c>
      <c r="H93" s="194">
        <v>2.0372186406695199</v>
      </c>
      <c r="I93" s="198">
        <v>10.6813296425</v>
      </c>
      <c r="J93" s="194">
        <v>0.46206776879346501</v>
      </c>
      <c r="K93" s="194">
        <v>1.6006497041805401</v>
      </c>
      <c r="L93" s="194">
        <v>10.635723032857101</v>
      </c>
      <c r="M93" s="134">
        <v>0.37026392369283401</v>
      </c>
      <c r="N93" s="202">
        <v>1.3854007451412</v>
      </c>
      <c r="O93" s="84">
        <v>1.2999999999999999E-3</v>
      </c>
      <c r="P93" s="222">
        <v>6.9999999999999999E-4</v>
      </c>
      <c r="Q93" s="71" t="s">
        <v>51</v>
      </c>
      <c r="R93" s="189">
        <f t="shared" ref="R93:R116" si="2">(I93-F93)/SQRT((H93^2+K93^2)/2)</f>
        <v>-1.204280314444538</v>
      </c>
      <c r="S93" s="189">
        <f t="shared" ref="S93:S116" si="3">(L93-F93)/SQRT((H93^2+N93^2)/2)</f>
        <v>-1.2926197720822039</v>
      </c>
      <c r="T93" s="189">
        <f t="shared" ref="T93:T116" si="4">(L93-I93)/SQRT((K93^2+N93^2)/2)</f>
        <v>-3.0467387695817614E-2</v>
      </c>
    </row>
    <row r="94" spans="1:44" x14ac:dyDescent="0.15">
      <c r="A94" s="174"/>
      <c r="B94" s="7" t="s">
        <v>50</v>
      </c>
      <c r="C94" s="8" t="s">
        <v>217</v>
      </c>
      <c r="E94" s="41" t="s">
        <v>10</v>
      </c>
      <c r="F94" s="138">
        <v>11.8339853390909</v>
      </c>
      <c r="G94" s="195">
        <v>0.62363958956475396</v>
      </c>
      <c r="H94" s="195">
        <v>2.0683785229975298</v>
      </c>
      <c r="I94" s="199">
        <v>10.038494</v>
      </c>
      <c r="J94" s="195">
        <v>0.376739358851716</v>
      </c>
      <c r="K94" s="195">
        <v>1.3050634214841901</v>
      </c>
      <c r="L94" s="195">
        <v>10.106622609285701</v>
      </c>
      <c r="M94" s="135">
        <v>0.39264794878368797</v>
      </c>
      <c r="N94" s="203">
        <v>1.4691540979681199</v>
      </c>
      <c r="O94" s="87">
        <v>1.0699999999999999E-2</v>
      </c>
      <c r="P94" s="223">
        <v>1.0999999999999999E-2</v>
      </c>
      <c r="Q94" s="122" t="s">
        <v>51</v>
      </c>
      <c r="R94" s="190">
        <f t="shared" si="2"/>
        <v>-1.0382396400722782</v>
      </c>
      <c r="S94" s="190">
        <f t="shared" si="3"/>
        <v>-0.96287556324529167</v>
      </c>
      <c r="T94" s="190">
        <f t="shared" si="4"/>
        <v>4.9029858175681562E-2</v>
      </c>
    </row>
    <row r="95" spans="1:44" x14ac:dyDescent="0.15">
      <c r="A95" s="177" t="s">
        <v>783</v>
      </c>
      <c r="B95" s="6" t="s">
        <v>252</v>
      </c>
      <c r="C95" s="6" t="s">
        <v>253</v>
      </c>
      <c r="E95" s="8" t="s">
        <v>11</v>
      </c>
      <c r="F95" s="139">
        <v>10.8993694209091</v>
      </c>
      <c r="G95" s="196">
        <v>0.57066518411738298</v>
      </c>
      <c r="H95" s="196">
        <v>1.8926822966364401</v>
      </c>
      <c r="I95" s="200">
        <v>9.5961548366666705</v>
      </c>
      <c r="J95" s="196">
        <v>0.321019524035142</v>
      </c>
      <c r="K95" s="196">
        <v>1.1120442517008899</v>
      </c>
      <c r="L95" s="196">
        <v>9.8149239385714306</v>
      </c>
      <c r="M95" s="204">
        <v>0.35260287316378303</v>
      </c>
      <c r="N95" s="205">
        <v>1.31931914497098</v>
      </c>
      <c r="O95" s="91">
        <v>7.9600000000000004E-2</v>
      </c>
      <c r="P95" s="90">
        <v>0.14460000000000001</v>
      </c>
      <c r="Q95" s="91" t="s">
        <v>51</v>
      </c>
      <c r="R95" s="212">
        <f t="shared" si="2"/>
        <v>-0.83957110201274976</v>
      </c>
      <c r="S95" s="212">
        <f t="shared" si="3"/>
        <v>-0.6647382005404181</v>
      </c>
      <c r="T95" s="212">
        <f t="shared" si="4"/>
        <v>0.17930552158274152</v>
      </c>
    </row>
    <row r="96" spans="1:44" x14ac:dyDescent="0.15">
      <c r="A96" s="178"/>
      <c r="B96" s="7">
        <v>4.0000000000000001E-3</v>
      </c>
      <c r="C96" s="8" t="s">
        <v>218</v>
      </c>
      <c r="E96" s="41" t="s">
        <v>12</v>
      </c>
      <c r="F96" s="138">
        <v>10.7466825436364</v>
      </c>
      <c r="G96" s="195">
        <v>0.49140432624325098</v>
      </c>
      <c r="H96" s="195">
        <v>1.62980377050626</v>
      </c>
      <c r="I96" s="199">
        <v>9.3722706599999999</v>
      </c>
      <c r="J96" s="195">
        <v>0.36305783825997501</v>
      </c>
      <c r="K96" s="195">
        <v>1.2576692439048001</v>
      </c>
      <c r="L96" s="195">
        <v>9.6462762307142906</v>
      </c>
      <c r="M96" s="135">
        <v>0.33916921419409302</v>
      </c>
      <c r="N96" s="203">
        <v>1.2690549956556401</v>
      </c>
      <c r="O96" s="74">
        <v>6.1600000000000002E-2</v>
      </c>
      <c r="P96" s="82">
        <v>0.13730000000000001</v>
      </c>
      <c r="Q96" s="74" t="s">
        <v>51</v>
      </c>
      <c r="R96" s="190">
        <f t="shared" si="2"/>
        <v>-0.94417352814419475</v>
      </c>
      <c r="S96" s="190">
        <f t="shared" si="3"/>
        <v>-0.75338837932148772</v>
      </c>
      <c r="T96" s="190">
        <f t="shared" si="4"/>
        <v>0.21688380915872599</v>
      </c>
    </row>
    <row r="97" spans="5:20" x14ac:dyDescent="0.15">
      <c r="E97" s="8" t="s">
        <v>13</v>
      </c>
      <c r="F97" s="139">
        <v>10.340043646363601</v>
      </c>
      <c r="G97" s="196">
        <v>0.56517324036656202</v>
      </c>
      <c r="H97" s="196">
        <v>1.8744675798452299</v>
      </c>
      <c r="I97" s="200">
        <v>9.2908282141666696</v>
      </c>
      <c r="J97" s="196">
        <v>0.38870787236968102</v>
      </c>
      <c r="K97" s="196">
        <v>1.34652356849257</v>
      </c>
      <c r="L97" s="196">
        <v>9.3249910857142897</v>
      </c>
      <c r="M97" s="204">
        <v>0.33352505507706998</v>
      </c>
      <c r="N97" s="205">
        <v>1.24793648600331</v>
      </c>
      <c r="O97" s="91">
        <v>0.1812</v>
      </c>
      <c r="P97" s="90">
        <v>0.18</v>
      </c>
      <c r="Q97" s="91" t="s">
        <v>51</v>
      </c>
      <c r="R97" s="212">
        <f t="shared" si="2"/>
        <v>-0.64290725955656491</v>
      </c>
      <c r="S97" s="212">
        <f t="shared" si="3"/>
        <v>-0.63746717891831184</v>
      </c>
      <c r="T97" s="212">
        <f t="shared" si="4"/>
        <v>2.6316253182627584E-2</v>
      </c>
    </row>
    <row r="98" spans="5:20" x14ac:dyDescent="0.15">
      <c r="E98" s="41" t="s">
        <v>14</v>
      </c>
      <c r="F98" s="138">
        <v>10.088096719090901</v>
      </c>
      <c r="G98" s="195">
        <v>0.44162895013889503</v>
      </c>
      <c r="H98" s="195">
        <v>1.46471752416929</v>
      </c>
      <c r="I98" s="199">
        <v>8.9525032441666692</v>
      </c>
      <c r="J98" s="195">
        <v>0.35276393821429303</v>
      </c>
      <c r="K98" s="195">
        <v>1.22201012813049</v>
      </c>
      <c r="L98" s="195">
        <v>9.2077743214285697</v>
      </c>
      <c r="M98" s="135">
        <v>0.32837132442721101</v>
      </c>
      <c r="N98" s="203">
        <v>1.2286529916478199</v>
      </c>
      <c r="O98" s="74">
        <v>0.13919999999999999</v>
      </c>
      <c r="P98" s="82">
        <v>0.26629999999999998</v>
      </c>
      <c r="Q98" s="74" t="s">
        <v>51</v>
      </c>
      <c r="R98" s="190">
        <f t="shared" si="2"/>
        <v>-0.84190752665585677</v>
      </c>
      <c r="S98" s="190">
        <f t="shared" si="3"/>
        <v>-0.65119928389302584</v>
      </c>
      <c r="T98" s="190">
        <f t="shared" si="4"/>
        <v>0.20832740118091841</v>
      </c>
    </row>
    <row r="99" spans="5:20" x14ac:dyDescent="0.15">
      <c r="E99" s="8" t="s">
        <v>15</v>
      </c>
      <c r="F99" s="139">
        <v>9.5861807627272704</v>
      </c>
      <c r="G99" s="196">
        <v>0.39111334603172598</v>
      </c>
      <c r="H99" s="196">
        <v>1.2971762192876699</v>
      </c>
      <c r="I99" s="200">
        <v>8.7694506099999998</v>
      </c>
      <c r="J99" s="196">
        <v>0.33342875970153102</v>
      </c>
      <c r="K99" s="196">
        <v>1.15503110501545</v>
      </c>
      <c r="L99" s="196">
        <v>8.7803878092857204</v>
      </c>
      <c r="M99" s="204">
        <v>0.253624938413963</v>
      </c>
      <c r="N99" s="205">
        <v>0.94897762428669197</v>
      </c>
      <c r="O99" s="91">
        <v>0.33939999999999998</v>
      </c>
      <c r="P99" s="90">
        <v>0.3246</v>
      </c>
      <c r="Q99" s="91" t="s">
        <v>51</v>
      </c>
      <c r="R99" s="212">
        <f t="shared" si="2"/>
        <v>-0.66500206071416401</v>
      </c>
      <c r="S99" s="212">
        <f t="shared" si="3"/>
        <v>-0.70901818278831119</v>
      </c>
      <c r="T99" s="212">
        <f t="shared" si="4"/>
        <v>1.0347033235516834E-2</v>
      </c>
    </row>
    <row r="100" spans="5:20" x14ac:dyDescent="0.15">
      <c r="E100" s="41" t="s">
        <v>16</v>
      </c>
      <c r="F100" s="138">
        <v>9.2573889990909102</v>
      </c>
      <c r="G100" s="195">
        <v>0.36559645773188099</v>
      </c>
      <c r="H100" s="195">
        <v>1.21254627497968</v>
      </c>
      <c r="I100" s="199">
        <v>8.5821170266666709</v>
      </c>
      <c r="J100" s="195">
        <v>0.34492487101346497</v>
      </c>
      <c r="K100" s="195">
        <v>1.1948548027789201</v>
      </c>
      <c r="L100" s="195">
        <v>8.6415110192857103</v>
      </c>
      <c r="M100" s="135">
        <v>0.25667106638745002</v>
      </c>
      <c r="N100" s="203">
        <v>0.96037519151974504</v>
      </c>
      <c r="O100" s="74">
        <v>0.46789999999999998</v>
      </c>
      <c r="P100" s="82">
        <v>0.50509999999999999</v>
      </c>
      <c r="Q100" s="74" t="s">
        <v>51</v>
      </c>
      <c r="R100" s="190">
        <f t="shared" si="2"/>
        <v>-0.56098150448841722</v>
      </c>
      <c r="S100" s="190">
        <f t="shared" si="3"/>
        <v>-0.56308716163183536</v>
      </c>
      <c r="T100" s="190">
        <f t="shared" si="4"/>
        <v>5.4792829151859332E-2</v>
      </c>
    </row>
    <row r="101" spans="5:20" x14ac:dyDescent="0.15">
      <c r="E101" s="8" t="s">
        <v>17</v>
      </c>
      <c r="F101" s="139">
        <v>9.26723842727273</v>
      </c>
      <c r="G101" s="196">
        <v>0.49350258456818502</v>
      </c>
      <c r="H101" s="196">
        <v>1.63676290608331</v>
      </c>
      <c r="I101" s="200">
        <v>8.4783156799999997</v>
      </c>
      <c r="J101" s="196">
        <v>0.37213129079310903</v>
      </c>
      <c r="K101" s="196">
        <v>1.2891006054797101</v>
      </c>
      <c r="L101" s="196">
        <v>8.2511491721428598</v>
      </c>
      <c r="M101" s="204">
        <v>0.27003419381092802</v>
      </c>
      <c r="N101" s="205">
        <v>1.0103754359542101</v>
      </c>
      <c r="O101" s="91">
        <v>0.36280000000000001</v>
      </c>
      <c r="P101" s="90">
        <v>0.1794</v>
      </c>
      <c r="Q101" s="91" t="s">
        <v>51</v>
      </c>
      <c r="R101" s="212">
        <f t="shared" si="2"/>
        <v>-0.53550795859491074</v>
      </c>
      <c r="S101" s="212">
        <f t="shared" si="3"/>
        <v>-0.74705868645428075</v>
      </c>
      <c r="T101" s="212">
        <f t="shared" si="4"/>
        <v>-0.19614542882841476</v>
      </c>
    </row>
    <row r="102" spans="5:20" x14ac:dyDescent="0.15">
      <c r="E102" s="41" t="s">
        <v>18</v>
      </c>
      <c r="F102" s="138">
        <v>8.8500994881818205</v>
      </c>
      <c r="G102" s="195">
        <v>0.392344813930946</v>
      </c>
      <c r="H102" s="195">
        <v>1.3012605362507501</v>
      </c>
      <c r="I102" s="199">
        <v>8.1845168775000001</v>
      </c>
      <c r="J102" s="195">
        <v>0.33926292796317198</v>
      </c>
      <c r="K102" s="195">
        <v>1.1752412567135899</v>
      </c>
      <c r="L102" s="195">
        <v>8.1248261292857098</v>
      </c>
      <c r="M102" s="135">
        <v>0.219948797081055</v>
      </c>
      <c r="N102" s="203">
        <v>0.82297304131037197</v>
      </c>
      <c r="O102" s="74">
        <v>0.47749999999999998</v>
      </c>
      <c r="P102" s="82">
        <v>0.39600000000000002</v>
      </c>
      <c r="Q102" s="74" t="s">
        <v>51</v>
      </c>
      <c r="R102" s="190">
        <f t="shared" si="2"/>
        <v>-0.53682380326212153</v>
      </c>
      <c r="S102" s="190">
        <f t="shared" si="3"/>
        <v>-0.66617896611883387</v>
      </c>
      <c r="T102" s="190">
        <f t="shared" si="4"/>
        <v>-5.8836800664322557E-2</v>
      </c>
    </row>
    <row r="103" spans="5:20" x14ac:dyDescent="0.15">
      <c r="E103" s="8" t="s">
        <v>19</v>
      </c>
      <c r="F103" s="139">
        <v>8.9178791318181805</v>
      </c>
      <c r="G103" s="196">
        <v>0.57282443940871397</v>
      </c>
      <c r="H103" s="196">
        <v>1.8998437362643801</v>
      </c>
      <c r="I103" s="200">
        <v>8.3423559633333308</v>
      </c>
      <c r="J103" s="196">
        <v>0.43226272722168901</v>
      </c>
      <c r="K103" s="196">
        <v>1.4974020115325</v>
      </c>
      <c r="L103" s="196">
        <v>8.1965327378571402</v>
      </c>
      <c r="M103" s="204">
        <v>0.48344120957104297</v>
      </c>
      <c r="N103" s="205">
        <v>1.8088713728624199</v>
      </c>
      <c r="O103" s="91">
        <v>0.56989999999999996</v>
      </c>
      <c r="P103" s="90">
        <v>0.3997</v>
      </c>
      <c r="Q103" s="91" t="s">
        <v>51</v>
      </c>
      <c r="R103" s="212">
        <f t="shared" si="2"/>
        <v>-0.33646491782313065</v>
      </c>
      <c r="S103" s="212">
        <f t="shared" si="3"/>
        <v>-0.3888837279546371</v>
      </c>
      <c r="T103" s="212">
        <f t="shared" si="4"/>
        <v>-8.7821190807926844E-2</v>
      </c>
    </row>
    <row r="104" spans="5:20" x14ac:dyDescent="0.15">
      <c r="E104" s="41" t="s">
        <v>20</v>
      </c>
      <c r="F104" s="138">
        <v>8.9133102909090898</v>
      </c>
      <c r="G104" s="195">
        <v>0.49843449971696202</v>
      </c>
      <c r="H104" s="195">
        <v>1.65312021812967</v>
      </c>
      <c r="I104" s="199">
        <v>8.0944006866666705</v>
      </c>
      <c r="J104" s="195">
        <v>0.33722814835521597</v>
      </c>
      <c r="K104" s="195">
        <v>1.16819257338722</v>
      </c>
      <c r="L104" s="195">
        <v>7.6518517964285699</v>
      </c>
      <c r="M104" s="135">
        <v>0.30865957476492001</v>
      </c>
      <c r="N104" s="203">
        <v>1.15489837791767</v>
      </c>
      <c r="O104" s="74">
        <v>0.3377</v>
      </c>
      <c r="P104" s="82">
        <v>7.8600000000000003E-2</v>
      </c>
      <c r="Q104" s="74">
        <v>0.99970000000000003</v>
      </c>
      <c r="R104" s="190">
        <f t="shared" si="2"/>
        <v>-0.57212710453584215</v>
      </c>
      <c r="S104" s="190">
        <f t="shared" si="3"/>
        <v>-0.88465189157300561</v>
      </c>
      <c r="T104" s="190">
        <f t="shared" si="4"/>
        <v>-0.38099381667053644</v>
      </c>
    </row>
    <row r="105" spans="5:20" x14ac:dyDescent="0.15">
      <c r="E105" s="8" t="s">
        <v>21</v>
      </c>
      <c r="F105" s="139">
        <v>7.7637023687499997</v>
      </c>
      <c r="G105" s="196">
        <v>0.64224416666041095</v>
      </c>
      <c r="H105" s="196">
        <v>1.81654082169232</v>
      </c>
      <c r="I105" s="200">
        <v>7.4709428090909098</v>
      </c>
      <c r="J105" s="196">
        <v>0.59705332513715803</v>
      </c>
      <c r="K105" s="196">
        <v>1.98020185931402</v>
      </c>
      <c r="L105" s="196">
        <v>6.4154849607692297</v>
      </c>
      <c r="M105" s="204">
        <v>0.355681502254307</v>
      </c>
      <c r="N105" s="205">
        <v>1.28242789411197</v>
      </c>
      <c r="O105" s="91">
        <v>0.87909999999999999</v>
      </c>
      <c r="P105" s="90">
        <v>9.2899999999999996E-2</v>
      </c>
      <c r="Q105" s="91">
        <v>0.56120000000000003</v>
      </c>
      <c r="R105" s="212">
        <f t="shared" si="2"/>
        <v>-0.15407309629401547</v>
      </c>
      <c r="S105" s="212">
        <f t="shared" si="3"/>
        <v>-0.85746478060452946</v>
      </c>
      <c r="T105" s="212">
        <f t="shared" si="4"/>
        <v>-0.63269045903501908</v>
      </c>
    </row>
    <row r="106" spans="5:20" x14ac:dyDescent="0.15">
      <c r="E106" s="41" t="s">
        <v>22</v>
      </c>
      <c r="F106" s="138">
        <v>8.4388338045454496</v>
      </c>
      <c r="G106" s="195">
        <v>0.62387388562537605</v>
      </c>
      <c r="H106" s="195">
        <v>2.0691555951204701</v>
      </c>
      <c r="I106" s="199">
        <v>8.4638977283333308</v>
      </c>
      <c r="J106" s="195">
        <v>0.42042844488429898</v>
      </c>
      <c r="K106" s="195">
        <v>1.45640685497356</v>
      </c>
      <c r="L106" s="195">
        <v>7.3009135721428597</v>
      </c>
      <c r="M106" s="135">
        <v>0.38909454273638699</v>
      </c>
      <c r="N106" s="203">
        <v>1.4558584699830299</v>
      </c>
      <c r="O106" s="74">
        <v>0.99880000000000002</v>
      </c>
      <c r="P106" s="82">
        <v>0.1212</v>
      </c>
      <c r="Q106" s="74">
        <v>0.19439999999999999</v>
      </c>
      <c r="R106" s="190">
        <f t="shared" si="2"/>
        <v>1.4008395361019454E-2</v>
      </c>
      <c r="S106" s="190">
        <f t="shared" si="3"/>
        <v>-0.63607059687392653</v>
      </c>
      <c r="T106" s="190">
        <f t="shared" si="4"/>
        <v>-0.79868006915853251</v>
      </c>
    </row>
    <row r="107" spans="5:20" x14ac:dyDescent="0.15">
      <c r="E107" s="8" t="s">
        <v>23</v>
      </c>
      <c r="F107" s="139">
        <v>9.3668866618181799</v>
      </c>
      <c r="G107" s="196">
        <v>0.80259653893453498</v>
      </c>
      <c r="H107" s="196">
        <v>2.6619115776837199</v>
      </c>
      <c r="I107" s="200">
        <v>9.0585250091666705</v>
      </c>
      <c r="J107" s="196">
        <v>0.47532213891404401</v>
      </c>
      <c r="K107" s="196">
        <v>1.6465641891228699</v>
      </c>
      <c r="L107" s="196">
        <v>7.5461155285714296</v>
      </c>
      <c r="M107" s="204">
        <v>0.25134610757763198</v>
      </c>
      <c r="N107" s="205">
        <v>0.94045102005472603</v>
      </c>
      <c r="O107" s="91">
        <v>0.8448</v>
      </c>
      <c r="P107" s="224">
        <v>7.0000000000000001E-3</v>
      </c>
      <c r="Q107" s="98">
        <v>1.7999999999999999E-2</v>
      </c>
      <c r="R107" s="212">
        <f t="shared" si="2"/>
        <v>-0.13932529967960289</v>
      </c>
      <c r="S107" s="212">
        <f t="shared" si="3"/>
        <v>-0.91208468888433181</v>
      </c>
      <c r="T107" s="212">
        <f t="shared" si="4"/>
        <v>-1.1279695854838994</v>
      </c>
    </row>
    <row r="108" spans="5:20" x14ac:dyDescent="0.15">
      <c r="E108" s="41" t="s">
        <v>24</v>
      </c>
      <c r="F108" s="138">
        <v>10.392205661249999</v>
      </c>
      <c r="G108" s="195">
        <v>0.92920604009934504</v>
      </c>
      <c r="H108" s="195">
        <v>2.6281915682949801</v>
      </c>
      <c r="I108" s="199">
        <v>9.3199993791666706</v>
      </c>
      <c r="J108" s="195">
        <v>0.38723524185185099</v>
      </c>
      <c r="K108" s="195">
        <v>1.34142222673725</v>
      </c>
      <c r="L108" s="195">
        <v>7.8624544084615398</v>
      </c>
      <c r="M108" s="135">
        <v>0.355594813699812</v>
      </c>
      <c r="N108" s="203">
        <v>1.2821153340837399</v>
      </c>
      <c r="O108" s="74">
        <v>0.21479999999999999</v>
      </c>
      <c r="P108" s="223">
        <v>5.9999999999999995E-4</v>
      </c>
      <c r="Q108" s="87">
        <v>2.6700000000000002E-2</v>
      </c>
      <c r="R108" s="190">
        <f t="shared" si="2"/>
        <v>-0.5138826422634275</v>
      </c>
      <c r="S108" s="190">
        <f t="shared" si="3"/>
        <v>-1.2234296881453317</v>
      </c>
      <c r="T108" s="190">
        <f t="shared" si="4"/>
        <v>-1.1108456914431883</v>
      </c>
    </row>
    <row r="109" spans="5:20" x14ac:dyDescent="0.15">
      <c r="E109" s="8" t="s">
        <v>25</v>
      </c>
      <c r="F109" s="139">
        <v>11.7447112733333</v>
      </c>
      <c r="G109" s="196">
        <v>1.00261403412373</v>
      </c>
      <c r="H109" s="196">
        <v>3.0078421023711899</v>
      </c>
      <c r="I109" s="200">
        <v>8.9470695691666702</v>
      </c>
      <c r="J109" s="196">
        <v>0.43332622880736599</v>
      </c>
      <c r="K109" s="196">
        <v>1.5010860890931499</v>
      </c>
      <c r="L109" s="196">
        <v>7.6545484876923098</v>
      </c>
      <c r="M109" s="204">
        <v>0.31851059625647099</v>
      </c>
      <c r="N109" s="205">
        <v>1.1484062865813101</v>
      </c>
      <c r="O109" s="98" t="s">
        <v>50</v>
      </c>
      <c r="P109" s="224" t="s">
        <v>50</v>
      </c>
      <c r="Q109" s="91">
        <v>0.1186</v>
      </c>
      <c r="R109" s="212">
        <f t="shared" si="2"/>
        <v>-1.1769572568509885</v>
      </c>
      <c r="S109" s="212">
        <f t="shared" si="3"/>
        <v>-1.7965984169129601</v>
      </c>
      <c r="T109" s="212">
        <f t="shared" si="4"/>
        <v>-0.96714378434526949</v>
      </c>
    </row>
    <row r="110" spans="5:20" x14ac:dyDescent="0.15">
      <c r="E110" s="41" t="s">
        <v>26</v>
      </c>
      <c r="F110" s="138">
        <v>11.133864958</v>
      </c>
      <c r="G110" s="195">
        <v>0.68035703614890197</v>
      </c>
      <c r="H110" s="195">
        <v>2.1514778563520398</v>
      </c>
      <c r="I110" s="199">
        <v>9.4678547225000003</v>
      </c>
      <c r="J110" s="195">
        <v>0.46767571254989698</v>
      </c>
      <c r="K110" s="195">
        <v>1.6200761912048001</v>
      </c>
      <c r="L110" s="195">
        <v>7.9228375861538503</v>
      </c>
      <c r="M110" s="135">
        <v>0.30310901189203798</v>
      </c>
      <c r="N110" s="203">
        <v>1.0928750844319699</v>
      </c>
      <c r="O110" s="87">
        <v>2.2800000000000001E-2</v>
      </c>
      <c r="P110" s="223" t="s">
        <v>50</v>
      </c>
      <c r="Q110" s="87">
        <v>2.23E-2</v>
      </c>
      <c r="R110" s="190">
        <f t="shared" si="2"/>
        <v>-0.87482007541895901</v>
      </c>
      <c r="S110" s="190">
        <f t="shared" si="3"/>
        <v>-1.8818149950492704</v>
      </c>
      <c r="T110" s="190">
        <f t="shared" si="4"/>
        <v>-1.1180781801212707</v>
      </c>
    </row>
    <row r="111" spans="5:20" x14ac:dyDescent="0.15">
      <c r="E111" s="8" t="s">
        <v>27</v>
      </c>
      <c r="F111" s="139">
        <v>11.8827478872727</v>
      </c>
      <c r="G111" s="196">
        <v>0.836225904181218</v>
      </c>
      <c r="H111" s="196">
        <v>2.77344756414479</v>
      </c>
      <c r="I111" s="200">
        <v>9.4751950874999995</v>
      </c>
      <c r="J111" s="196">
        <v>0.36851045063412002</v>
      </c>
      <c r="K111" s="196">
        <v>1.2765576472368001</v>
      </c>
      <c r="L111" s="196">
        <v>9.0941574700000007</v>
      </c>
      <c r="M111" s="204">
        <v>0.30423482225047799</v>
      </c>
      <c r="N111" s="205">
        <v>1.1383424699873601</v>
      </c>
      <c r="O111" s="98">
        <v>4.0000000000000002E-4</v>
      </c>
      <c r="P111" s="224" t="s">
        <v>50</v>
      </c>
      <c r="Q111" s="91" t="s">
        <v>51</v>
      </c>
      <c r="R111" s="212">
        <f t="shared" si="2"/>
        <v>-1.1151809312810066</v>
      </c>
      <c r="S111" s="212">
        <f t="shared" si="3"/>
        <v>-1.3154434526795329</v>
      </c>
      <c r="T111" s="212">
        <f t="shared" si="4"/>
        <v>-0.31505655120545217</v>
      </c>
    </row>
    <row r="112" spans="5:20" x14ac:dyDescent="0.15">
      <c r="E112" s="41" t="s">
        <v>28</v>
      </c>
      <c r="F112" s="138">
        <v>11.874922314545501</v>
      </c>
      <c r="G112" s="195">
        <v>0.65678208116247905</v>
      </c>
      <c r="H112" s="195">
        <v>2.1782997322446902</v>
      </c>
      <c r="I112" s="199">
        <v>9.2976421825000006</v>
      </c>
      <c r="J112" s="195">
        <v>0.38715166708432103</v>
      </c>
      <c r="K112" s="195">
        <v>1.3411327152500701</v>
      </c>
      <c r="L112" s="195">
        <v>8.8435080714285697</v>
      </c>
      <c r="M112" s="135">
        <v>0.33811787420680001</v>
      </c>
      <c r="N112" s="203">
        <v>1.2651212416261799</v>
      </c>
      <c r="O112" s="87">
        <v>1E-4</v>
      </c>
      <c r="P112" s="223" t="s">
        <v>50</v>
      </c>
      <c r="Q112" s="74">
        <v>0.99980000000000002</v>
      </c>
      <c r="R112" s="190">
        <f t="shared" si="2"/>
        <v>-1.4248441588031138</v>
      </c>
      <c r="S112" s="190">
        <f t="shared" si="3"/>
        <v>-1.7018709507940777</v>
      </c>
      <c r="T112" s="190">
        <f t="shared" si="4"/>
        <v>-0.34834755070849888</v>
      </c>
    </row>
    <row r="113" spans="1:37" x14ac:dyDescent="0.15">
      <c r="E113" s="8" t="s">
        <v>29</v>
      </c>
      <c r="F113" s="139">
        <v>11.420736720909099</v>
      </c>
      <c r="G113" s="196">
        <v>0.59208949108123499</v>
      </c>
      <c r="H113" s="196">
        <v>1.9637386842289399</v>
      </c>
      <c r="I113" s="200">
        <v>8.7966467766666696</v>
      </c>
      <c r="J113" s="196">
        <v>0.37638848728257501</v>
      </c>
      <c r="K113" s="196">
        <v>1.30384796671482</v>
      </c>
      <c r="L113" s="196">
        <v>8.6921441907142896</v>
      </c>
      <c r="M113" s="204">
        <v>0.36844873668982098</v>
      </c>
      <c r="N113" s="205">
        <v>1.3786089372829999</v>
      </c>
      <c r="O113" s="98">
        <v>1E-4</v>
      </c>
      <c r="P113" s="224" t="s">
        <v>50</v>
      </c>
      <c r="Q113" s="91" t="s">
        <v>51</v>
      </c>
      <c r="R113" s="212">
        <f t="shared" si="2"/>
        <v>-1.5743500272598938</v>
      </c>
      <c r="S113" s="212">
        <f t="shared" si="3"/>
        <v>-1.608280874746892</v>
      </c>
      <c r="T113" s="212">
        <f t="shared" si="4"/>
        <v>-7.7885331872323327E-2</v>
      </c>
      <c r="AK113" s="38"/>
    </row>
    <row r="114" spans="1:37" x14ac:dyDescent="0.15">
      <c r="E114" s="41" t="s">
        <v>30</v>
      </c>
      <c r="F114" s="138">
        <v>11.1064753854545</v>
      </c>
      <c r="G114" s="195">
        <v>0.50409615481283498</v>
      </c>
      <c r="H114" s="195">
        <v>1.67189780377508</v>
      </c>
      <c r="I114" s="199">
        <v>8.7228691741666697</v>
      </c>
      <c r="J114" s="195">
        <v>0.35692715605666497</v>
      </c>
      <c r="K114" s="195">
        <v>1.23643193778242</v>
      </c>
      <c r="L114" s="195">
        <v>8.4789645978571393</v>
      </c>
      <c r="M114" s="135">
        <v>0.26698559002684902</v>
      </c>
      <c r="N114" s="203">
        <v>0.99896860508615903</v>
      </c>
      <c r="O114" s="87">
        <v>5.0000000000000001E-4</v>
      </c>
      <c r="P114" s="223" t="s">
        <v>50</v>
      </c>
      <c r="Q114" s="74" t="s">
        <v>51</v>
      </c>
      <c r="R114" s="190">
        <f t="shared" si="2"/>
        <v>-1.6210871085408116</v>
      </c>
      <c r="S114" s="190">
        <f t="shared" si="3"/>
        <v>-1.9079094041025184</v>
      </c>
      <c r="T114" s="190">
        <f t="shared" si="4"/>
        <v>-0.21699909199047904</v>
      </c>
    </row>
    <row r="115" spans="1:37" x14ac:dyDescent="0.15">
      <c r="E115" s="8" t="s">
        <v>31</v>
      </c>
      <c r="F115" s="139">
        <v>11.379820348999999</v>
      </c>
      <c r="G115" s="196">
        <v>0.71393825586722803</v>
      </c>
      <c r="H115" s="196">
        <v>2.2576709972685101</v>
      </c>
      <c r="I115" s="200">
        <v>8.4748349077777796</v>
      </c>
      <c r="J115" s="196">
        <v>0.63812317918017503</v>
      </c>
      <c r="K115" s="196">
        <v>1.9143695375405301</v>
      </c>
      <c r="L115" s="196">
        <v>8.5572331350000006</v>
      </c>
      <c r="M115" s="204">
        <v>0.312348019651494</v>
      </c>
      <c r="N115" s="205">
        <v>1.1686992749732199</v>
      </c>
      <c r="O115" s="98" t="s">
        <v>50</v>
      </c>
      <c r="P115" s="224" t="s">
        <v>50</v>
      </c>
      <c r="Q115" s="91" t="s">
        <v>51</v>
      </c>
      <c r="R115" s="212">
        <f t="shared" si="2"/>
        <v>-1.3879060953359759</v>
      </c>
      <c r="S115" s="212">
        <f t="shared" si="3"/>
        <v>-1.5701727249971231</v>
      </c>
      <c r="T115" s="212">
        <f t="shared" si="4"/>
        <v>5.1954121573572543E-2</v>
      </c>
    </row>
    <row r="116" spans="1:37" x14ac:dyDescent="0.15">
      <c r="E116" s="41" t="s">
        <v>32</v>
      </c>
      <c r="F116" s="140">
        <v>11.544865037999999</v>
      </c>
      <c r="G116" s="197">
        <v>0.65154026095764594</v>
      </c>
      <c r="H116" s="197">
        <v>2.0603512119266401</v>
      </c>
      <c r="I116" s="201">
        <v>9.7968586783333294</v>
      </c>
      <c r="J116" s="197">
        <v>0.58254748597622596</v>
      </c>
      <c r="K116" s="197">
        <v>2.01800368706468</v>
      </c>
      <c r="L116" s="197">
        <v>8.9546358850000001</v>
      </c>
      <c r="M116" s="206">
        <v>0.36050679700092397</v>
      </c>
      <c r="N116" s="207">
        <v>1.2488321777590401</v>
      </c>
      <c r="O116" s="100">
        <v>1.6199999999999999E-2</v>
      </c>
      <c r="P116" s="225">
        <v>2.0000000000000001E-4</v>
      </c>
      <c r="Q116" s="99">
        <v>0.71699999999999997</v>
      </c>
      <c r="R116" s="213">
        <f t="shared" si="2"/>
        <v>-0.85716529259386531</v>
      </c>
      <c r="S116" s="213">
        <f t="shared" si="3"/>
        <v>-1.5204283331467574</v>
      </c>
      <c r="T116" s="213">
        <f t="shared" si="4"/>
        <v>-0.50189598718827688</v>
      </c>
    </row>
    <row r="119" spans="1:37" x14ac:dyDescent="0.15">
      <c r="A119" s="3" t="s">
        <v>790</v>
      </c>
    </row>
    <row r="120" spans="1:37" x14ac:dyDescent="0.15">
      <c r="A120" s="1" t="s">
        <v>747</v>
      </c>
      <c r="E120" s="1" t="s">
        <v>747</v>
      </c>
    </row>
    <row r="121" spans="1:37" x14ac:dyDescent="0.15">
      <c r="A121" s="5" t="s">
        <v>791</v>
      </c>
      <c r="E121" s="5" t="s">
        <v>748</v>
      </c>
    </row>
    <row r="122" spans="1:37" x14ac:dyDescent="0.15">
      <c r="A122" s="175" t="s">
        <v>792</v>
      </c>
      <c r="B122" s="6" t="s">
        <v>254</v>
      </c>
      <c r="C122" s="6" t="s">
        <v>255</v>
      </c>
      <c r="F122" s="165" t="s">
        <v>33</v>
      </c>
      <c r="G122" s="165"/>
      <c r="H122" s="165"/>
      <c r="I122" s="165" t="s">
        <v>975</v>
      </c>
      <c r="J122" s="165"/>
      <c r="K122" s="165"/>
      <c r="L122" s="169" t="s">
        <v>976</v>
      </c>
      <c r="M122" s="170"/>
      <c r="N122" s="171"/>
    </row>
    <row r="123" spans="1:37" x14ac:dyDescent="0.15">
      <c r="A123" s="176"/>
      <c r="B123" s="7" t="s">
        <v>50</v>
      </c>
      <c r="C123" s="8" t="s">
        <v>219</v>
      </c>
      <c r="E123" s="4" t="s">
        <v>749</v>
      </c>
      <c r="F123" s="6" t="s">
        <v>3</v>
      </c>
      <c r="G123" s="6" t="s">
        <v>4</v>
      </c>
      <c r="H123" s="6" t="s">
        <v>95</v>
      </c>
      <c r="I123" s="6" t="s">
        <v>3</v>
      </c>
      <c r="J123" s="6" t="s">
        <v>7</v>
      </c>
      <c r="K123" s="6" t="s">
        <v>95</v>
      </c>
      <c r="L123" s="6" t="s">
        <v>3</v>
      </c>
      <c r="M123" s="6" t="s">
        <v>7</v>
      </c>
      <c r="N123" s="6" t="s">
        <v>95</v>
      </c>
    </row>
    <row r="124" spans="1:37" x14ac:dyDescent="0.15">
      <c r="A124" s="173" t="s">
        <v>793</v>
      </c>
      <c r="B124" s="6" t="s">
        <v>254</v>
      </c>
      <c r="C124" s="6" t="s">
        <v>255</v>
      </c>
      <c r="E124" s="9" t="s">
        <v>0</v>
      </c>
      <c r="F124" s="157">
        <v>865.07142857142901</v>
      </c>
      <c r="G124" s="145">
        <v>18.371088287226101</v>
      </c>
      <c r="H124" s="145">
        <v>68.738318192975697</v>
      </c>
      <c r="I124" s="160">
        <v>718.25714287142898</v>
      </c>
      <c r="J124" s="145">
        <v>13.3917372073017</v>
      </c>
      <c r="K124" s="145">
        <v>50.107292443435703</v>
      </c>
      <c r="L124" s="160">
        <v>870.48484836363605</v>
      </c>
      <c r="M124" s="145">
        <v>19.6410050414624</v>
      </c>
      <c r="N124" s="154">
        <v>65.141844228009504</v>
      </c>
    </row>
    <row r="125" spans="1:37" x14ac:dyDescent="0.15">
      <c r="A125" s="174"/>
      <c r="B125" s="7" t="s">
        <v>50</v>
      </c>
      <c r="C125" s="8" t="s">
        <v>220</v>
      </c>
      <c r="E125" s="6" t="s">
        <v>1006</v>
      </c>
      <c r="F125" s="158">
        <v>281.066666642857</v>
      </c>
      <c r="G125" s="146">
        <v>6.3564163871775703</v>
      </c>
      <c r="H125" s="146">
        <v>23.783532328493902</v>
      </c>
      <c r="I125" s="161">
        <v>247.17857142857099</v>
      </c>
      <c r="J125" s="146">
        <v>5.1841351981875796</v>
      </c>
      <c r="K125" s="146">
        <v>19.397257758333399</v>
      </c>
      <c r="L125" s="161">
        <v>262.96666663636398</v>
      </c>
      <c r="M125" s="146">
        <v>5.3541242738847599</v>
      </c>
      <c r="N125" s="155">
        <v>17.757621297409798</v>
      </c>
    </row>
    <row r="126" spans="1:37" x14ac:dyDescent="0.15">
      <c r="A126" s="177" t="s">
        <v>794</v>
      </c>
      <c r="B126" s="6" t="s">
        <v>254</v>
      </c>
      <c r="C126" s="6" t="s">
        <v>255</v>
      </c>
      <c r="E126" s="9" t="s">
        <v>1007</v>
      </c>
      <c r="F126" s="159">
        <v>583.99047628571395</v>
      </c>
      <c r="G126" s="147">
        <v>13.6718753831307</v>
      </c>
      <c r="H126" s="147">
        <v>51.155473518343598</v>
      </c>
      <c r="I126" s="162">
        <v>471.07142859999999</v>
      </c>
      <c r="J126" s="147">
        <v>10.6228839830914</v>
      </c>
      <c r="K126" s="147">
        <v>39.747192324176403</v>
      </c>
      <c r="L126" s="162">
        <v>607.52727272727304</v>
      </c>
      <c r="M126" s="147">
        <v>15.184141669386401</v>
      </c>
      <c r="N126" s="156">
        <v>50.360100680955298</v>
      </c>
    </row>
    <row r="127" spans="1:37" x14ac:dyDescent="0.15">
      <c r="A127" s="178"/>
      <c r="B127" s="7" t="s">
        <v>50</v>
      </c>
      <c r="C127" s="8" t="s">
        <v>221</v>
      </c>
      <c r="P127" s="4"/>
    </row>
    <row r="128" spans="1:37" x14ac:dyDescent="0.15">
      <c r="A128" s="23"/>
      <c r="E128" s="6" t="s">
        <v>8</v>
      </c>
      <c r="F128" s="6" t="s">
        <v>0</v>
      </c>
      <c r="G128" s="6" t="s">
        <v>1</v>
      </c>
      <c r="H128" s="6" t="s">
        <v>2</v>
      </c>
      <c r="J128" s="6" t="s">
        <v>96</v>
      </c>
      <c r="K128" s="6" t="s">
        <v>0</v>
      </c>
      <c r="L128" s="6" t="s">
        <v>1</v>
      </c>
      <c r="M128" s="6" t="s">
        <v>2</v>
      </c>
      <c r="P128" s="4"/>
    </row>
    <row r="129" spans="1:29" s="17" customFormat="1" x14ac:dyDescent="0.15">
      <c r="B129" s="13"/>
      <c r="C129" s="13"/>
      <c r="D129" s="4"/>
      <c r="E129" s="9" t="s">
        <v>998</v>
      </c>
      <c r="F129" s="24" t="s">
        <v>50</v>
      </c>
      <c r="G129" s="10">
        <v>0.40229999999999999</v>
      </c>
      <c r="H129" s="25" t="s">
        <v>50</v>
      </c>
      <c r="I129" s="4"/>
      <c r="J129" s="9" t="s">
        <v>998</v>
      </c>
      <c r="K129" s="151">
        <f>(I124-F124)/SQRT((H124^2+K124^2)/2)</f>
        <v>-2.440861424845342</v>
      </c>
      <c r="L129" s="151">
        <f>(I125-F125)/SQRT((H125^2+K125^2)/2)</f>
        <v>-1.561555586438671</v>
      </c>
      <c r="M129" s="151">
        <f>(I126-F126)/SQRT((H126^2+K126^2)/2)</f>
        <v>-2.4650578505438445</v>
      </c>
      <c r="N129" s="4"/>
      <c r="O129" s="4"/>
      <c r="P129" s="4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9" x14ac:dyDescent="0.15">
      <c r="A130" s="17"/>
      <c r="D130" s="31"/>
      <c r="E130" s="6" t="s">
        <v>1001</v>
      </c>
      <c r="F130" s="21" t="s">
        <v>51</v>
      </c>
      <c r="G130" s="18">
        <v>0.97440000000000004</v>
      </c>
      <c r="H130" s="18">
        <v>0.88019999999999998</v>
      </c>
      <c r="J130" s="6" t="s">
        <v>1001</v>
      </c>
      <c r="K130" s="152">
        <f>(L124-F124)/SQRT((H124^2+N124^2)/2)</f>
        <v>8.084046922617949E-2</v>
      </c>
      <c r="L130" s="152">
        <f>(L125-F125)/SQRT((H125^2+N125^2)/2)</f>
        <v>-0.86239891357438581</v>
      </c>
      <c r="M130" s="152">
        <f>(L126-F126)/SQRT((H126^2+N126^2)/2)</f>
        <v>0.46369385651831774</v>
      </c>
      <c r="P130" s="4"/>
      <c r="R130" s="17"/>
      <c r="S130" s="17"/>
      <c r="T130" s="17"/>
      <c r="AC130" s="17"/>
    </row>
    <row r="131" spans="1:29" x14ac:dyDescent="0.15">
      <c r="A131" s="17"/>
      <c r="E131" s="9" t="s">
        <v>1002</v>
      </c>
      <c r="F131" s="26" t="s">
        <v>50</v>
      </c>
      <c r="G131" s="14">
        <v>0.9899</v>
      </c>
      <c r="H131" s="27" t="s">
        <v>50</v>
      </c>
      <c r="J131" s="9" t="s">
        <v>1002</v>
      </c>
      <c r="K131" s="153">
        <f>(L124-I124)/SQRT((N124^2+K124^2)/2)</f>
        <v>2.6195200134187986</v>
      </c>
      <c r="L131" s="153">
        <f>(L125-I125)/SQRT((N125^2+K125^2)/2)</f>
        <v>0.84902682313065569</v>
      </c>
      <c r="M131" s="153">
        <f>(L126-I126)/SQRT((N126^2+K126^2)/2)</f>
        <v>3.0079496409086111</v>
      </c>
      <c r="P131" s="4"/>
      <c r="U131" s="17"/>
      <c r="V131" s="17"/>
      <c r="W131" s="17"/>
      <c r="X131" s="17"/>
      <c r="AB131" s="17"/>
    </row>
    <row r="132" spans="1:29" x14ac:dyDescent="0.15">
      <c r="A132" s="17"/>
      <c r="E132" s="31"/>
      <c r="F132" s="31"/>
      <c r="G132" s="31"/>
      <c r="H132" s="31"/>
      <c r="J132" s="31"/>
      <c r="K132" s="31"/>
      <c r="L132" s="31"/>
      <c r="M132" s="31"/>
      <c r="N132" s="31"/>
      <c r="O132" s="31"/>
      <c r="P132" s="31"/>
      <c r="Q132" s="17"/>
      <c r="Y132" s="17"/>
      <c r="Z132" s="17"/>
      <c r="AA132" s="17"/>
    </row>
    <row r="133" spans="1:29" x14ac:dyDescent="0.15">
      <c r="A133" s="3" t="s">
        <v>795</v>
      </c>
    </row>
    <row r="134" spans="1:29" x14ac:dyDescent="0.15">
      <c r="A134" s="1" t="s">
        <v>747</v>
      </c>
      <c r="E134" s="1" t="s">
        <v>747</v>
      </c>
    </row>
    <row r="135" spans="1:29" x14ac:dyDescent="0.15">
      <c r="A135" s="5" t="s">
        <v>791</v>
      </c>
      <c r="E135" s="5" t="s">
        <v>748</v>
      </c>
    </row>
    <row r="136" spans="1:29" x14ac:dyDescent="0.15">
      <c r="A136" s="175" t="s">
        <v>792</v>
      </c>
      <c r="B136" s="6" t="s">
        <v>254</v>
      </c>
      <c r="C136" s="6" t="s">
        <v>194</v>
      </c>
      <c r="F136" s="165" t="s">
        <v>33</v>
      </c>
      <c r="G136" s="165"/>
      <c r="H136" s="165"/>
      <c r="I136" s="165" t="s">
        <v>975</v>
      </c>
      <c r="J136" s="165"/>
      <c r="K136" s="165"/>
      <c r="L136" s="169" t="s">
        <v>976</v>
      </c>
      <c r="M136" s="170"/>
      <c r="N136" s="171"/>
    </row>
    <row r="137" spans="1:29" x14ac:dyDescent="0.15">
      <c r="A137" s="176"/>
      <c r="B137" s="7" t="s">
        <v>256</v>
      </c>
      <c r="C137" s="8" t="s">
        <v>257</v>
      </c>
      <c r="E137" s="4" t="s">
        <v>751</v>
      </c>
      <c r="F137" s="6" t="s">
        <v>3</v>
      </c>
      <c r="G137" s="6" t="s">
        <v>4</v>
      </c>
      <c r="H137" s="6" t="s">
        <v>95</v>
      </c>
      <c r="I137" s="6" t="s">
        <v>3</v>
      </c>
      <c r="J137" s="6" t="s">
        <v>7</v>
      </c>
      <c r="K137" s="6" t="s">
        <v>95</v>
      </c>
      <c r="L137" s="209" t="s">
        <v>3</v>
      </c>
      <c r="M137" s="6" t="s">
        <v>7</v>
      </c>
      <c r="N137" s="6" t="s">
        <v>95</v>
      </c>
    </row>
    <row r="138" spans="1:29" x14ac:dyDescent="0.15">
      <c r="A138" s="173" t="s">
        <v>793</v>
      </c>
      <c r="B138" s="6" t="s">
        <v>254</v>
      </c>
      <c r="C138" s="6" t="s">
        <v>194</v>
      </c>
      <c r="E138" s="9" t="s">
        <v>750</v>
      </c>
      <c r="F138" s="157">
        <v>500.19761892857099</v>
      </c>
      <c r="G138" s="145">
        <v>16.894765670817101</v>
      </c>
      <c r="H138" s="145">
        <v>63.214424770027698</v>
      </c>
      <c r="I138" s="160">
        <v>644.44285721428605</v>
      </c>
      <c r="J138" s="145">
        <v>12.8793184183038</v>
      </c>
      <c r="K138" s="145">
        <v>48.189996896460102</v>
      </c>
      <c r="L138" s="160">
        <v>487.172727272727</v>
      </c>
      <c r="M138" s="145">
        <v>19.637978969093101</v>
      </c>
      <c r="N138" s="154">
        <v>65.131807881372097</v>
      </c>
    </row>
    <row r="139" spans="1:29" x14ac:dyDescent="0.15">
      <c r="A139" s="174"/>
      <c r="B139" s="7" t="s">
        <v>256</v>
      </c>
      <c r="C139" s="46" t="s">
        <v>258</v>
      </c>
      <c r="E139" s="6" t="s">
        <v>1006</v>
      </c>
      <c r="F139" s="158">
        <v>378.6</v>
      </c>
      <c r="G139" s="146">
        <v>6.1349476176298596</v>
      </c>
      <c r="H139" s="146">
        <v>22.954872070975899</v>
      </c>
      <c r="I139" s="161">
        <v>418.90476187857098</v>
      </c>
      <c r="J139" s="146">
        <v>4.5865438006458996</v>
      </c>
      <c r="K139" s="146">
        <v>17.161275491449</v>
      </c>
      <c r="L139" s="161">
        <v>387.15757581818201</v>
      </c>
      <c r="M139" s="146">
        <v>6.6948481789117302</v>
      </c>
      <c r="N139" s="155">
        <v>22.204299437844298</v>
      </c>
    </row>
    <row r="140" spans="1:29" x14ac:dyDescent="0.15">
      <c r="A140" s="177" t="s">
        <v>794</v>
      </c>
      <c r="B140" s="6" t="s">
        <v>254</v>
      </c>
      <c r="C140" s="6" t="s">
        <v>194</v>
      </c>
      <c r="E140" s="9" t="s">
        <v>1007</v>
      </c>
      <c r="F140" s="159">
        <v>121.597619028571</v>
      </c>
      <c r="G140" s="147">
        <v>12.314120488579499</v>
      </c>
      <c r="H140" s="147">
        <v>46.075219887717999</v>
      </c>
      <c r="I140" s="162">
        <v>225.53809518571401</v>
      </c>
      <c r="J140" s="147">
        <v>9.6711880891687994</v>
      </c>
      <c r="K140" s="147">
        <v>36.186272352718603</v>
      </c>
      <c r="L140" s="162">
        <v>100.015151545455</v>
      </c>
      <c r="M140" s="147">
        <v>13.853587479062501</v>
      </c>
      <c r="N140" s="156">
        <v>45.947151668415799</v>
      </c>
    </row>
    <row r="141" spans="1:29" s="17" customFormat="1" x14ac:dyDescent="0.15">
      <c r="A141" s="178"/>
      <c r="B141" s="7" t="s">
        <v>256</v>
      </c>
      <c r="C141" s="8" t="s">
        <v>259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5"/>
      <c r="R141" s="5"/>
      <c r="S141" s="5"/>
      <c r="T141" s="5"/>
      <c r="U141" s="5"/>
      <c r="V141" s="5"/>
      <c r="X141" s="5"/>
      <c r="Y141" s="5"/>
      <c r="Z141" s="5"/>
      <c r="AA141" s="5"/>
      <c r="AB141" s="5"/>
    </row>
    <row r="142" spans="1:29" x14ac:dyDescent="0.15">
      <c r="A142" s="17"/>
      <c r="D142" s="31"/>
      <c r="E142" s="6" t="s">
        <v>8</v>
      </c>
      <c r="F142" s="6" t="s">
        <v>0</v>
      </c>
      <c r="G142" s="6" t="s">
        <v>1</v>
      </c>
      <c r="H142" s="6" t="s">
        <v>2</v>
      </c>
      <c r="J142" s="6" t="s">
        <v>96</v>
      </c>
      <c r="K142" s="6" t="s">
        <v>0</v>
      </c>
      <c r="L142" s="6" t="s">
        <v>1</v>
      </c>
      <c r="M142" s="6" t="s">
        <v>2</v>
      </c>
      <c r="P142" s="4"/>
      <c r="R142" s="17"/>
      <c r="S142" s="17"/>
      <c r="T142" s="17"/>
      <c r="AB142" s="17"/>
    </row>
    <row r="143" spans="1:29" x14ac:dyDescent="0.15">
      <c r="A143" s="17"/>
      <c r="C143" s="35"/>
      <c r="E143" s="9" t="s">
        <v>998</v>
      </c>
      <c r="F143" s="24" t="s">
        <v>50</v>
      </c>
      <c r="G143" s="25">
        <v>4.7899999999999998E-2</v>
      </c>
      <c r="H143" s="25" t="s">
        <v>50</v>
      </c>
      <c r="J143" s="9" t="s">
        <v>998</v>
      </c>
      <c r="K143" s="151">
        <f>(I138-F138)/SQRT((H138^2+K138^2)/2)</f>
        <v>2.5663448344887856</v>
      </c>
      <c r="L143" s="151">
        <f>(I139-F139)/SQRT((H139^2+K139^2)/2)</f>
        <v>1.9887702562787015</v>
      </c>
      <c r="M143" s="151">
        <f>(I140-F140)/SQRT((H140^2+K140^2)/2)</f>
        <v>2.5090106934814007</v>
      </c>
      <c r="P143" s="4"/>
      <c r="U143" s="17"/>
      <c r="V143" s="17"/>
      <c r="W143" s="17"/>
      <c r="X143" s="17"/>
      <c r="AA143" s="17"/>
    </row>
    <row r="144" spans="1:29" x14ac:dyDescent="0.15">
      <c r="E144" s="6" t="s">
        <v>1001</v>
      </c>
      <c r="F144" s="21">
        <v>0.84309999999999996</v>
      </c>
      <c r="G144" s="18">
        <v>0.94840000000000002</v>
      </c>
      <c r="H144" s="18">
        <v>0.53010000000000002</v>
      </c>
      <c r="J144" s="6" t="s">
        <v>1001</v>
      </c>
      <c r="K144" s="152">
        <f>(L138-F138)/SQRT((H138^2+N138^2)/2)</f>
        <v>-0.20294227878540097</v>
      </c>
      <c r="L144" s="152">
        <f>(L139-F139)/SQRT((H139^2+N139^2)/2)</f>
        <v>0.37894380192715627</v>
      </c>
      <c r="M144" s="152">
        <f>(L140-F140)/SQRT((H140^2+N140^2)/2)</f>
        <v>-0.46906955813422485</v>
      </c>
      <c r="P144" s="31"/>
      <c r="Q144" s="17"/>
      <c r="Y144" s="17"/>
      <c r="Z144" s="17"/>
    </row>
    <row r="145" spans="1:28" x14ac:dyDescent="0.15">
      <c r="E145" s="9" t="s">
        <v>1002</v>
      </c>
      <c r="F145" s="26" t="s">
        <v>50</v>
      </c>
      <c r="G145" s="14">
        <v>0.20580000000000001</v>
      </c>
      <c r="H145" s="27" t="s">
        <v>50</v>
      </c>
      <c r="J145" s="9" t="s">
        <v>1002</v>
      </c>
      <c r="K145" s="153">
        <f>(L138-I138)/SQRT((N138^2+K138^2)/2)</f>
        <v>-2.7451292178734699</v>
      </c>
      <c r="L145" s="153">
        <f>(L139-I139)/SQRT((N139^2+K139^2)/2)</f>
        <v>-1.5998668675649115</v>
      </c>
      <c r="M145" s="153">
        <f>(L140-I140)/SQRT((N140^2+K140^2)/2)</f>
        <v>-3.0352033254785749</v>
      </c>
      <c r="P145" s="4"/>
    </row>
    <row r="146" spans="1:28" x14ac:dyDescent="0.15">
      <c r="P146" s="4"/>
    </row>
    <row r="147" spans="1:28" x14ac:dyDescent="0.15">
      <c r="A147" s="3" t="s">
        <v>796</v>
      </c>
      <c r="P147" s="4"/>
      <c r="S147" s="30"/>
      <c r="T147" s="30"/>
      <c r="U147" s="30"/>
    </row>
    <row r="148" spans="1:28" x14ac:dyDescent="0.15">
      <c r="A148" s="1" t="s">
        <v>747</v>
      </c>
      <c r="E148" s="1" t="s">
        <v>747</v>
      </c>
      <c r="R148" s="30"/>
      <c r="S148" s="30"/>
      <c r="T148" s="30"/>
      <c r="U148" s="30"/>
    </row>
    <row r="149" spans="1:28" x14ac:dyDescent="0.15">
      <c r="A149" s="5" t="s">
        <v>791</v>
      </c>
      <c r="E149" s="5" t="s">
        <v>748</v>
      </c>
      <c r="R149" s="29"/>
      <c r="S149" s="29"/>
      <c r="T149" s="29"/>
    </row>
    <row r="150" spans="1:28" x14ac:dyDescent="0.15">
      <c r="A150" s="175" t="s">
        <v>792</v>
      </c>
      <c r="B150" s="6" t="s">
        <v>254</v>
      </c>
      <c r="C150" s="6" t="s">
        <v>194</v>
      </c>
      <c r="F150" s="165" t="s">
        <v>33</v>
      </c>
      <c r="G150" s="165"/>
      <c r="H150" s="165"/>
      <c r="I150" s="165" t="s">
        <v>975</v>
      </c>
      <c r="J150" s="165"/>
      <c r="K150" s="165"/>
      <c r="L150" s="169" t="s">
        <v>976</v>
      </c>
      <c r="M150" s="170"/>
      <c r="N150" s="171"/>
      <c r="R150" s="30"/>
      <c r="S150" s="30"/>
      <c r="T150" s="30"/>
    </row>
    <row r="151" spans="1:28" x14ac:dyDescent="0.15">
      <c r="A151" s="176"/>
      <c r="B151" s="7">
        <v>4.1999999999999997E-3</v>
      </c>
      <c r="C151" s="8" t="s">
        <v>222</v>
      </c>
      <c r="E151" s="4" t="s">
        <v>752</v>
      </c>
      <c r="F151" s="6" t="s">
        <v>3</v>
      </c>
      <c r="G151" s="6" t="s">
        <v>4</v>
      </c>
      <c r="H151" s="6" t="s">
        <v>95</v>
      </c>
      <c r="I151" s="6" t="s">
        <v>3</v>
      </c>
      <c r="J151" s="6" t="s">
        <v>7</v>
      </c>
      <c r="K151" s="6" t="s">
        <v>95</v>
      </c>
      <c r="L151" s="6" t="s">
        <v>3</v>
      </c>
      <c r="M151" s="6" t="s">
        <v>7</v>
      </c>
      <c r="N151" s="6" t="s">
        <v>95</v>
      </c>
      <c r="Q151" s="29"/>
      <c r="R151" s="30"/>
      <c r="S151" s="30"/>
      <c r="T151" s="30"/>
    </row>
    <row r="152" spans="1:28" x14ac:dyDescent="0.15">
      <c r="A152" s="173" t="s">
        <v>793</v>
      </c>
      <c r="B152" s="6" t="s">
        <v>193</v>
      </c>
      <c r="C152" s="6" t="s">
        <v>194</v>
      </c>
      <c r="E152" s="9" t="s">
        <v>0</v>
      </c>
      <c r="F152" s="157">
        <v>74.738095235714297</v>
      </c>
      <c r="G152" s="145">
        <v>2.3456786384949599</v>
      </c>
      <c r="H152" s="145">
        <v>8.7767258047225098</v>
      </c>
      <c r="I152" s="160">
        <v>77.620512818461506</v>
      </c>
      <c r="J152" s="145">
        <v>1.9350181975757099</v>
      </c>
      <c r="K152" s="145">
        <v>6.8003232032316099</v>
      </c>
      <c r="L152" s="160">
        <v>82.360606063636396</v>
      </c>
      <c r="M152" s="145">
        <v>2.09101888148995</v>
      </c>
      <c r="N152" s="154">
        <v>6.9351250594507796</v>
      </c>
      <c r="Q152" s="29"/>
      <c r="R152" s="30"/>
      <c r="S152" s="30"/>
      <c r="T152" s="30"/>
      <c r="W152" s="17"/>
    </row>
    <row r="153" spans="1:28" s="17" customFormat="1" x14ac:dyDescent="0.15">
      <c r="A153" s="174"/>
      <c r="B153" s="7" t="s">
        <v>256</v>
      </c>
      <c r="C153" s="8" t="s">
        <v>223</v>
      </c>
      <c r="D153" s="31"/>
      <c r="E153" s="6" t="s">
        <v>1006</v>
      </c>
      <c r="F153" s="158">
        <v>60.340476192857103</v>
      </c>
      <c r="G153" s="146">
        <v>1.5154200462444001</v>
      </c>
      <c r="H153" s="146">
        <v>5.6701826100956803</v>
      </c>
      <c r="I153" s="161">
        <v>54.064102566923097</v>
      </c>
      <c r="J153" s="146">
        <v>1.8483474615686499</v>
      </c>
      <c r="K153" s="146">
        <v>6.4265840754647501</v>
      </c>
      <c r="L153" s="161">
        <v>69.903030299999998</v>
      </c>
      <c r="M153" s="146">
        <v>2.1388775243082101</v>
      </c>
      <c r="N153" s="155">
        <v>7.09385422065459</v>
      </c>
      <c r="O153" s="4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x14ac:dyDescent="0.15">
      <c r="A154" s="177" t="s">
        <v>794</v>
      </c>
      <c r="B154" s="6" t="s">
        <v>193</v>
      </c>
      <c r="C154" s="6" t="s">
        <v>194</v>
      </c>
      <c r="E154" s="9" t="s">
        <v>1007</v>
      </c>
      <c r="F154" s="159">
        <v>14.411904752857099</v>
      </c>
      <c r="G154" s="147">
        <v>1.4717884534432299</v>
      </c>
      <c r="H154" s="147">
        <v>5.5069281385944597</v>
      </c>
      <c r="I154" s="162">
        <v>23.556410259230798</v>
      </c>
      <c r="J154" s="147">
        <v>1.4982296501329</v>
      </c>
      <c r="K154" s="147">
        <v>5.2239171211126596</v>
      </c>
      <c r="L154" s="162">
        <v>12.466666666363601</v>
      </c>
      <c r="M154" s="147">
        <v>1.5362620265206399</v>
      </c>
      <c r="N154" s="156">
        <v>5.0952047216399698</v>
      </c>
      <c r="U154" s="17"/>
      <c r="V154" s="17"/>
      <c r="X154" s="17"/>
      <c r="AB154" s="17"/>
    </row>
    <row r="155" spans="1:28" x14ac:dyDescent="0.15">
      <c r="A155" s="178"/>
      <c r="B155" s="7" t="s">
        <v>256</v>
      </c>
      <c r="C155" s="8" t="s">
        <v>224</v>
      </c>
      <c r="P155" s="4"/>
      <c r="Y155" s="17"/>
      <c r="AA155" s="17"/>
    </row>
    <row r="156" spans="1:28" x14ac:dyDescent="0.15">
      <c r="A156" s="16"/>
      <c r="E156" s="6" t="s">
        <v>8</v>
      </c>
      <c r="F156" s="6" t="s">
        <v>0</v>
      </c>
      <c r="G156" s="6" t="s">
        <v>1</v>
      </c>
      <c r="H156" s="6" t="s">
        <v>2</v>
      </c>
      <c r="J156" s="6" t="s">
        <v>96</v>
      </c>
      <c r="K156" s="6" t="s">
        <v>0</v>
      </c>
      <c r="L156" s="6" t="s">
        <v>1</v>
      </c>
      <c r="M156" s="6" t="s">
        <v>2</v>
      </c>
      <c r="P156" s="31"/>
      <c r="Q156" s="17"/>
      <c r="R156" s="17"/>
      <c r="S156" s="17"/>
      <c r="T156" s="17"/>
      <c r="Z156" s="17"/>
    </row>
    <row r="157" spans="1:28" x14ac:dyDescent="0.15">
      <c r="A157" s="17"/>
      <c r="E157" s="9" t="s">
        <v>998</v>
      </c>
      <c r="F157" s="20">
        <v>0.65110000000000001</v>
      </c>
      <c r="G157" s="25">
        <v>0.03</v>
      </c>
      <c r="H157" s="25">
        <v>1.1999999999999999E-3</v>
      </c>
      <c r="J157" s="9" t="s">
        <v>998</v>
      </c>
      <c r="K157" s="151">
        <f>(I152-F152)/SQRT((H152^2+K152^2)/2)</f>
        <v>0.36714180760398124</v>
      </c>
      <c r="L157" s="151">
        <f>(I153-F153)/SQRT((H153^2+K153^2)/2)</f>
        <v>-1.0356717035400076</v>
      </c>
      <c r="M157" s="151">
        <f>(I154-F154)/SQRT((H154^2+K154^2)/2)</f>
        <v>1.7037477731193742</v>
      </c>
      <c r="P157" s="4"/>
      <c r="U157" s="17"/>
    </row>
    <row r="158" spans="1:28" x14ac:dyDescent="0.15">
      <c r="E158" s="6" t="s">
        <v>1001</v>
      </c>
      <c r="F158" s="39">
        <v>1.29E-2</v>
      </c>
      <c r="G158" s="28">
        <v>1.1999999999999999E-3</v>
      </c>
      <c r="H158" s="18">
        <v>0.84130000000000005</v>
      </c>
      <c r="J158" s="6" t="s">
        <v>1001</v>
      </c>
      <c r="K158" s="152">
        <f>(L152-F152)/SQRT((H152^2+N152^2)/2)</f>
        <v>0.96369087743921611</v>
      </c>
      <c r="L158" s="152">
        <f>(L153-F153)/SQRT((H153^2+N153^2)/2)</f>
        <v>1.4891246837086054</v>
      </c>
      <c r="M158" s="152">
        <f>(L154-F154)/SQRT((H154^2+N154^2)/2)</f>
        <v>-0.36667583415853172</v>
      </c>
      <c r="P158" s="4"/>
    </row>
    <row r="159" spans="1:28" x14ac:dyDescent="0.15">
      <c r="E159" s="9" t="s">
        <v>1002</v>
      </c>
      <c r="F159" s="22">
        <v>0.1595</v>
      </c>
      <c r="G159" s="27" t="s">
        <v>50</v>
      </c>
      <c r="H159" s="27">
        <v>2.0000000000000001E-4</v>
      </c>
      <c r="J159" s="9" t="s">
        <v>1002</v>
      </c>
      <c r="K159" s="153">
        <f>(L152-I152)/SQRT((N152^2+K152^2)/2)</f>
        <v>0.69016531438867956</v>
      </c>
      <c r="L159" s="153">
        <f>(L153-I153)/SQRT((N153^2+K153^2)/2)</f>
        <v>2.3401125319741669</v>
      </c>
      <c r="M159" s="153">
        <f>(L154-I154)/SQRT((N154^2+K154^2)/2)</f>
        <v>-2.1491908300549851</v>
      </c>
      <c r="P159" s="4"/>
    </row>
    <row r="160" spans="1:28" x14ac:dyDescent="0.15">
      <c r="P160" s="4"/>
    </row>
    <row r="161" spans="1:20" x14ac:dyDescent="0.15">
      <c r="A161" s="3" t="s">
        <v>797</v>
      </c>
      <c r="P161" s="4"/>
    </row>
    <row r="162" spans="1:20" x14ac:dyDescent="0.15">
      <c r="A162" s="1" t="s">
        <v>747</v>
      </c>
      <c r="E162" s="1" t="s">
        <v>747</v>
      </c>
    </row>
    <row r="163" spans="1:20" x14ac:dyDescent="0.15">
      <c r="A163" s="5" t="s">
        <v>791</v>
      </c>
      <c r="E163" s="5" t="s">
        <v>748</v>
      </c>
    </row>
    <row r="164" spans="1:20" x14ac:dyDescent="0.15">
      <c r="A164" s="175" t="s">
        <v>792</v>
      </c>
      <c r="B164" s="6" t="s">
        <v>254</v>
      </c>
      <c r="C164" s="6" t="s">
        <v>194</v>
      </c>
      <c r="F164" s="165" t="s">
        <v>33</v>
      </c>
      <c r="G164" s="165"/>
      <c r="H164" s="165"/>
      <c r="I164" s="165" t="s">
        <v>975</v>
      </c>
      <c r="J164" s="165"/>
      <c r="K164" s="165"/>
      <c r="L164" s="169" t="s">
        <v>976</v>
      </c>
      <c r="M164" s="170"/>
      <c r="N164" s="171"/>
      <c r="O164" s="166" t="s">
        <v>8</v>
      </c>
      <c r="P164" s="167"/>
      <c r="Q164" s="167"/>
      <c r="R164" s="166" t="s">
        <v>96</v>
      </c>
      <c r="S164" s="167"/>
      <c r="T164" s="168"/>
    </row>
    <row r="165" spans="1:20" x14ac:dyDescent="0.15">
      <c r="A165" s="176"/>
      <c r="B165" s="7">
        <v>7.4999999999999997E-3</v>
      </c>
      <c r="C165" s="8" t="s">
        <v>225</v>
      </c>
      <c r="E165" s="4" t="s">
        <v>753</v>
      </c>
      <c r="F165" s="6" t="s">
        <v>3</v>
      </c>
      <c r="G165" s="6" t="s">
        <v>4</v>
      </c>
      <c r="H165" s="6" t="s">
        <v>95</v>
      </c>
      <c r="I165" s="6" t="s">
        <v>3</v>
      </c>
      <c r="J165" s="6" t="s">
        <v>7</v>
      </c>
      <c r="K165" s="6" t="s">
        <v>95</v>
      </c>
      <c r="L165" s="6" t="s">
        <v>3</v>
      </c>
      <c r="M165" s="6" t="s">
        <v>7</v>
      </c>
      <c r="N165" s="6" t="s">
        <v>95</v>
      </c>
      <c r="O165" s="4" t="s">
        <v>34</v>
      </c>
      <c r="P165" s="40" t="s">
        <v>37</v>
      </c>
      <c r="Q165" s="40" t="s">
        <v>38</v>
      </c>
      <c r="R165" s="40" t="s">
        <v>34</v>
      </c>
      <c r="S165" s="40" t="s">
        <v>37</v>
      </c>
      <c r="T165" s="40" t="s">
        <v>38</v>
      </c>
    </row>
    <row r="166" spans="1:20" x14ac:dyDescent="0.15">
      <c r="A166" s="173" t="s">
        <v>793</v>
      </c>
      <c r="B166" s="6" t="s">
        <v>254</v>
      </c>
      <c r="C166" s="6" t="s">
        <v>255</v>
      </c>
      <c r="E166" s="8" t="s">
        <v>9</v>
      </c>
      <c r="F166" s="186">
        <v>13.112852296428599</v>
      </c>
      <c r="G166" s="189">
        <v>0.605562291074771</v>
      </c>
      <c r="H166" s="189">
        <v>2.26580661955167</v>
      </c>
      <c r="I166" s="189">
        <v>12.843807188888899</v>
      </c>
      <c r="J166" s="189">
        <v>0.91420406977317104</v>
      </c>
      <c r="K166" s="189">
        <v>2.74261220931951</v>
      </c>
      <c r="L166" s="189">
        <v>14.0095995972727</v>
      </c>
      <c r="M166" s="151">
        <v>0.99828212848451103</v>
      </c>
      <c r="N166" s="216">
        <v>3.3109272551004798</v>
      </c>
      <c r="O166" s="71">
        <v>0.96109999999999995</v>
      </c>
      <c r="P166" s="102">
        <v>0.61240000000000006</v>
      </c>
      <c r="Q166" s="85" t="s">
        <v>51</v>
      </c>
      <c r="R166" s="189">
        <f>(I166-F166)/SQRT((H166^2+K166^2)/2)</f>
        <v>-0.10695356665099783</v>
      </c>
      <c r="S166" s="189">
        <f>(L166-F166)/SQRT((H166^2+N166^2)/2)</f>
        <v>0.31609999567738722</v>
      </c>
      <c r="T166" s="189">
        <f>(L166-I166)/SQRT((K166^2+N166^2)/2)</f>
        <v>0.38347437577016902</v>
      </c>
    </row>
    <row r="167" spans="1:20" x14ac:dyDescent="0.15">
      <c r="A167" s="174"/>
      <c r="B167" s="7" t="s">
        <v>50</v>
      </c>
      <c r="C167" s="8" t="s">
        <v>226</v>
      </c>
      <c r="E167" s="41" t="s">
        <v>10</v>
      </c>
      <c r="F167" s="187">
        <v>12.4800502664286</v>
      </c>
      <c r="G167" s="190">
        <v>0.55278487031494095</v>
      </c>
      <c r="H167" s="190">
        <v>2.06833159331077</v>
      </c>
      <c r="I167" s="190">
        <v>11.58761614</v>
      </c>
      <c r="J167" s="190">
        <v>0.82294656110458597</v>
      </c>
      <c r="K167" s="190">
        <v>2.4688396833137598</v>
      </c>
      <c r="L167" s="190">
        <v>12.904933201818199</v>
      </c>
      <c r="M167" s="152">
        <v>0.90842116960340002</v>
      </c>
      <c r="N167" s="217">
        <v>3.0128921711902801</v>
      </c>
      <c r="O167" s="74">
        <v>0.64890000000000003</v>
      </c>
      <c r="P167" s="95">
        <v>0.89490000000000003</v>
      </c>
      <c r="Q167" s="89" t="s">
        <v>51</v>
      </c>
      <c r="R167" s="190">
        <f t="shared" ref="R167:R189" si="5">(I167-F167)/SQRT((H167^2+K167^2)/2)</f>
        <v>-0.39186414217165072</v>
      </c>
      <c r="S167" s="190">
        <f t="shared" ref="S167:S189" si="6">(L167-F167)/SQRT((H167^2+N167^2)/2)</f>
        <v>0.16441974485993091</v>
      </c>
      <c r="T167" s="190">
        <f t="shared" ref="T167:T189" si="7">(L167-I167)/SQRT((K167^2+N167^2)/2)</f>
        <v>0.47827099331276135</v>
      </c>
    </row>
    <row r="168" spans="1:20" x14ac:dyDescent="0.15">
      <c r="A168" s="177" t="s">
        <v>794</v>
      </c>
      <c r="B168" s="6" t="s">
        <v>254</v>
      </c>
      <c r="C168" s="6" t="s">
        <v>255</v>
      </c>
      <c r="E168" s="8" t="s">
        <v>11</v>
      </c>
      <c r="F168" s="210">
        <v>11.744424505</v>
      </c>
      <c r="G168" s="212">
        <v>0.54901571660842596</v>
      </c>
      <c r="H168" s="212">
        <v>2.0542287115029101</v>
      </c>
      <c r="I168" s="212">
        <v>10.955207338888901</v>
      </c>
      <c r="J168" s="212">
        <v>0.71562412468775005</v>
      </c>
      <c r="K168" s="212">
        <v>2.1468723740632498</v>
      </c>
      <c r="L168" s="212">
        <v>12.194406807272699</v>
      </c>
      <c r="M168" s="218">
        <v>0.82625846861099295</v>
      </c>
      <c r="N168" s="219">
        <v>2.7403893202363099</v>
      </c>
      <c r="O168" s="91">
        <v>0.71250000000000002</v>
      </c>
      <c r="P168" s="93">
        <v>0.88290000000000002</v>
      </c>
      <c r="Q168" s="94" t="s">
        <v>51</v>
      </c>
      <c r="R168" s="212">
        <f t="shared" si="5"/>
        <v>-0.37562787538370496</v>
      </c>
      <c r="S168" s="212">
        <f t="shared" si="6"/>
        <v>0.18580997701183463</v>
      </c>
      <c r="T168" s="212">
        <f t="shared" si="7"/>
        <v>0.5034154077272972</v>
      </c>
    </row>
    <row r="169" spans="1:20" x14ac:dyDescent="0.15">
      <c r="A169" s="178"/>
      <c r="B169" s="8">
        <v>0.49230000000000002</v>
      </c>
      <c r="C169" s="8" t="s">
        <v>227</v>
      </c>
      <c r="E169" s="41" t="s">
        <v>12</v>
      </c>
      <c r="F169" s="187">
        <v>11.558202236428601</v>
      </c>
      <c r="G169" s="190">
        <v>0.57255380090208496</v>
      </c>
      <c r="H169" s="190">
        <v>2.1423001584707801</v>
      </c>
      <c r="I169" s="190">
        <v>10.833180543333301</v>
      </c>
      <c r="J169" s="190">
        <v>0.75814999454290699</v>
      </c>
      <c r="K169" s="190">
        <v>2.27444998362872</v>
      </c>
      <c r="L169" s="190">
        <v>11.421731263636399</v>
      </c>
      <c r="M169" s="152">
        <v>0.796066935742194</v>
      </c>
      <c r="N169" s="217">
        <v>2.64025533386482</v>
      </c>
      <c r="O169" s="74">
        <v>0.75090000000000001</v>
      </c>
      <c r="P169" s="95">
        <v>0.98860000000000003</v>
      </c>
      <c r="Q169" s="89" t="s">
        <v>51</v>
      </c>
      <c r="R169" s="190">
        <f t="shared" si="5"/>
        <v>-0.3281586516019156</v>
      </c>
      <c r="S169" s="190">
        <f t="shared" si="6"/>
        <v>-5.6763463719151017E-2</v>
      </c>
      <c r="T169" s="190">
        <f t="shared" si="7"/>
        <v>0.23884532513028917</v>
      </c>
    </row>
    <row r="170" spans="1:20" x14ac:dyDescent="0.15">
      <c r="E170" s="8" t="s">
        <v>13</v>
      </c>
      <c r="F170" s="210">
        <v>11.022702632857101</v>
      </c>
      <c r="G170" s="212">
        <v>0.56035534300401701</v>
      </c>
      <c r="H170" s="212">
        <v>2.0966577083692202</v>
      </c>
      <c r="I170" s="212">
        <v>10.392306603333299</v>
      </c>
      <c r="J170" s="212">
        <v>0.68363319963428004</v>
      </c>
      <c r="K170" s="212">
        <v>2.05089959890284</v>
      </c>
      <c r="L170" s="212">
        <v>10.9183654063636</v>
      </c>
      <c r="M170" s="218">
        <v>0.66389546392130705</v>
      </c>
      <c r="N170" s="219">
        <v>2.2018921538459102</v>
      </c>
      <c r="O170" s="91">
        <v>0.80500000000000005</v>
      </c>
      <c r="P170" s="93">
        <v>0.99329999999999996</v>
      </c>
      <c r="Q170" s="94" t="s">
        <v>51</v>
      </c>
      <c r="R170" s="212">
        <f t="shared" si="5"/>
        <v>-0.30396574241591118</v>
      </c>
      <c r="S170" s="212">
        <f t="shared" si="6"/>
        <v>-4.8530773049576419E-2</v>
      </c>
      <c r="T170" s="212">
        <f t="shared" si="7"/>
        <v>0.24723879414566508</v>
      </c>
    </row>
    <row r="171" spans="1:20" x14ac:dyDescent="0.15">
      <c r="E171" s="41" t="s">
        <v>14</v>
      </c>
      <c r="F171" s="187">
        <v>10.425659237857101</v>
      </c>
      <c r="G171" s="190">
        <v>0.511811489735709</v>
      </c>
      <c r="H171" s="190">
        <v>1.91502324120539</v>
      </c>
      <c r="I171" s="190">
        <v>10.2915490533333</v>
      </c>
      <c r="J171" s="190">
        <v>0.75498733356666003</v>
      </c>
      <c r="K171" s="190">
        <v>2.2649620006999802</v>
      </c>
      <c r="L171" s="190">
        <v>10.2626094672727</v>
      </c>
      <c r="M171" s="152">
        <v>0.71481390280208301</v>
      </c>
      <c r="N171" s="217">
        <v>2.37076951052408</v>
      </c>
      <c r="O171" s="74">
        <v>0.99019999999999997</v>
      </c>
      <c r="P171" s="95">
        <v>0.98370000000000002</v>
      </c>
      <c r="Q171" s="89" t="s">
        <v>51</v>
      </c>
      <c r="R171" s="190">
        <f t="shared" si="5"/>
        <v>-6.3944089226661921E-2</v>
      </c>
      <c r="S171" s="190">
        <f t="shared" si="6"/>
        <v>-7.5661911833626999E-2</v>
      </c>
      <c r="T171" s="190">
        <f t="shared" si="7"/>
        <v>-1.2482194401877528E-2</v>
      </c>
    </row>
    <row r="172" spans="1:20" x14ac:dyDescent="0.15">
      <c r="E172" s="8" t="s">
        <v>15</v>
      </c>
      <c r="F172" s="210">
        <v>10.1519178785714</v>
      </c>
      <c r="G172" s="212">
        <v>0.53499228643048302</v>
      </c>
      <c r="H172" s="212">
        <v>2.0017578403897001</v>
      </c>
      <c r="I172" s="212">
        <v>10.1110071288889</v>
      </c>
      <c r="J172" s="212">
        <v>0.83888059024996897</v>
      </c>
      <c r="K172" s="212">
        <v>2.51664177074991</v>
      </c>
      <c r="L172" s="212">
        <v>9.6732766990909091</v>
      </c>
      <c r="M172" s="218">
        <v>0.70455773341723704</v>
      </c>
      <c r="N172" s="219">
        <v>2.33675364488822</v>
      </c>
      <c r="O172" s="91">
        <v>0.99909999999999999</v>
      </c>
      <c r="P172" s="93">
        <v>0.86860000000000004</v>
      </c>
      <c r="Q172" s="94" t="s">
        <v>51</v>
      </c>
      <c r="R172" s="212">
        <f t="shared" si="5"/>
        <v>-1.7992074510630379E-2</v>
      </c>
      <c r="S172" s="212">
        <f t="shared" si="6"/>
        <v>-0.21999281695836218</v>
      </c>
      <c r="T172" s="212">
        <f t="shared" si="7"/>
        <v>-0.18025733803722457</v>
      </c>
    </row>
    <row r="173" spans="1:20" x14ac:dyDescent="0.15">
      <c r="E173" s="41" t="s">
        <v>16</v>
      </c>
      <c r="F173" s="187">
        <v>9.8450766342857108</v>
      </c>
      <c r="G173" s="190">
        <v>0.53697103840085303</v>
      </c>
      <c r="H173" s="190">
        <v>2.0091616523162301</v>
      </c>
      <c r="I173" s="190">
        <v>9.8284175311111106</v>
      </c>
      <c r="J173" s="190">
        <v>0.75506942135489297</v>
      </c>
      <c r="K173" s="190">
        <v>2.2652082640646798</v>
      </c>
      <c r="L173" s="190">
        <v>9.2361328136363596</v>
      </c>
      <c r="M173" s="152">
        <v>0.59709024844676295</v>
      </c>
      <c r="N173" s="217">
        <v>1.9803243200780001</v>
      </c>
      <c r="O173" s="74">
        <v>0.99980000000000002</v>
      </c>
      <c r="P173" s="95">
        <v>0.79649999999999999</v>
      </c>
      <c r="Q173" s="89" t="s">
        <v>51</v>
      </c>
      <c r="R173" s="190">
        <f t="shared" si="5"/>
        <v>-7.7809335261420981E-3</v>
      </c>
      <c r="S173" s="190">
        <f t="shared" si="6"/>
        <v>-0.30526635120208678</v>
      </c>
      <c r="T173" s="190">
        <f t="shared" si="7"/>
        <v>-0.27838946286885091</v>
      </c>
    </row>
    <row r="174" spans="1:20" x14ac:dyDescent="0.15">
      <c r="E174" s="8" t="s">
        <v>17</v>
      </c>
      <c r="F174" s="210">
        <v>9.4412330307142796</v>
      </c>
      <c r="G174" s="212">
        <v>0.46689800142392401</v>
      </c>
      <c r="H174" s="212">
        <v>1.7469723558978201</v>
      </c>
      <c r="I174" s="212">
        <v>9.4468797111111105</v>
      </c>
      <c r="J174" s="212">
        <v>0.73801090208597497</v>
      </c>
      <c r="K174" s="212">
        <v>2.2140327062579299</v>
      </c>
      <c r="L174" s="212">
        <v>8.9575271372727308</v>
      </c>
      <c r="M174" s="218">
        <v>0.56752053587186901</v>
      </c>
      <c r="N174" s="219">
        <v>1.8822526783084199</v>
      </c>
      <c r="O174" s="91" t="s">
        <v>51</v>
      </c>
      <c r="P174" s="93">
        <v>0.86599999999999999</v>
      </c>
      <c r="Q174" s="94" t="s">
        <v>51</v>
      </c>
      <c r="R174" s="212">
        <f t="shared" si="5"/>
        <v>2.8315185980977266E-3</v>
      </c>
      <c r="S174" s="212">
        <f t="shared" si="6"/>
        <v>-0.26637653891219243</v>
      </c>
      <c r="T174" s="212">
        <f t="shared" si="7"/>
        <v>-0.23814517118180659</v>
      </c>
    </row>
    <row r="175" spans="1:20" x14ac:dyDescent="0.15">
      <c r="E175" s="41" t="s">
        <v>18</v>
      </c>
      <c r="F175" s="187">
        <v>9.5553536250000004</v>
      </c>
      <c r="G175" s="190">
        <v>0.51730911694928305</v>
      </c>
      <c r="H175" s="190">
        <v>1.9355934786787901</v>
      </c>
      <c r="I175" s="190">
        <v>9.1819966233333297</v>
      </c>
      <c r="J175" s="190">
        <v>0.62807875285910197</v>
      </c>
      <c r="K175" s="190">
        <v>1.88423625857731</v>
      </c>
      <c r="L175" s="190">
        <v>8.9160749036363605</v>
      </c>
      <c r="M175" s="152">
        <v>0.57401912480886796</v>
      </c>
      <c r="N175" s="217">
        <v>1.9038060594791999</v>
      </c>
      <c r="O175" s="74">
        <v>0.92649999999999999</v>
      </c>
      <c r="P175" s="95">
        <v>0.77829999999999999</v>
      </c>
      <c r="Q175" s="89" t="s">
        <v>51</v>
      </c>
      <c r="R175" s="190">
        <f t="shared" si="5"/>
        <v>-0.19546591703254304</v>
      </c>
      <c r="S175" s="190">
        <f t="shared" si="6"/>
        <v>-0.3329983274967877</v>
      </c>
      <c r="T175" s="190">
        <f t="shared" si="7"/>
        <v>-0.1403987330443747</v>
      </c>
    </row>
    <row r="176" spans="1:20" x14ac:dyDescent="0.15">
      <c r="E176" s="8" t="s">
        <v>19</v>
      </c>
      <c r="F176" s="210">
        <v>9.7621313892857096</v>
      </c>
      <c r="G176" s="212">
        <v>0.56508957630537604</v>
      </c>
      <c r="H176" s="212">
        <v>2.11437158737197</v>
      </c>
      <c r="I176" s="212">
        <v>8.8211036166666705</v>
      </c>
      <c r="J176" s="212">
        <v>0.59950620624903395</v>
      </c>
      <c r="K176" s="212">
        <v>1.7985186187471001</v>
      </c>
      <c r="L176" s="212">
        <v>9.1607616990909104</v>
      </c>
      <c r="M176" s="218">
        <v>0.68777445276624005</v>
      </c>
      <c r="N176" s="219">
        <v>2.2810898002176301</v>
      </c>
      <c r="O176" s="91">
        <v>0.61860000000000004</v>
      </c>
      <c r="P176" s="93">
        <v>0.80100000000000005</v>
      </c>
      <c r="Q176" s="94" t="s">
        <v>51</v>
      </c>
      <c r="R176" s="212">
        <f t="shared" si="5"/>
        <v>-0.47942916973624766</v>
      </c>
      <c r="S176" s="212">
        <f t="shared" si="6"/>
        <v>-0.27343549227274938</v>
      </c>
      <c r="T176" s="212">
        <f t="shared" si="7"/>
        <v>0.1653621704508626</v>
      </c>
    </row>
    <row r="177" spans="1:20" x14ac:dyDescent="0.15">
      <c r="E177" s="41" t="s">
        <v>20</v>
      </c>
      <c r="F177" s="187">
        <v>9.5976835828571403</v>
      </c>
      <c r="G177" s="190">
        <v>0.54821419401914595</v>
      </c>
      <c r="H177" s="190">
        <v>2.0512296885860599</v>
      </c>
      <c r="I177" s="190">
        <v>8.8274040222222201</v>
      </c>
      <c r="J177" s="190">
        <v>0.59836727453726701</v>
      </c>
      <c r="K177" s="190">
        <v>1.7951018236117999</v>
      </c>
      <c r="L177" s="190">
        <v>8.6471372300000002</v>
      </c>
      <c r="M177" s="152">
        <v>0.59837409241791395</v>
      </c>
      <c r="N177" s="217">
        <v>1.9845823488196701</v>
      </c>
      <c r="O177" s="74">
        <v>0.72399999999999998</v>
      </c>
      <c r="P177" s="95">
        <v>0.57689999999999997</v>
      </c>
      <c r="Q177" s="89">
        <v>0.99970000000000003</v>
      </c>
      <c r="R177" s="190">
        <f t="shared" si="5"/>
        <v>-0.39964179406962302</v>
      </c>
      <c r="S177" s="190">
        <f t="shared" si="6"/>
        <v>-0.47099159128073875</v>
      </c>
      <c r="T177" s="190">
        <f t="shared" si="7"/>
        <v>-9.5267589286099172E-2</v>
      </c>
    </row>
    <row r="178" spans="1:20" x14ac:dyDescent="0.15">
      <c r="E178" s="8" t="s">
        <v>21</v>
      </c>
      <c r="F178" s="210">
        <v>8.9608450099999999</v>
      </c>
      <c r="G178" s="212">
        <v>1.1340749679118001</v>
      </c>
      <c r="H178" s="212">
        <v>3.40222490373541</v>
      </c>
      <c r="I178" s="212">
        <v>7.9807990428571403</v>
      </c>
      <c r="J178" s="212">
        <v>1.0410215354877399</v>
      </c>
      <c r="K178" s="212">
        <v>2.75428409236316</v>
      </c>
      <c r="L178" s="212">
        <v>6.649121268</v>
      </c>
      <c r="M178" s="218">
        <v>0.78236916881227303</v>
      </c>
      <c r="N178" s="219">
        <v>1.74943064496425</v>
      </c>
      <c r="O178" s="91">
        <v>0.68700000000000006</v>
      </c>
      <c r="P178" s="93">
        <v>0.19089999999999999</v>
      </c>
      <c r="Q178" s="94">
        <v>0.56120000000000003</v>
      </c>
      <c r="R178" s="212">
        <f t="shared" si="5"/>
        <v>-0.31662843911265987</v>
      </c>
      <c r="S178" s="212">
        <f t="shared" si="6"/>
        <v>-0.85456488679234188</v>
      </c>
      <c r="T178" s="212">
        <f t="shared" si="7"/>
        <v>-0.5771768668790922</v>
      </c>
    </row>
    <row r="179" spans="1:20" x14ac:dyDescent="0.15">
      <c r="E179" s="41" t="s">
        <v>22</v>
      </c>
      <c r="F179" s="187">
        <v>9.1307445311111106</v>
      </c>
      <c r="G179" s="190">
        <v>0.88172195594683</v>
      </c>
      <c r="H179" s="190">
        <v>2.6451658678404901</v>
      </c>
      <c r="I179" s="190">
        <v>9.6307454077777805</v>
      </c>
      <c r="J179" s="190">
        <v>0.82707517165868805</v>
      </c>
      <c r="K179" s="190">
        <v>2.4812255149760598</v>
      </c>
      <c r="L179" s="190">
        <v>7.9856939100000002</v>
      </c>
      <c r="M179" s="152">
        <v>0.47091831597115802</v>
      </c>
      <c r="N179" s="217">
        <v>1.41275494791347</v>
      </c>
      <c r="O179" s="74">
        <v>0.89370000000000005</v>
      </c>
      <c r="P179" s="95">
        <v>0.55840000000000001</v>
      </c>
      <c r="Q179" s="89">
        <v>0.19439999999999999</v>
      </c>
      <c r="R179" s="190">
        <f t="shared" si="5"/>
        <v>0.19496966184143921</v>
      </c>
      <c r="S179" s="190">
        <f t="shared" si="6"/>
        <v>-0.53999871194193005</v>
      </c>
      <c r="T179" s="190">
        <f t="shared" si="7"/>
        <v>-0.81480354839786961</v>
      </c>
    </row>
    <row r="180" spans="1:20" x14ac:dyDescent="0.15">
      <c r="E180" s="8" t="s">
        <v>23</v>
      </c>
      <c r="F180" s="210">
        <v>8.7707865149999993</v>
      </c>
      <c r="G180" s="212">
        <v>0.63781704617350099</v>
      </c>
      <c r="H180" s="212">
        <v>2.0169545963890498</v>
      </c>
      <c r="I180" s="212">
        <v>9.9236669788888907</v>
      </c>
      <c r="J180" s="212">
        <v>0.80892703080111095</v>
      </c>
      <c r="K180" s="212">
        <v>2.42678109240333</v>
      </c>
      <c r="L180" s="212">
        <v>9.6233322733333306</v>
      </c>
      <c r="M180" s="218">
        <v>1.16992481344834</v>
      </c>
      <c r="N180" s="219">
        <v>3.5097744403450202</v>
      </c>
      <c r="O180" s="91">
        <v>0.5373</v>
      </c>
      <c r="P180" s="93">
        <v>0.71040000000000003</v>
      </c>
      <c r="Q180" s="96">
        <v>1.7999999999999999E-2</v>
      </c>
      <c r="R180" s="212">
        <f t="shared" si="5"/>
        <v>0.51668625049989669</v>
      </c>
      <c r="S180" s="212">
        <f t="shared" si="6"/>
        <v>0.29784339377566593</v>
      </c>
      <c r="T180" s="212">
        <f t="shared" si="7"/>
        <v>-9.9538704218425131E-2</v>
      </c>
    </row>
    <row r="181" spans="1:20" x14ac:dyDescent="0.15">
      <c r="E181" s="41" t="s">
        <v>24</v>
      </c>
      <c r="F181" s="187">
        <v>9.1603371219999996</v>
      </c>
      <c r="G181" s="190">
        <v>1.4122181068459501</v>
      </c>
      <c r="H181" s="190">
        <v>3.1578156859636</v>
      </c>
      <c r="I181" s="190">
        <v>10.649776259999999</v>
      </c>
      <c r="J181" s="190">
        <v>0.81302726624740596</v>
      </c>
      <c r="K181" s="190">
        <v>2.4390817987422202</v>
      </c>
      <c r="L181" s="190">
        <v>8.2220995737500004</v>
      </c>
      <c r="M181" s="152">
        <v>1.4372915403465401</v>
      </c>
      <c r="N181" s="217">
        <v>4.0652743788843999</v>
      </c>
      <c r="O181" s="74">
        <v>0.4955</v>
      </c>
      <c r="P181" s="95">
        <v>0.76370000000000005</v>
      </c>
      <c r="Q181" s="97">
        <v>2.6700000000000002E-2</v>
      </c>
      <c r="R181" s="190">
        <f t="shared" si="5"/>
        <v>0.52790245342596864</v>
      </c>
      <c r="S181" s="190">
        <f t="shared" si="6"/>
        <v>-0.25776216101057686</v>
      </c>
      <c r="T181" s="190">
        <f t="shared" si="7"/>
        <v>-0.7241865126327709</v>
      </c>
    </row>
    <row r="182" spans="1:20" x14ac:dyDescent="0.15">
      <c r="E182" s="8" t="s">
        <v>25</v>
      </c>
      <c r="F182" s="210">
        <v>8.8146650999999991</v>
      </c>
      <c r="G182" s="212">
        <v>1.9678250341760199</v>
      </c>
      <c r="H182" s="212">
        <v>3.9356500683520399</v>
      </c>
      <c r="I182" s="212">
        <v>10.075204729999999</v>
      </c>
      <c r="J182" s="212">
        <v>1.04442329642386</v>
      </c>
      <c r="K182" s="212">
        <v>3.13326988927157</v>
      </c>
      <c r="L182" s="212">
        <v>8.8946596942857106</v>
      </c>
      <c r="M182" s="218">
        <v>1.3433807709404999</v>
      </c>
      <c r="N182" s="219">
        <v>3.5542514359747801</v>
      </c>
      <c r="O182" s="91">
        <v>0.64659999999999995</v>
      </c>
      <c r="P182" s="93">
        <v>0.99839999999999995</v>
      </c>
      <c r="Q182" s="94">
        <v>0.1186</v>
      </c>
      <c r="R182" s="212">
        <f t="shared" si="5"/>
        <v>0.35436723306808626</v>
      </c>
      <c r="S182" s="212">
        <f t="shared" si="6"/>
        <v>2.1333012635383269E-2</v>
      </c>
      <c r="T182" s="212">
        <f t="shared" si="7"/>
        <v>-0.35236160304398512</v>
      </c>
    </row>
    <row r="183" spans="1:20" x14ac:dyDescent="0.15">
      <c r="E183" s="41" t="s">
        <v>26</v>
      </c>
      <c r="F183" s="187">
        <v>10.27549524</v>
      </c>
      <c r="G183" s="190">
        <v>1.2899163930334301</v>
      </c>
      <c r="H183" s="190">
        <v>3.86974917910028</v>
      </c>
      <c r="I183" s="190">
        <v>10.5996824222222</v>
      </c>
      <c r="J183" s="190">
        <v>1.00935214944693</v>
      </c>
      <c r="K183" s="190">
        <v>3.0280564483407901</v>
      </c>
      <c r="L183" s="190">
        <v>7.1885588885714302</v>
      </c>
      <c r="M183" s="152">
        <v>0.98702498567012398</v>
      </c>
      <c r="N183" s="217">
        <v>2.61142264989024</v>
      </c>
      <c r="O183" s="74">
        <v>0.95379999999999998</v>
      </c>
      <c r="P183" s="88">
        <v>3.04E-2</v>
      </c>
      <c r="Q183" s="97">
        <v>2.23E-2</v>
      </c>
      <c r="R183" s="190">
        <f t="shared" si="5"/>
        <v>9.3305117838288917E-2</v>
      </c>
      <c r="S183" s="190">
        <f t="shared" si="6"/>
        <v>-0.93512431077109071</v>
      </c>
      <c r="T183" s="190">
        <f t="shared" si="7"/>
        <v>-1.2064421218752091</v>
      </c>
    </row>
    <row r="184" spans="1:20" x14ac:dyDescent="0.15">
      <c r="E184" s="8" t="s">
        <v>27</v>
      </c>
      <c r="F184" s="210">
        <v>12.487214</v>
      </c>
      <c r="G184" s="212">
        <v>0.85505431934359499</v>
      </c>
      <c r="H184" s="212">
        <v>2.8358943526354299</v>
      </c>
      <c r="I184" s="212">
        <v>10.339085860000001</v>
      </c>
      <c r="J184" s="212">
        <v>0.79482629930664395</v>
      </c>
      <c r="K184" s="212">
        <v>2.3844788979199301</v>
      </c>
      <c r="L184" s="212">
        <v>9.7711217228571403</v>
      </c>
      <c r="M184" s="218">
        <v>1.1308364673037501</v>
      </c>
      <c r="N184" s="219">
        <v>2.9919120659685499</v>
      </c>
      <c r="O184" s="91">
        <v>0.1133</v>
      </c>
      <c r="P184" s="93">
        <v>5.16E-2</v>
      </c>
      <c r="Q184" s="94" t="s">
        <v>51</v>
      </c>
      <c r="R184" s="212">
        <f t="shared" si="5"/>
        <v>-0.81991903921163467</v>
      </c>
      <c r="S184" s="212">
        <f t="shared" si="6"/>
        <v>-0.93178094566689085</v>
      </c>
      <c r="T184" s="212">
        <f t="shared" si="7"/>
        <v>-0.20994510812543485</v>
      </c>
    </row>
    <row r="185" spans="1:20" x14ac:dyDescent="0.15">
      <c r="E185" s="41" t="s">
        <v>28</v>
      </c>
      <c r="F185" s="187">
        <v>12.230067317857101</v>
      </c>
      <c r="G185" s="190">
        <v>0.79148898735046402</v>
      </c>
      <c r="H185" s="190">
        <v>2.9614806160700899</v>
      </c>
      <c r="I185" s="190">
        <v>10.5474987688889</v>
      </c>
      <c r="J185" s="190">
        <v>0.87783679668002501</v>
      </c>
      <c r="K185" s="190">
        <v>2.6335103900400698</v>
      </c>
      <c r="L185" s="190">
        <v>9.4045099066666697</v>
      </c>
      <c r="M185" s="152">
        <v>1.0465669774145601</v>
      </c>
      <c r="N185" s="217">
        <v>3.1397009322436902</v>
      </c>
      <c r="O185" s="74">
        <v>0.22309999999999999</v>
      </c>
      <c r="P185" s="88">
        <v>1.77E-2</v>
      </c>
      <c r="Q185" s="89">
        <v>0.99980000000000002</v>
      </c>
      <c r="R185" s="190">
        <f t="shared" si="5"/>
        <v>-0.60042463354024145</v>
      </c>
      <c r="S185" s="190">
        <f t="shared" si="6"/>
        <v>-0.92583794726069091</v>
      </c>
      <c r="T185" s="190">
        <f t="shared" si="7"/>
        <v>-0.3944496483378569</v>
      </c>
    </row>
    <row r="186" spans="1:20" x14ac:dyDescent="0.15">
      <c r="E186" s="8" t="s">
        <v>29</v>
      </c>
      <c r="F186" s="210">
        <v>11.986540163076899</v>
      </c>
      <c r="G186" s="212">
        <v>0.51813222047812002</v>
      </c>
      <c r="H186" s="212">
        <v>1.8681522884038699</v>
      </c>
      <c r="I186" s="212">
        <v>10.2135660855556</v>
      </c>
      <c r="J186" s="212">
        <v>0.88015810921959303</v>
      </c>
      <c r="K186" s="212">
        <v>2.6404743276587799</v>
      </c>
      <c r="L186" s="212">
        <v>12.160407439</v>
      </c>
      <c r="M186" s="218">
        <v>0.85639213434817896</v>
      </c>
      <c r="N186" s="219">
        <v>2.7081497147931599</v>
      </c>
      <c r="O186" s="91">
        <v>0.1993</v>
      </c>
      <c r="P186" s="93">
        <v>0.98299999999999998</v>
      </c>
      <c r="Q186" s="94" t="s">
        <v>51</v>
      </c>
      <c r="R186" s="212">
        <f t="shared" si="5"/>
        <v>-0.77518970987083646</v>
      </c>
      <c r="S186" s="212">
        <f t="shared" si="6"/>
        <v>7.4737332774158116E-2</v>
      </c>
      <c r="T186" s="212">
        <f t="shared" si="7"/>
        <v>0.72792012191123967</v>
      </c>
    </row>
    <row r="187" spans="1:20" x14ac:dyDescent="0.15">
      <c r="E187" s="41" t="s">
        <v>30</v>
      </c>
      <c r="F187" s="187">
        <v>11.671378670714301</v>
      </c>
      <c r="G187" s="190">
        <v>0.65578778079471101</v>
      </c>
      <c r="H187" s="190">
        <v>2.4537331941666198</v>
      </c>
      <c r="I187" s="190">
        <v>9.7138128966666706</v>
      </c>
      <c r="J187" s="190">
        <v>0.71544485367223198</v>
      </c>
      <c r="K187" s="190">
        <v>2.1463345610167002</v>
      </c>
      <c r="L187" s="190">
        <v>12.0510993922222</v>
      </c>
      <c r="M187" s="152">
        <v>1.3385827158799899</v>
      </c>
      <c r="N187" s="217">
        <v>4.0157481476399797</v>
      </c>
      <c r="O187" s="74">
        <v>0.13420000000000001</v>
      </c>
      <c r="P187" s="95">
        <v>0.92410000000000003</v>
      </c>
      <c r="Q187" s="89" t="s">
        <v>51</v>
      </c>
      <c r="R187" s="190">
        <f t="shared" si="5"/>
        <v>-0.84920903510205692</v>
      </c>
      <c r="S187" s="190">
        <f t="shared" si="6"/>
        <v>0.11410940804912301</v>
      </c>
      <c r="T187" s="190">
        <f t="shared" si="7"/>
        <v>0.725932146041258</v>
      </c>
    </row>
    <row r="188" spans="1:20" x14ac:dyDescent="0.15">
      <c r="E188" s="8" t="s">
        <v>31</v>
      </c>
      <c r="F188" s="210">
        <v>11.132030244545501</v>
      </c>
      <c r="G188" s="212">
        <v>0.84483026381108794</v>
      </c>
      <c r="H188" s="212">
        <v>2.8019849965983501</v>
      </c>
      <c r="I188" s="212">
        <v>8.6044361499999997</v>
      </c>
      <c r="J188" s="212">
        <v>0.90390398545927397</v>
      </c>
      <c r="K188" s="212">
        <v>2.39150515460538</v>
      </c>
      <c r="L188" s="212">
        <v>9.8639732212499993</v>
      </c>
      <c r="M188" s="218">
        <v>0.961424072113502</v>
      </c>
      <c r="N188" s="219">
        <v>2.7193179239497698</v>
      </c>
      <c r="O188" s="91">
        <v>7.5399999999999995E-2</v>
      </c>
      <c r="P188" s="93">
        <v>0.48049999999999998</v>
      </c>
      <c r="Q188" s="94" t="s">
        <v>51</v>
      </c>
      <c r="R188" s="212">
        <f t="shared" si="5"/>
        <v>-0.97034402517667284</v>
      </c>
      <c r="S188" s="212">
        <f t="shared" si="6"/>
        <v>-0.45928105514096751</v>
      </c>
      <c r="T188" s="212">
        <f t="shared" si="7"/>
        <v>0.49187933798023903</v>
      </c>
    </row>
    <row r="189" spans="1:20" x14ac:dyDescent="0.15">
      <c r="E189" s="41" t="s">
        <v>32</v>
      </c>
      <c r="F189" s="211">
        <v>12.6243032766667</v>
      </c>
      <c r="G189" s="213">
        <v>0.83446500043788097</v>
      </c>
      <c r="H189" s="213">
        <v>2.8906715557927898</v>
      </c>
      <c r="I189" s="213">
        <v>10.828740643333299</v>
      </c>
      <c r="J189" s="213">
        <v>1.57514510239203</v>
      </c>
      <c r="K189" s="213">
        <v>3.8583017717044501</v>
      </c>
      <c r="L189" s="213">
        <v>11.910274378</v>
      </c>
      <c r="M189" s="220">
        <v>0.94468379024414395</v>
      </c>
      <c r="N189" s="221">
        <v>2.9873524458122498</v>
      </c>
      <c r="O189" s="99">
        <v>0.2853</v>
      </c>
      <c r="P189" s="103">
        <v>0.75829999999999997</v>
      </c>
      <c r="Q189" s="101">
        <v>0.71699999999999997</v>
      </c>
      <c r="R189" s="213">
        <f t="shared" si="5"/>
        <v>-0.52671340836462099</v>
      </c>
      <c r="S189" s="213">
        <f t="shared" si="6"/>
        <v>-0.24291576021040806</v>
      </c>
      <c r="T189" s="213">
        <f t="shared" si="7"/>
        <v>0.31345007182420093</v>
      </c>
    </row>
    <row r="190" spans="1:20" x14ac:dyDescent="0.15">
      <c r="O190" s="35"/>
      <c r="P190" s="29"/>
      <c r="Q190" s="29"/>
      <c r="R190" s="29"/>
      <c r="S190" s="29"/>
      <c r="T190" s="29"/>
    </row>
    <row r="191" spans="1:20" x14ac:dyDescent="0.15">
      <c r="O191" s="35"/>
      <c r="P191" s="29"/>
      <c r="Q191" s="29"/>
      <c r="R191" s="29"/>
      <c r="S191" s="29"/>
      <c r="T191" s="29"/>
    </row>
    <row r="192" spans="1:20" x14ac:dyDescent="0.15">
      <c r="A192" s="3" t="s">
        <v>763</v>
      </c>
      <c r="C192" s="35"/>
      <c r="Q192" s="29"/>
      <c r="R192" s="29"/>
      <c r="S192" s="29"/>
      <c r="T192" s="29"/>
    </row>
    <row r="193" spans="1:13" x14ac:dyDescent="0.15">
      <c r="A193" s="1" t="s">
        <v>754</v>
      </c>
      <c r="E193" s="1" t="s">
        <v>754</v>
      </c>
    </row>
    <row r="194" spans="1:13" x14ac:dyDescent="0.15">
      <c r="A194" s="5" t="s">
        <v>764</v>
      </c>
      <c r="E194" s="5" t="s">
        <v>748</v>
      </c>
    </row>
    <row r="195" spans="1:13" x14ac:dyDescent="0.15">
      <c r="A195" s="175" t="s">
        <v>765</v>
      </c>
      <c r="B195" s="6" t="s">
        <v>193</v>
      </c>
      <c r="C195" s="6" t="s">
        <v>194</v>
      </c>
      <c r="F195" s="164" t="s">
        <v>5</v>
      </c>
      <c r="G195" s="164"/>
      <c r="H195" s="164"/>
      <c r="I195" s="164" t="s">
        <v>6</v>
      </c>
      <c r="J195" s="164"/>
      <c r="K195" s="164"/>
    </row>
    <row r="196" spans="1:13" x14ac:dyDescent="0.15">
      <c r="A196" s="176"/>
      <c r="B196" s="7" t="s">
        <v>50</v>
      </c>
      <c r="C196" s="8" t="s">
        <v>228</v>
      </c>
      <c r="E196" s="4" t="s">
        <v>755</v>
      </c>
      <c r="F196" s="6" t="s">
        <v>3</v>
      </c>
      <c r="G196" s="6" t="s">
        <v>4</v>
      </c>
      <c r="H196" s="6" t="s">
        <v>95</v>
      </c>
      <c r="I196" s="6" t="s">
        <v>3</v>
      </c>
      <c r="J196" s="6" t="s">
        <v>7</v>
      </c>
      <c r="K196" s="6" t="s">
        <v>95</v>
      </c>
      <c r="L196" s="6" t="s">
        <v>8</v>
      </c>
      <c r="M196" s="6" t="s">
        <v>96</v>
      </c>
    </row>
    <row r="197" spans="1:13" x14ac:dyDescent="0.15">
      <c r="A197" s="173" t="s">
        <v>766</v>
      </c>
      <c r="B197" s="6" t="s">
        <v>193</v>
      </c>
      <c r="C197" s="6" t="s">
        <v>194</v>
      </c>
      <c r="E197" s="9" t="s">
        <v>0</v>
      </c>
      <c r="F197" s="160">
        <v>651.70833334999998</v>
      </c>
      <c r="G197" s="142">
        <v>5.0436176507120498</v>
      </c>
      <c r="H197" s="145">
        <v>20.174470602848199</v>
      </c>
      <c r="I197" s="148">
        <v>718.25714287142898</v>
      </c>
      <c r="J197" s="145">
        <v>13.3917372073017</v>
      </c>
      <c r="K197" s="145">
        <v>50.107292443435703</v>
      </c>
      <c r="L197" s="73" t="s">
        <v>50</v>
      </c>
      <c r="M197" s="151">
        <f>(I197-F197)/SQRT((H197^2+K197^2)/2)</f>
        <v>1.7423333452184806</v>
      </c>
    </row>
    <row r="198" spans="1:13" x14ac:dyDescent="0.15">
      <c r="A198" s="174"/>
      <c r="B198" s="7" t="s">
        <v>50</v>
      </c>
      <c r="C198" s="8" t="s">
        <v>229</v>
      </c>
      <c r="E198" s="6" t="s">
        <v>1006</v>
      </c>
      <c r="F198" s="161">
        <v>249.052083275</v>
      </c>
      <c r="G198" s="143">
        <v>5.2602351421122302</v>
      </c>
      <c r="H198" s="146">
        <v>21.040940568448899</v>
      </c>
      <c r="I198" s="149">
        <v>247.17857142857099</v>
      </c>
      <c r="J198" s="146">
        <v>5.1841351981875796</v>
      </c>
      <c r="K198" s="146">
        <v>19.397257758333399</v>
      </c>
      <c r="L198" s="75">
        <v>0.99780000000000002</v>
      </c>
      <c r="M198" s="152">
        <f>(I198-F198)/SQRT((H198^2+K198^2)/2)</f>
        <v>-9.2584050089718067E-2</v>
      </c>
    </row>
    <row r="199" spans="1:13" x14ac:dyDescent="0.15">
      <c r="A199" s="173" t="s">
        <v>767</v>
      </c>
      <c r="B199" s="6" t="s">
        <v>193</v>
      </c>
      <c r="C199" s="6" t="s">
        <v>194</v>
      </c>
      <c r="E199" s="9" t="s">
        <v>1007</v>
      </c>
      <c r="F199" s="162">
        <v>402.65624995625001</v>
      </c>
      <c r="G199" s="144">
        <v>6.5283120676251603</v>
      </c>
      <c r="H199" s="147">
        <v>26.113248270500701</v>
      </c>
      <c r="I199" s="150">
        <v>471.07142859999999</v>
      </c>
      <c r="J199" s="147">
        <v>10.6228839830914</v>
      </c>
      <c r="K199" s="147">
        <v>39.747192324176403</v>
      </c>
      <c r="L199" s="79" t="s">
        <v>50</v>
      </c>
      <c r="M199" s="153">
        <f t="shared" ref="M199" si="8">(I199-F199)/SQRT((H199^2+K199^2)/2)</f>
        <v>2.0344453331423127</v>
      </c>
    </row>
    <row r="200" spans="1:13" x14ac:dyDescent="0.15">
      <c r="A200" s="174"/>
      <c r="B200" s="7" t="s">
        <v>50</v>
      </c>
      <c r="C200" s="8" t="s">
        <v>230</v>
      </c>
      <c r="I200" s="232"/>
      <c r="K200" s="232"/>
      <c r="M200" s="228"/>
    </row>
    <row r="201" spans="1:13" x14ac:dyDescent="0.15">
      <c r="A201" s="16"/>
      <c r="K201" s="232"/>
      <c r="M201" s="228"/>
    </row>
    <row r="202" spans="1:13" x14ac:dyDescent="0.15">
      <c r="A202" s="17"/>
      <c r="M202" s="228"/>
    </row>
    <row r="203" spans="1:13" x14ac:dyDescent="0.15">
      <c r="A203" s="3" t="s">
        <v>768</v>
      </c>
      <c r="M203" s="228"/>
    </row>
    <row r="204" spans="1:13" x14ac:dyDescent="0.15">
      <c r="A204" s="1" t="s">
        <v>754</v>
      </c>
      <c r="E204" s="1" t="s">
        <v>754</v>
      </c>
      <c r="M204" s="228"/>
    </row>
    <row r="205" spans="1:13" x14ac:dyDescent="0.15">
      <c r="A205" s="5" t="s">
        <v>764</v>
      </c>
      <c r="E205" s="5" t="s">
        <v>748</v>
      </c>
      <c r="M205" s="228"/>
    </row>
    <row r="206" spans="1:13" x14ac:dyDescent="0.15">
      <c r="A206" s="175" t="s">
        <v>765</v>
      </c>
      <c r="B206" s="6" t="s">
        <v>193</v>
      </c>
      <c r="C206" s="6" t="s">
        <v>194</v>
      </c>
      <c r="F206" s="164" t="s">
        <v>5</v>
      </c>
      <c r="G206" s="164"/>
      <c r="H206" s="164"/>
      <c r="I206" s="164" t="s">
        <v>6</v>
      </c>
      <c r="J206" s="164"/>
      <c r="K206" s="164"/>
      <c r="M206" s="228"/>
    </row>
    <row r="207" spans="1:13" x14ac:dyDescent="0.15">
      <c r="A207" s="176"/>
      <c r="B207" s="7" t="s">
        <v>50</v>
      </c>
      <c r="C207" s="8" t="s">
        <v>231</v>
      </c>
      <c r="E207" s="4" t="s">
        <v>756</v>
      </c>
      <c r="F207" s="6" t="s">
        <v>3</v>
      </c>
      <c r="G207" s="6" t="s">
        <v>4</v>
      </c>
      <c r="H207" s="6" t="s">
        <v>95</v>
      </c>
      <c r="I207" s="6" t="s">
        <v>3</v>
      </c>
      <c r="J207" s="6" t="s">
        <v>7</v>
      </c>
      <c r="K207" s="6" t="s">
        <v>95</v>
      </c>
      <c r="L207" s="6" t="s">
        <v>8</v>
      </c>
      <c r="M207" s="208" t="s">
        <v>96</v>
      </c>
    </row>
    <row r="208" spans="1:13" x14ac:dyDescent="0.15">
      <c r="A208" s="173" t="s">
        <v>766</v>
      </c>
      <c r="B208" s="6" t="s">
        <v>193</v>
      </c>
      <c r="C208" s="6" t="s">
        <v>194</v>
      </c>
      <c r="E208" s="9" t="s">
        <v>0</v>
      </c>
      <c r="F208" s="160">
        <v>703.63541659999999</v>
      </c>
      <c r="G208" s="142">
        <v>4.86201305686635</v>
      </c>
      <c r="H208" s="145">
        <v>19.4480522274654</v>
      </c>
      <c r="I208" s="148">
        <v>644.44285721428605</v>
      </c>
      <c r="J208" s="145">
        <v>12.8793184183038</v>
      </c>
      <c r="K208" s="145">
        <v>48.189996896460102</v>
      </c>
      <c r="L208" s="73" t="s">
        <v>50</v>
      </c>
      <c r="M208" s="151">
        <f>(I208-F208)/SQRT((H208^2+K208^2)/2)</f>
        <v>-1.6108675077950898</v>
      </c>
    </row>
    <row r="209" spans="1:13" x14ac:dyDescent="0.15">
      <c r="A209" s="174"/>
      <c r="B209" s="7" t="s">
        <v>50</v>
      </c>
      <c r="C209" s="8" t="s">
        <v>232</v>
      </c>
      <c r="E209" s="6" t="s">
        <v>1006</v>
      </c>
      <c r="F209" s="161">
        <v>418.520833375</v>
      </c>
      <c r="G209" s="143">
        <v>4.2734883362776301</v>
      </c>
      <c r="H209" s="146">
        <v>17.093953345110499</v>
      </c>
      <c r="I209" s="149">
        <v>418.90476187857098</v>
      </c>
      <c r="J209" s="146">
        <v>4.5865438006458996</v>
      </c>
      <c r="K209" s="146">
        <v>17.161275491449</v>
      </c>
      <c r="L209" s="75" t="s">
        <v>51</v>
      </c>
      <c r="M209" s="152">
        <f>(I209-F209)/SQRT((H209^2+K209^2)/2)</f>
        <v>2.2415717259040246E-2</v>
      </c>
    </row>
    <row r="210" spans="1:13" x14ac:dyDescent="0.15">
      <c r="A210" s="173" t="s">
        <v>767</v>
      </c>
      <c r="B210" s="6" t="s">
        <v>193</v>
      </c>
      <c r="C210" s="6" t="s">
        <v>194</v>
      </c>
      <c r="E210" s="9" t="s">
        <v>1007</v>
      </c>
      <c r="F210" s="162">
        <v>285.11458348125001</v>
      </c>
      <c r="G210" s="144">
        <v>5.6389789200113798</v>
      </c>
      <c r="H210" s="147">
        <v>22.555915680045501</v>
      </c>
      <c r="I210" s="150">
        <v>225.53809518571401</v>
      </c>
      <c r="J210" s="147">
        <v>9.6711880891687994</v>
      </c>
      <c r="K210" s="147">
        <v>36.186272352718603</v>
      </c>
      <c r="L210" s="79" t="s">
        <v>50</v>
      </c>
      <c r="M210" s="153">
        <f t="shared" ref="M210" si="9">(I210-F210)/SQRT((H210^2+K210^2)/2)</f>
        <v>-1.9759102027478945</v>
      </c>
    </row>
    <row r="211" spans="1:13" x14ac:dyDescent="0.15">
      <c r="A211" s="174"/>
      <c r="B211" s="7" t="s">
        <v>50</v>
      </c>
      <c r="C211" s="8" t="s">
        <v>233</v>
      </c>
      <c r="F211" s="232"/>
      <c r="M211" s="228"/>
    </row>
    <row r="212" spans="1:13" x14ac:dyDescent="0.15">
      <c r="A212" s="17"/>
      <c r="M212" s="228"/>
    </row>
    <row r="213" spans="1:13" x14ac:dyDescent="0.15">
      <c r="A213" s="17"/>
      <c r="M213" s="228"/>
    </row>
    <row r="214" spans="1:13" x14ac:dyDescent="0.15">
      <c r="A214" s="3" t="s">
        <v>769</v>
      </c>
      <c r="M214" s="228"/>
    </row>
    <row r="215" spans="1:13" x14ac:dyDescent="0.15">
      <c r="A215" s="1" t="s">
        <v>754</v>
      </c>
      <c r="E215" s="1" t="s">
        <v>754</v>
      </c>
      <c r="M215" s="228"/>
    </row>
    <row r="216" spans="1:13" x14ac:dyDescent="0.15">
      <c r="A216" s="5" t="s">
        <v>764</v>
      </c>
      <c r="E216" s="5" t="s">
        <v>748</v>
      </c>
      <c r="M216" s="228"/>
    </row>
    <row r="217" spans="1:13" x14ac:dyDescent="0.15">
      <c r="A217" s="175" t="s">
        <v>765</v>
      </c>
      <c r="B217" s="6" t="s">
        <v>193</v>
      </c>
      <c r="C217" s="6" t="s">
        <v>194</v>
      </c>
      <c r="F217" s="164" t="s">
        <v>5</v>
      </c>
      <c r="G217" s="164"/>
      <c r="H217" s="164"/>
      <c r="I217" s="164" t="s">
        <v>6</v>
      </c>
      <c r="J217" s="164"/>
      <c r="K217" s="164"/>
      <c r="M217" s="228"/>
    </row>
    <row r="218" spans="1:13" x14ac:dyDescent="0.15">
      <c r="A218" s="176"/>
      <c r="B218" s="7">
        <v>8.9999999999999998E-4</v>
      </c>
      <c r="C218" s="8" t="s">
        <v>234</v>
      </c>
      <c r="E218" s="4" t="s">
        <v>757</v>
      </c>
      <c r="F218" s="6" t="s">
        <v>3</v>
      </c>
      <c r="G218" s="6" t="s">
        <v>4</v>
      </c>
      <c r="H218" s="6" t="s">
        <v>95</v>
      </c>
      <c r="I218" s="6" t="s">
        <v>3</v>
      </c>
      <c r="J218" s="6" t="s">
        <v>7</v>
      </c>
      <c r="K218" s="6" t="s">
        <v>95</v>
      </c>
      <c r="L218" s="6" t="s">
        <v>8</v>
      </c>
      <c r="M218" s="208" t="s">
        <v>96</v>
      </c>
    </row>
    <row r="219" spans="1:13" x14ac:dyDescent="0.15">
      <c r="A219" s="173" t="s">
        <v>766</v>
      </c>
      <c r="B219" s="6" t="s">
        <v>193</v>
      </c>
      <c r="C219" s="6" t="s">
        <v>194</v>
      </c>
      <c r="E219" s="9" t="s">
        <v>0</v>
      </c>
      <c r="F219" s="160">
        <v>84.656250004374996</v>
      </c>
      <c r="G219" s="142">
        <v>2.0884641686971799</v>
      </c>
      <c r="H219" s="145">
        <v>8.3538566747887195</v>
      </c>
      <c r="I219" s="148">
        <v>77.314285712142805</v>
      </c>
      <c r="J219" s="145">
        <v>1.8174628247015601</v>
      </c>
      <c r="K219" s="145">
        <v>6.8003232032316099</v>
      </c>
      <c r="L219" s="73">
        <v>2.12E-2</v>
      </c>
      <c r="M219" s="151">
        <f>(I219-F219)/SQRT((H219^2+K219^2)/2)</f>
        <v>-0.96391703379513927</v>
      </c>
    </row>
    <row r="220" spans="1:13" x14ac:dyDescent="0.15">
      <c r="A220" s="174"/>
      <c r="B220" s="7" t="s">
        <v>50</v>
      </c>
      <c r="C220" s="8" t="s">
        <v>235</v>
      </c>
      <c r="E220" s="6" t="s">
        <v>1006</v>
      </c>
      <c r="F220" s="161">
        <v>52.427083322500003</v>
      </c>
      <c r="G220" s="143">
        <v>1.8854933975267301</v>
      </c>
      <c r="H220" s="146">
        <v>7.54197359010693</v>
      </c>
      <c r="I220" s="149">
        <v>53.916666669285704</v>
      </c>
      <c r="J220" s="146">
        <v>1.7175768412633201</v>
      </c>
      <c r="K220" s="146">
        <v>6.4265840754647501</v>
      </c>
      <c r="L220" s="75">
        <v>0.8911</v>
      </c>
      <c r="M220" s="152">
        <f>(I220-F220)/SQRT((H220^2+K220^2)/2)</f>
        <v>0.21259992065016112</v>
      </c>
    </row>
    <row r="221" spans="1:13" x14ac:dyDescent="0.15">
      <c r="A221" s="173" t="s">
        <v>767</v>
      </c>
      <c r="B221" s="6" t="s">
        <v>193</v>
      </c>
      <c r="C221" s="6" t="s">
        <v>194</v>
      </c>
      <c r="E221" s="9" t="s">
        <v>1007</v>
      </c>
      <c r="F221" s="162">
        <v>32.22916668125</v>
      </c>
      <c r="G221" s="144">
        <v>1.3007187295337701</v>
      </c>
      <c r="H221" s="147">
        <v>5.2028749181350902</v>
      </c>
      <c r="I221" s="150">
        <v>23.397619049999999</v>
      </c>
      <c r="J221" s="147">
        <v>1.39615057743615</v>
      </c>
      <c r="K221" s="147">
        <v>5.2239171211126596</v>
      </c>
      <c r="L221" s="79">
        <v>3.0999999999999999E-3</v>
      </c>
      <c r="M221" s="153">
        <f t="shared" ref="M221" si="10">(I221-F221)/SQRT((H221^2+K221^2)/2)</f>
        <v>-1.6940070568204035</v>
      </c>
    </row>
    <row r="222" spans="1:13" x14ac:dyDescent="0.15">
      <c r="A222" s="174"/>
      <c r="B222" s="7">
        <v>7.7999999999999996E-3</v>
      </c>
      <c r="C222" s="8" t="s">
        <v>236</v>
      </c>
      <c r="F222" s="232"/>
    </row>
    <row r="223" spans="1:13" x14ac:dyDescent="0.15">
      <c r="A223" s="16"/>
    </row>
    <row r="224" spans="1:13" x14ac:dyDescent="0.15">
      <c r="A224" s="17"/>
    </row>
    <row r="225" spans="1:13" x14ac:dyDescent="0.15">
      <c r="A225" s="3" t="s">
        <v>770</v>
      </c>
    </row>
    <row r="226" spans="1:13" x14ac:dyDescent="0.15">
      <c r="A226" s="1" t="s">
        <v>754</v>
      </c>
      <c r="E226" s="1" t="s">
        <v>754</v>
      </c>
    </row>
    <row r="227" spans="1:13" x14ac:dyDescent="0.15">
      <c r="A227" s="5" t="s">
        <v>764</v>
      </c>
      <c r="E227" s="31"/>
    </row>
    <row r="228" spans="1:13" x14ac:dyDescent="0.15">
      <c r="A228" s="175" t="s">
        <v>765</v>
      </c>
      <c r="B228" s="6" t="s">
        <v>193</v>
      </c>
      <c r="C228" s="6" t="s">
        <v>194</v>
      </c>
      <c r="E228" s="31"/>
    </row>
    <row r="229" spans="1:13" x14ac:dyDescent="0.15">
      <c r="A229" s="176"/>
      <c r="B229" s="8">
        <v>0.20019999999999999</v>
      </c>
      <c r="C229" s="8" t="s">
        <v>237</v>
      </c>
      <c r="E229" s="31"/>
    </row>
    <row r="230" spans="1:13" x14ac:dyDescent="0.15">
      <c r="A230" s="173" t="s">
        <v>766</v>
      </c>
      <c r="B230" s="6" t="s">
        <v>193</v>
      </c>
      <c r="C230" s="6" t="s">
        <v>194</v>
      </c>
      <c r="E230" s="37" t="s">
        <v>977</v>
      </c>
    </row>
    <row r="231" spans="1:13" x14ac:dyDescent="0.15">
      <c r="A231" s="174"/>
      <c r="B231" s="7" t="s">
        <v>50</v>
      </c>
      <c r="C231" s="8" t="s">
        <v>238</v>
      </c>
      <c r="E231" s="5"/>
    </row>
    <row r="232" spans="1:13" x14ac:dyDescent="0.15">
      <c r="A232" s="173" t="s">
        <v>767</v>
      </c>
      <c r="B232" s="6" t="s">
        <v>193</v>
      </c>
      <c r="C232" s="6" t="s">
        <v>194</v>
      </c>
    </row>
    <row r="233" spans="1:13" x14ac:dyDescent="0.15">
      <c r="A233" s="174"/>
      <c r="B233" s="8">
        <v>0.29170000000000001</v>
      </c>
      <c r="C233" s="8" t="s">
        <v>239</v>
      </c>
    </row>
    <row r="236" spans="1:13" x14ac:dyDescent="0.15">
      <c r="A236" s="3" t="s">
        <v>738</v>
      </c>
    </row>
    <row r="237" spans="1:13" x14ac:dyDescent="0.15">
      <c r="A237" s="36" t="s">
        <v>996</v>
      </c>
      <c r="E237" s="36" t="s">
        <v>996</v>
      </c>
    </row>
    <row r="238" spans="1:13" x14ac:dyDescent="0.15">
      <c r="A238" s="5" t="s">
        <v>727</v>
      </c>
      <c r="E238" s="5" t="s">
        <v>748</v>
      </c>
    </row>
    <row r="239" spans="1:13" x14ac:dyDescent="0.15">
      <c r="A239" s="175" t="s">
        <v>724</v>
      </c>
      <c r="B239" s="6" t="s">
        <v>193</v>
      </c>
      <c r="C239" s="6" t="s">
        <v>194</v>
      </c>
      <c r="F239" s="164" t="s">
        <v>5</v>
      </c>
      <c r="G239" s="164"/>
      <c r="H239" s="164"/>
      <c r="I239" s="164" t="s">
        <v>6</v>
      </c>
      <c r="J239" s="164"/>
      <c r="K239" s="164"/>
    </row>
    <row r="240" spans="1:13" x14ac:dyDescent="0.15">
      <c r="A240" s="176"/>
      <c r="B240" s="7" t="s">
        <v>50</v>
      </c>
      <c r="C240" s="8" t="s">
        <v>240</v>
      </c>
      <c r="E240" s="4" t="s">
        <v>759</v>
      </c>
      <c r="F240" s="6" t="s">
        <v>3</v>
      </c>
      <c r="G240" s="6" t="s">
        <v>4</v>
      </c>
      <c r="H240" s="6" t="s">
        <v>95</v>
      </c>
      <c r="I240" s="6" t="s">
        <v>3</v>
      </c>
      <c r="J240" s="6" t="s">
        <v>7</v>
      </c>
      <c r="K240" s="6" t="s">
        <v>95</v>
      </c>
      <c r="L240" s="6" t="s">
        <v>8</v>
      </c>
      <c r="M240" s="6" t="s">
        <v>96</v>
      </c>
    </row>
    <row r="241" spans="1:13" x14ac:dyDescent="0.15">
      <c r="A241" s="173" t="s">
        <v>725</v>
      </c>
      <c r="B241" s="6" t="s">
        <v>193</v>
      </c>
      <c r="C241" s="6" t="s">
        <v>194</v>
      </c>
      <c r="E241" s="9" t="s">
        <v>0</v>
      </c>
      <c r="F241" s="160">
        <v>702.69230761538495</v>
      </c>
      <c r="G241" s="142">
        <v>59.104342904713903</v>
      </c>
      <c r="H241" s="145">
        <v>59.104342904713903</v>
      </c>
      <c r="I241" s="148">
        <v>870.48484836363605</v>
      </c>
      <c r="J241" s="145">
        <v>65.141844228009504</v>
      </c>
      <c r="K241" s="145">
        <v>65.141844228009504</v>
      </c>
      <c r="L241" s="73" t="s">
        <v>50</v>
      </c>
      <c r="M241" s="151">
        <f>(I241-F241)/SQRT((H241^2+K241^2)/2)</f>
        <v>2.6977856107684186</v>
      </c>
    </row>
    <row r="242" spans="1:13" x14ac:dyDescent="0.15">
      <c r="A242" s="174"/>
      <c r="B242" s="7" t="s">
        <v>50</v>
      </c>
      <c r="C242" s="8" t="s">
        <v>241</v>
      </c>
      <c r="E242" s="6" t="s">
        <v>1006</v>
      </c>
      <c r="F242" s="161">
        <v>230.423076846154</v>
      </c>
      <c r="G242" s="143">
        <v>18.514085627425899</v>
      </c>
      <c r="H242" s="146">
        <v>18.514085627425899</v>
      </c>
      <c r="I242" s="149">
        <v>262.96666663636398</v>
      </c>
      <c r="J242" s="146">
        <v>17.757621297409798</v>
      </c>
      <c r="K242" s="146">
        <v>17.757621297409798</v>
      </c>
      <c r="L242" s="75">
        <v>0.24149999999999999</v>
      </c>
      <c r="M242" s="152">
        <f>(I242-F242)/SQRT((H242^2+K242^2)/2)</f>
        <v>1.7940437555100386</v>
      </c>
    </row>
    <row r="243" spans="1:13" x14ac:dyDescent="0.15">
      <c r="A243" s="173" t="s">
        <v>726</v>
      </c>
      <c r="B243" s="6" t="s">
        <v>193</v>
      </c>
      <c r="C243" s="6" t="s">
        <v>194</v>
      </c>
      <c r="E243" s="9" t="s">
        <v>1007</v>
      </c>
      <c r="F243" s="162">
        <v>472.26923084615402</v>
      </c>
      <c r="G243" s="144">
        <v>55.764739742637602</v>
      </c>
      <c r="H243" s="147">
        <v>55.764739742637602</v>
      </c>
      <c r="I243" s="150">
        <v>607.52727272727304</v>
      </c>
      <c r="J243" s="147">
        <v>50.360100680955298</v>
      </c>
      <c r="K243" s="147">
        <v>50.360100680955298</v>
      </c>
      <c r="L243" s="79">
        <v>3.8999999999999998E-3</v>
      </c>
      <c r="M243" s="153">
        <f t="shared" ref="M243" si="11">(I243-F243)/SQRT((H243^2+K243^2)/2)</f>
        <v>2.5457372781303365</v>
      </c>
    </row>
    <row r="244" spans="1:13" x14ac:dyDescent="0.15">
      <c r="A244" s="174"/>
      <c r="B244" s="7" t="s">
        <v>50</v>
      </c>
      <c r="C244" s="8" t="s">
        <v>242</v>
      </c>
      <c r="M244" s="228"/>
    </row>
    <row r="245" spans="1:13" x14ac:dyDescent="0.15">
      <c r="A245" s="16"/>
      <c r="M245" s="228"/>
    </row>
    <row r="246" spans="1:13" x14ac:dyDescent="0.15">
      <c r="A246" s="17"/>
      <c r="M246" s="228"/>
    </row>
    <row r="247" spans="1:13" x14ac:dyDescent="0.15">
      <c r="A247" s="3" t="s">
        <v>739</v>
      </c>
      <c r="M247" s="228"/>
    </row>
    <row r="248" spans="1:13" x14ac:dyDescent="0.15">
      <c r="A248" s="36" t="s">
        <v>996</v>
      </c>
      <c r="E248" s="36" t="s">
        <v>996</v>
      </c>
      <c r="M248" s="228"/>
    </row>
    <row r="249" spans="1:13" x14ac:dyDescent="0.15">
      <c r="A249" s="5" t="s">
        <v>727</v>
      </c>
      <c r="E249" s="5" t="s">
        <v>748</v>
      </c>
      <c r="M249" s="228"/>
    </row>
    <row r="250" spans="1:13" x14ac:dyDescent="0.15">
      <c r="A250" s="175" t="s">
        <v>724</v>
      </c>
      <c r="B250" s="6" t="s">
        <v>193</v>
      </c>
      <c r="C250" s="6" t="s">
        <v>194</v>
      </c>
      <c r="F250" s="164" t="s">
        <v>5</v>
      </c>
      <c r="G250" s="164"/>
      <c r="H250" s="164"/>
      <c r="I250" s="164" t="s">
        <v>6</v>
      </c>
      <c r="J250" s="164"/>
      <c r="K250" s="164"/>
      <c r="M250" s="228"/>
    </row>
    <row r="251" spans="1:13" x14ac:dyDescent="0.15">
      <c r="A251" s="176"/>
      <c r="B251" s="7" t="s">
        <v>50</v>
      </c>
      <c r="C251" s="41" t="s">
        <v>243</v>
      </c>
      <c r="E251" s="4" t="s">
        <v>760</v>
      </c>
      <c r="F251" s="6" t="s">
        <v>3</v>
      </c>
      <c r="G251" s="6" t="s">
        <v>4</v>
      </c>
      <c r="H251" s="6" t="s">
        <v>95</v>
      </c>
      <c r="I251" s="6" t="s">
        <v>3</v>
      </c>
      <c r="J251" s="6" t="s">
        <v>7</v>
      </c>
      <c r="K251" s="6" t="s">
        <v>95</v>
      </c>
      <c r="L251" s="6" t="s">
        <v>8</v>
      </c>
      <c r="M251" s="208" t="s">
        <v>96</v>
      </c>
    </row>
    <row r="252" spans="1:13" x14ac:dyDescent="0.15">
      <c r="A252" s="173" t="s">
        <v>725</v>
      </c>
      <c r="B252" s="6" t="s">
        <v>193</v>
      </c>
      <c r="C252" s="6" t="s">
        <v>194</v>
      </c>
      <c r="E252" s="9" t="s">
        <v>0</v>
      </c>
      <c r="F252" s="160">
        <v>656.90476192857102</v>
      </c>
      <c r="G252" s="142">
        <v>57.920838727682401</v>
      </c>
      <c r="H252" s="145">
        <v>57.920838727682401</v>
      </c>
      <c r="I252" s="148">
        <v>487.172727272727</v>
      </c>
      <c r="J252" s="145">
        <v>65.131807881372097</v>
      </c>
      <c r="K252" s="145">
        <v>65.131807881372097</v>
      </c>
      <c r="L252" s="73" t="s">
        <v>50</v>
      </c>
      <c r="M252" s="151">
        <f>(I252-F252)/SQRT((H252^2+K252^2)/2)</f>
        <v>-2.7539651437847077</v>
      </c>
    </row>
    <row r="253" spans="1:13" x14ac:dyDescent="0.15">
      <c r="A253" s="174"/>
      <c r="B253" s="7" t="s">
        <v>50</v>
      </c>
      <c r="C253" s="8" t="s">
        <v>244</v>
      </c>
      <c r="E253" s="6" t="s">
        <v>1006</v>
      </c>
      <c r="F253" s="161">
        <v>427.33333335714298</v>
      </c>
      <c r="G253" s="143">
        <v>17.316683336780301</v>
      </c>
      <c r="H253" s="146">
        <v>17.316683336780301</v>
      </c>
      <c r="I253" s="149">
        <v>387.15757581818201</v>
      </c>
      <c r="J253" s="146">
        <v>22.204299437844298</v>
      </c>
      <c r="K253" s="146">
        <v>22.204299437844298</v>
      </c>
      <c r="L253" s="75">
        <v>0.1048</v>
      </c>
      <c r="M253" s="152">
        <f>(I253-F253)/SQRT((H253^2+K253^2)/2)</f>
        <v>-2.0177636400993224</v>
      </c>
    </row>
    <row r="254" spans="1:13" x14ac:dyDescent="0.15">
      <c r="A254" s="173" t="s">
        <v>726</v>
      </c>
      <c r="B254" s="6" t="s">
        <v>193</v>
      </c>
      <c r="C254" s="6" t="s">
        <v>194</v>
      </c>
      <c r="E254" s="9" t="s">
        <v>1007</v>
      </c>
      <c r="F254" s="162">
        <v>229.57142857142901</v>
      </c>
      <c r="G254" s="144">
        <v>51.417418353467802</v>
      </c>
      <c r="H254" s="147">
        <v>51.417418353467802</v>
      </c>
      <c r="I254" s="150">
        <v>100.015151545455</v>
      </c>
      <c r="J254" s="147">
        <v>45.947151668415799</v>
      </c>
      <c r="K254" s="147">
        <v>45.947151668415799</v>
      </c>
      <c r="L254" s="79" t="s">
        <v>50</v>
      </c>
      <c r="M254" s="153">
        <f t="shared" ref="M254" si="12">(I254-F254)/SQRT((H254^2+K254^2)/2)</f>
        <v>-2.6570709085468018</v>
      </c>
    </row>
    <row r="255" spans="1:13" x14ac:dyDescent="0.15">
      <c r="A255" s="174"/>
      <c r="B255" s="7" t="s">
        <v>50</v>
      </c>
      <c r="C255" s="8" t="s">
        <v>245</v>
      </c>
      <c r="M255" s="228"/>
    </row>
    <row r="256" spans="1:13" x14ac:dyDescent="0.15">
      <c r="A256" s="17"/>
      <c r="M256" s="228"/>
    </row>
    <row r="257" spans="1:13" x14ac:dyDescent="0.15">
      <c r="A257" s="17"/>
      <c r="M257" s="228"/>
    </row>
    <row r="258" spans="1:13" x14ac:dyDescent="0.15">
      <c r="A258" s="3" t="s">
        <v>740</v>
      </c>
      <c r="M258" s="228"/>
    </row>
    <row r="259" spans="1:13" x14ac:dyDescent="0.15">
      <c r="A259" s="36" t="s">
        <v>996</v>
      </c>
      <c r="E259" s="36" t="s">
        <v>996</v>
      </c>
      <c r="M259" s="228"/>
    </row>
    <row r="260" spans="1:13" x14ac:dyDescent="0.15">
      <c r="A260" s="5" t="s">
        <v>727</v>
      </c>
      <c r="E260" s="5" t="s">
        <v>748</v>
      </c>
      <c r="M260" s="228"/>
    </row>
    <row r="261" spans="1:13" x14ac:dyDescent="0.15">
      <c r="A261" s="175" t="s">
        <v>724</v>
      </c>
      <c r="B261" s="6" t="s">
        <v>193</v>
      </c>
      <c r="C261" s="6" t="s">
        <v>194</v>
      </c>
      <c r="F261" s="164" t="s">
        <v>5</v>
      </c>
      <c r="G261" s="164"/>
      <c r="H261" s="164"/>
      <c r="I261" s="164" t="s">
        <v>6</v>
      </c>
      <c r="J261" s="164"/>
      <c r="K261" s="164"/>
      <c r="M261" s="228"/>
    </row>
    <row r="262" spans="1:13" x14ac:dyDescent="0.15">
      <c r="A262" s="176"/>
      <c r="B262" s="7">
        <v>1.14E-2</v>
      </c>
      <c r="C262" s="8" t="s">
        <v>246</v>
      </c>
      <c r="E262" s="4" t="s">
        <v>761</v>
      </c>
      <c r="F262" s="6" t="s">
        <v>3</v>
      </c>
      <c r="G262" s="6" t="s">
        <v>4</v>
      </c>
      <c r="H262" s="6" t="s">
        <v>95</v>
      </c>
      <c r="I262" s="6" t="s">
        <v>3</v>
      </c>
      <c r="J262" s="6" t="s">
        <v>7</v>
      </c>
      <c r="K262" s="6" t="s">
        <v>95</v>
      </c>
      <c r="L262" s="6" t="s">
        <v>8</v>
      </c>
      <c r="M262" s="208" t="s">
        <v>96</v>
      </c>
    </row>
    <row r="263" spans="1:13" x14ac:dyDescent="0.15">
      <c r="A263" s="173" t="s">
        <v>725</v>
      </c>
      <c r="B263" s="6" t="s">
        <v>193</v>
      </c>
      <c r="C263" s="6" t="s">
        <v>194</v>
      </c>
      <c r="E263" s="9" t="s">
        <v>0</v>
      </c>
      <c r="F263" s="160">
        <v>76.880952392857097</v>
      </c>
      <c r="G263" s="142">
        <v>6.0979990341314902</v>
      </c>
      <c r="H263" s="145">
        <v>6.0979990341314902</v>
      </c>
      <c r="I263" s="148">
        <v>82.360606063636396</v>
      </c>
      <c r="J263" s="145">
        <v>6.9351250594507796</v>
      </c>
      <c r="K263" s="145">
        <v>6.9351250594507796</v>
      </c>
      <c r="L263" s="72">
        <v>8.09E-2</v>
      </c>
      <c r="M263" s="151">
        <f>(I263-F263)/SQRT((H263^2+K263^2)/2)</f>
        <v>0.8391518597730997</v>
      </c>
    </row>
    <row r="264" spans="1:13" x14ac:dyDescent="0.15">
      <c r="A264" s="174"/>
      <c r="B264" s="7" t="s">
        <v>50</v>
      </c>
      <c r="C264" s="8" t="s">
        <v>247</v>
      </c>
      <c r="E264" s="6" t="s">
        <v>1006</v>
      </c>
      <c r="F264" s="161">
        <v>60.535714285714299</v>
      </c>
      <c r="G264" s="143">
        <v>5.7591171067877003</v>
      </c>
      <c r="H264" s="146">
        <v>5.7591171067877003</v>
      </c>
      <c r="I264" s="149">
        <v>69.903030299999998</v>
      </c>
      <c r="J264" s="146">
        <v>7.09385422065459</v>
      </c>
      <c r="K264" s="146">
        <v>7.09385422065459</v>
      </c>
      <c r="L264" s="104">
        <v>8.0000000000000004E-4</v>
      </c>
      <c r="M264" s="152">
        <f>(I264-F264)/SQRT((H264^2+K264^2)/2)</f>
        <v>1.4498144543369755</v>
      </c>
    </row>
    <row r="265" spans="1:13" x14ac:dyDescent="0.15">
      <c r="A265" s="173" t="s">
        <v>726</v>
      </c>
      <c r="B265" s="6" t="s">
        <v>193</v>
      </c>
      <c r="C265" s="6" t="s">
        <v>194</v>
      </c>
      <c r="E265" s="9" t="s">
        <v>1007</v>
      </c>
      <c r="F265" s="162">
        <v>16.345238089285701</v>
      </c>
      <c r="G265" s="144">
        <v>5.2997598120829199</v>
      </c>
      <c r="H265" s="147">
        <v>5.2997598120829199</v>
      </c>
      <c r="I265" s="150">
        <v>12.466666666363601</v>
      </c>
      <c r="J265" s="147">
        <v>5.0952047216399698</v>
      </c>
      <c r="K265" s="147">
        <v>5.0952047216399698</v>
      </c>
      <c r="L265" s="78">
        <v>0.30919999999999997</v>
      </c>
      <c r="M265" s="153">
        <f t="shared" ref="M265" si="13">(I265-F265)/SQRT((H265^2+K265^2)/2)</f>
        <v>-0.74609599083176303</v>
      </c>
    </row>
    <row r="266" spans="1:13" x14ac:dyDescent="0.15">
      <c r="A266" s="174"/>
      <c r="B266" s="7">
        <v>8.9999999999999998E-4</v>
      </c>
      <c r="C266" s="8" t="s">
        <v>248</v>
      </c>
      <c r="J266" s="231"/>
      <c r="K266" s="231"/>
    </row>
    <row r="267" spans="1:13" x14ac:dyDescent="0.15">
      <c r="A267" s="16"/>
    </row>
    <row r="268" spans="1:13" x14ac:dyDescent="0.15">
      <c r="A268" s="17"/>
    </row>
    <row r="269" spans="1:13" x14ac:dyDescent="0.15">
      <c r="A269" s="3" t="s">
        <v>741</v>
      </c>
    </row>
    <row r="270" spans="1:13" x14ac:dyDescent="0.15">
      <c r="A270" s="36" t="s">
        <v>996</v>
      </c>
      <c r="E270" s="36" t="s">
        <v>996</v>
      </c>
    </row>
    <row r="271" spans="1:13" x14ac:dyDescent="0.15">
      <c r="A271" s="5" t="s">
        <v>727</v>
      </c>
      <c r="E271" s="5" t="s">
        <v>748</v>
      </c>
    </row>
    <row r="272" spans="1:13" x14ac:dyDescent="0.15">
      <c r="A272" s="175" t="s">
        <v>724</v>
      </c>
      <c r="B272" s="6" t="s">
        <v>193</v>
      </c>
      <c r="C272" s="6" t="s">
        <v>194</v>
      </c>
      <c r="F272" s="165" t="s">
        <v>5</v>
      </c>
      <c r="G272" s="165"/>
      <c r="H272" s="165"/>
      <c r="I272" s="165" t="s">
        <v>6</v>
      </c>
      <c r="J272" s="165"/>
      <c r="K272" s="165"/>
    </row>
    <row r="273" spans="1:13" x14ac:dyDescent="0.15">
      <c r="A273" s="176"/>
      <c r="B273" s="7">
        <v>1.0500000000000001E-2</v>
      </c>
      <c r="C273" s="8" t="s">
        <v>249</v>
      </c>
      <c r="E273" s="4" t="s">
        <v>762</v>
      </c>
      <c r="F273" s="6" t="s">
        <v>3</v>
      </c>
      <c r="G273" s="6" t="s">
        <v>4</v>
      </c>
      <c r="H273" s="6" t="s">
        <v>95</v>
      </c>
      <c r="I273" s="6" t="s">
        <v>3</v>
      </c>
      <c r="J273" s="6" t="s">
        <v>7</v>
      </c>
      <c r="K273" s="6" t="s">
        <v>95</v>
      </c>
      <c r="L273" s="6" t="s">
        <v>8</v>
      </c>
      <c r="M273" s="6" t="s">
        <v>96</v>
      </c>
    </row>
    <row r="274" spans="1:13" x14ac:dyDescent="0.15">
      <c r="A274" s="173" t="s">
        <v>725</v>
      </c>
      <c r="B274" s="6" t="s">
        <v>193</v>
      </c>
      <c r="C274" s="6" t="s">
        <v>194</v>
      </c>
      <c r="E274" s="8" t="s">
        <v>9</v>
      </c>
      <c r="F274" s="189">
        <v>10.635723032857101</v>
      </c>
      <c r="G274" s="189">
        <v>0.37026392369283401</v>
      </c>
      <c r="H274" s="189">
        <v>1.3854007451412</v>
      </c>
      <c r="I274" s="189">
        <v>14.558851900000001</v>
      </c>
      <c r="J274" s="189">
        <v>0.92157957852590699</v>
      </c>
      <c r="K274" s="189">
        <v>2.91429051323987</v>
      </c>
      <c r="L274" s="84" t="s">
        <v>50</v>
      </c>
      <c r="M274" s="151">
        <f>(I274-F274)/SQRT((H274^2+K274^2)/2)</f>
        <v>1.7193790903147492</v>
      </c>
    </row>
    <row r="275" spans="1:13" x14ac:dyDescent="0.15">
      <c r="A275" s="174"/>
      <c r="B275" s="7" t="s">
        <v>50</v>
      </c>
      <c r="C275" s="8" t="s">
        <v>250</v>
      </c>
      <c r="E275" s="41" t="s">
        <v>10</v>
      </c>
      <c r="F275" s="190">
        <v>10.106622609285701</v>
      </c>
      <c r="G275" s="190">
        <v>0.39264794878368797</v>
      </c>
      <c r="H275" s="190">
        <v>1.4691540979681199</v>
      </c>
      <c r="I275" s="190">
        <v>13.292452336</v>
      </c>
      <c r="J275" s="190">
        <v>0.90833408943653005</v>
      </c>
      <c r="K275" s="190">
        <v>2.8724045989945299</v>
      </c>
      <c r="L275" s="87">
        <v>2.3999999999999998E-3</v>
      </c>
      <c r="M275" s="152">
        <f>(I275-F275)/SQRT((H275^2+K275^2)/2)</f>
        <v>1.3964664618708529</v>
      </c>
    </row>
    <row r="276" spans="1:13" x14ac:dyDescent="0.15">
      <c r="A276" s="173" t="s">
        <v>726</v>
      </c>
      <c r="B276" s="6" t="s">
        <v>193</v>
      </c>
      <c r="C276" s="6" t="s">
        <v>194</v>
      </c>
      <c r="E276" s="8" t="s">
        <v>11</v>
      </c>
      <c r="F276" s="212">
        <v>9.8149239385714306</v>
      </c>
      <c r="G276" s="212">
        <v>0.35260287316378303</v>
      </c>
      <c r="H276" s="212">
        <v>1.31931914497098</v>
      </c>
      <c r="I276" s="212">
        <v>12.579013874999999</v>
      </c>
      <c r="J276" s="212">
        <v>0.80846803444413995</v>
      </c>
      <c r="K276" s="212">
        <v>2.55660040428294</v>
      </c>
      <c r="L276" s="98">
        <v>1.7000000000000001E-2</v>
      </c>
      <c r="M276" s="218">
        <f t="shared" ref="M276:M297" si="14">(I276-F276)/SQRT((H276^2+K276^2)/2)</f>
        <v>1.3587379656433585</v>
      </c>
    </row>
    <row r="277" spans="1:13" x14ac:dyDescent="0.15">
      <c r="A277" s="174"/>
      <c r="B277" s="7" t="s">
        <v>50</v>
      </c>
      <c r="C277" s="8" t="s">
        <v>251</v>
      </c>
      <c r="E277" s="41" t="s">
        <v>12</v>
      </c>
      <c r="F277" s="190">
        <v>9.6462762307142906</v>
      </c>
      <c r="G277" s="190">
        <v>0.33916921419409302</v>
      </c>
      <c r="H277" s="190">
        <v>1.2690549956556401</v>
      </c>
      <c r="I277" s="190">
        <v>11.722375728999999</v>
      </c>
      <c r="J277" s="190">
        <v>0.81490900568441005</v>
      </c>
      <c r="K277" s="190">
        <v>2.5769685437458398</v>
      </c>
      <c r="L277" s="74">
        <v>0.23</v>
      </c>
      <c r="M277" s="152">
        <f t="shared" si="14"/>
        <v>1.0221222187422279</v>
      </c>
    </row>
    <row r="278" spans="1:13" x14ac:dyDescent="0.15">
      <c r="E278" s="8" t="s">
        <v>13</v>
      </c>
      <c r="F278" s="212">
        <v>9.3249910857142897</v>
      </c>
      <c r="G278" s="212">
        <v>0.33352505507706998</v>
      </c>
      <c r="H278" s="212">
        <v>1.24793648600331</v>
      </c>
      <c r="I278" s="212">
        <v>11.212412756000001</v>
      </c>
      <c r="J278" s="212">
        <v>0.65804650081031402</v>
      </c>
      <c r="K278" s="212">
        <v>2.0809257488644302</v>
      </c>
      <c r="L278" s="91">
        <v>0.39100000000000001</v>
      </c>
      <c r="M278" s="218">
        <f t="shared" si="14"/>
        <v>1.1000562195214163</v>
      </c>
    </row>
    <row r="279" spans="1:13" x14ac:dyDescent="0.15">
      <c r="E279" s="41" t="s">
        <v>14</v>
      </c>
      <c r="F279" s="190">
        <v>9.2077743214285697</v>
      </c>
      <c r="G279" s="190">
        <v>0.32837132442721101</v>
      </c>
      <c r="H279" s="190">
        <v>1.2286529916478199</v>
      </c>
      <c r="I279" s="190">
        <v>10.52115133</v>
      </c>
      <c r="J279" s="190">
        <v>0.73675453694815696</v>
      </c>
      <c r="K279" s="190">
        <v>2.3298224132188499</v>
      </c>
      <c r="L279" s="74">
        <v>0.9325</v>
      </c>
      <c r="M279" s="152">
        <f t="shared" si="14"/>
        <v>0.70517658085932478</v>
      </c>
    </row>
    <row r="280" spans="1:13" x14ac:dyDescent="0.15">
      <c r="E280" s="8" t="s">
        <v>15</v>
      </c>
      <c r="F280" s="212">
        <v>8.7803878092857204</v>
      </c>
      <c r="G280" s="212">
        <v>0.253624938413963</v>
      </c>
      <c r="H280" s="212">
        <v>0.94897762428669197</v>
      </c>
      <c r="I280" s="212">
        <v>9.9767152069999998</v>
      </c>
      <c r="J280" s="212">
        <v>0.70297727069272398</v>
      </c>
      <c r="K280" s="212">
        <v>2.22300931871774</v>
      </c>
      <c r="L280" s="91">
        <v>0.97399999999999998</v>
      </c>
      <c r="M280" s="218">
        <f t="shared" si="14"/>
        <v>0.69995809928808295</v>
      </c>
    </row>
    <row r="281" spans="1:13" x14ac:dyDescent="0.15">
      <c r="E281" s="41" t="s">
        <v>16</v>
      </c>
      <c r="F281" s="190">
        <v>8.6415110192857103</v>
      </c>
      <c r="G281" s="190">
        <v>0.25667106638745002</v>
      </c>
      <c r="H281" s="190">
        <v>0.96037519151974504</v>
      </c>
      <c r="I281" s="190">
        <v>9.4936376189999994</v>
      </c>
      <c r="J281" s="190">
        <v>0.59556587843956199</v>
      </c>
      <c r="K281" s="190">
        <v>1.8833446725479801</v>
      </c>
      <c r="L281" s="74">
        <v>0.99980000000000002</v>
      </c>
      <c r="M281" s="152">
        <f t="shared" si="14"/>
        <v>0.57003168184269348</v>
      </c>
    </row>
    <row r="282" spans="1:13" x14ac:dyDescent="0.15">
      <c r="E282" s="8" t="s">
        <v>17</v>
      </c>
      <c r="F282" s="212">
        <v>8.2511491721428598</v>
      </c>
      <c r="G282" s="212">
        <v>0.27003419381092802</v>
      </c>
      <c r="H282" s="212">
        <v>1.0103754359542101</v>
      </c>
      <c r="I282" s="212">
        <v>9.1877418500000001</v>
      </c>
      <c r="J282" s="212">
        <v>0.57347751980372796</v>
      </c>
      <c r="K282" s="212">
        <v>1.8134951494841001</v>
      </c>
      <c r="L282" s="91">
        <v>0.999</v>
      </c>
      <c r="M282" s="218">
        <f t="shared" si="14"/>
        <v>0.63803735629665292</v>
      </c>
    </row>
    <row r="283" spans="1:13" x14ac:dyDescent="0.15">
      <c r="E283" s="41" t="s">
        <v>18</v>
      </c>
      <c r="F283" s="190">
        <v>8.1248261292857098</v>
      </c>
      <c r="G283" s="190">
        <v>0.219948797081055</v>
      </c>
      <c r="H283" s="190">
        <v>0.82297304131037197</v>
      </c>
      <c r="I283" s="190">
        <v>9.1491529410000005</v>
      </c>
      <c r="J283" s="190">
        <v>0.57993279549306298</v>
      </c>
      <c r="K283" s="190">
        <v>1.8339085235867101</v>
      </c>
      <c r="L283" s="74">
        <v>0.99619999999999997</v>
      </c>
      <c r="M283" s="152">
        <f t="shared" si="14"/>
        <v>0.72066878044865645</v>
      </c>
    </row>
    <row r="284" spans="1:13" x14ac:dyDescent="0.15">
      <c r="E284" s="8" t="s">
        <v>19</v>
      </c>
      <c r="F284" s="212">
        <v>8.1965327378571402</v>
      </c>
      <c r="G284" s="212">
        <v>0.48344120957104297</v>
      </c>
      <c r="H284" s="212">
        <v>1.8088713728624199</v>
      </c>
      <c r="I284" s="212">
        <v>9.3945867809999992</v>
      </c>
      <c r="J284" s="212">
        <v>0.71507224331447705</v>
      </c>
      <c r="K284" s="212">
        <v>2.2612569804398599</v>
      </c>
      <c r="L284" s="91">
        <v>0.97360000000000002</v>
      </c>
      <c r="M284" s="218">
        <f t="shared" si="14"/>
        <v>0.58510274582907074</v>
      </c>
    </row>
    <row r="285" spans="1:13" x14ac:dyDescent="0.15">
      <c r="E285" s="41" t="s">
        <v>20</v>
      </c>
      <c r="F285" s="190">
        <v>7.6518517964285699</v>
      </c>
      <c r="G285" s="190">
        <v>0.30865957476492001</v>
      </c>
      <c r="H285" s="190">
        <v>1.15489837791767</v>
      </c>
      <c r="I285" s="190">
        <v>8.8761197900000006</v>
      </c>
      <c r="J285" s="190">
        <v>0.61117409400276401</v>
      </c>
      <c r="K285" s="190">
        <v>1.9327021839385901</v>
      </c>
      <c r="L285" s="74">
        <v>0.96660000000000001</v>
      </c>
      <c r="M285" s="152">
        <f t="shared" si="14"/>
        <v>0.76899738848692489</v>
      </c>
    </row>
    <row r="286" spans="1:13" x14ac:dyDescent="0.15">
      <c r="E286" s="8" t="s">
        <v>21</v>
      </c>
      <c r="F286" s="212">
        <v>6.4154849607692297</v>
      </c>
      <c r="G286" s="212">
        <v>0.355681502254307</v>
      </c>
      <c r="H286" s="212">
        <v>1.28242789411197</v>
      </c>
      <c r="I286" s="212">
        <v>6.8749455775000001</v>
      </c>
      <c r="J286" s="212">
        <v>0.96704437811548105</v>
      </c>
      <c r="K286" s="212">
        <v>1.9340887562309601</v>
      </c>
      <c r="L286" s="91">
        <v>0.99919999999999998</v>
      </c>
      <c r="M286" s="218">
        <f t="shared" si="14"/>
        <v>0.27999966177882762</v>
      </c>
    </row>
    <row r="287" spans="1:13" x14ac:dyDescent="0.15">
      <c r="E287" s="41" t="s">
        <v>22</v>
      </c>
      <c r="F287" s="190">
        <v>7.3009135721428597</v>
      </c>
      <c r="G287" s="190">
        <v>0.38909454273638699</v>
      </c>
      <c r="H287" s="190">
        <v>1.4558584699830299</v>
      </c>
      <c r="I287" s="190">
        <v>8.1348686237500001</v>
      </c>
      <c r="J287" s="190">
        <v>0.50647220849610497</v>
      </c>
      <c r="K287" s="190">
        <v>1.4325197324404899</v>
      </c>
      <c r="L287" s="74">
        <v>0.99939999999999996</v>
      </c>
      <c r="M287" s="152">
        <f>(I287-F287)/SQRT((H287^2+K287^2)/2)</f>
        <v>0.57743672749084407</v>
      </c>
    </row>
    <row r="288" spans="1:13" x14ac:dyDescent="0.15">
      <c r="E288" s="8" t="s">
        <v>23</v>
      </c>
      <c r="F288" s="212">
        <v>7.5461155285714296</v>
      </c>
      <c r="G288" s="212">
        <v>0.25134610757763198</v>
      </c>
      <c r="H288" s="212">
        <v>0.94045102005472603</v>
      </c>
      <c r="I288" s="212">
        <v>9.9994173037500005</v>
      </c>
      <c r="J288" s="212">
        <v>1.25615951393624</v>
      </c>
      <c r="K288" s="212">
        <v>3.55295564222524</v>
      </c>
      <c r="L288" s="91">
        <v>5.4600000000000003E-2</v>
      </c>
      <c r="M288" s="218">
        <f t="shared" si="14"/>
        <v>0.9439986618138636</v>
      </c>
    </row>
    <row r="289" spans="5:13" x14ac:dyDescent="0.15">
      <c r="E289" s="41" t="s">
        <v>24</v>
      </c>
      <c r="F289" s="190">
        <v>7.8624544084615398</v>
      </c>
      <c r="G289" s="190">
        <v>0.355594813699812</v>
      </c>
      <c r="H289" s="190">
        <v>1.2821153340837399</v>
      </c>
      <c r="I289" s="190">
        <v>8.2842017971428596</v>
      </c>
      <c r="J289" s="190">
        <v>1.6580913870276299</v>
      </c>
      <c r="K289" s="190">
        <v>4.3868974610932598</v>
      </c>
      <c r="L289" s="74" t="s">
        <v>51</v>
      </c>
      <c r="M289" s="152">
        <f t="shared" si="14"/>
        <v>0.13050038936230962</v>
      </c>
    </row>
    <row r="290" spans="5:13" x14ac:dyDescent="0.15">
      <c r="E290" s="8" t="s">
        <v>25</v>
      </c>
      <c r="F290" s="212">
        <v>7.6545484876923098</v>
      </c>
      <c r="G290" s="212">
        <v>0.31851059625647099</v>
      </c>
      <c r="H290" s="212">
        <v>1.1484062865813101</v>
      </c>
      <c r="I290" s="212">
        <v>9.6047748933333299</v>
      </c>
      <c r="J290" s="212">
        <v>1.34928559606184</v>
      </c>
      <c r="K290" s="212">
        <v>3.30506122763855</v>
      </c>
      <c r="L290" s="91">
        <v>0.75249999999999995</v>
      </c>
      <c r="M290" s="218">
        <f t="shared" si="14"/>
        <v>0.78825931519260106</v>
      </c>
    </row>
    <row r="291" spans="5:13" x14ac:dyDescent="0.15">
      <c r="E291" s="41" t="s">
        <v>26</v>
      </c>
      <c r="F291" s="190">
        <v>7.9228375861538503</v>
      </c>
      <c r="G291" s="190">
        <v>0.30310901189203798</v>
      </c>
      <c r="H291" s="190">
        <v>1.0928750844319699</v>
      </c>
      <c r="I291" s="190">
        <v>7.3107800950000001</v>
      </c>
      <c r="J291" s="190">
        <v>1.1588754974762201</v>
      </c>
      <c r="K291" s="190">
        <v>2.83865364423075</v>
      </c>
      <c r="L291" s="74" t="s">
        <v>51</v>
      </c>
      <c r="M291" s="152">
        <f t="shared" si="14"/>
        <v>-0.28456510781665179</v>
      </c>
    </row>
    <row r="292" spans="5:13" x14ac:dyDescent="0.15">
      <c r="E292" s="8" t="s">
        <v>27</v>
      </c>
      <c r="F292" s="212">
        <v>9.0941574700000007</v>
      </c>
      <c r="G292" s="212">
        <v>0.30423482225047799</v>
      </c>
      <c r="H292" s="212">
        <v>1.1383424699873601</v>
      </c>
      <c r="I292" s="212">
        <v>10.0935432066667</v>
      </c>
      <c r="J292" s="212">
        <v>1.28248575180659</v>
      </c>
      <c r="K292" s="212">
        <v>3.1414356943158301</v>
      </c>
      <c r="L292" s="91">
        <v>0.63009999999999999</v>
      </c>
      <c r="M292" s="218">
        <f t="shared" si="14"/>
        <v>0.4229895494331033</v>
      </c>
    </row>
    <row r="293" spans="5:13" x14ac:dyDescent="0.15">
      <c r="E293" s="41" t="s">
        <v>28</v>
      </c>
      <c r="F293" s="190">
        <v>8.8435080714285697</v>
      </c>
      <c r="G293" s="190">
        <v>0.33811787420680001</v>
      </c>
      <c r="H293" s="190">
        <v>1.2651212416261799</v>
      </c>
      <c r="I293" s="190">
        <v>9.5114942599999992</v>
      </c>
      <c r="J293" s="190">
        <v>1.1804787816335101</v>
      </c>
      <c r="K293" s="190">
        <v>3.3388982061595498</v>
      </c>
      <c r="L293" s="74">
        <v>0.99970000000000003</v>
      </c>
      <c r="M293" s="152">
        <f t="shared" si="14"/>
        <v>0.26457468449388599</v>
      </c>
    </row>
    <row r="294" spans="5:13" x14ac:dyDescent="0.15">
      <c r="E294" s="8" t="s">
        <v>29</v>
      </c>
      <c r="F294" s="212">
        <v>8.6921441907142896</v>
      </c>
      <c r="G294" s="212">
        <v>0.36844873668982098</v>
      </c>
      <c r="H294" s="212">
        <v>1.3786089372829999</v>
      </c>
      <c r="I294" s="212">
        <v>12.511705238888901</v>
      </c>
      <c r="J294" s="212">
        <v>0.873210558489944</v>
      </c>
      <c r="K294" s="212">
        <v>2.6196316754698299</v>
      </c>
      <c r="L294" s="98">
        <v>1E-4</v>
      </c>
      <c r="M294" s="218">
        <f t="shared" si="14"/>
        <v>1.8247410282447543</v>
      </c>
    </row>
    <row r="295" spans="5:13" x14ac:dyDescent="0.15">
      <c r="E295" s="41" t="s">
        <v>30</v>
      </c>
      <c r="F295" s="190">
        <v>8.4789645978571393</v>
      </c>
      <c r="G295" s="190">
        <v>0.26698559002684902</v>
      </c>
      <c r="H295" s="190">
        <v>0.99896860508615903</v>
      </c>
      <c r="I295" s="190">
        <v>12.0510993922222</v>
      </c>
      <c r="J295" s="190">
        <v>1.3385827158799899</v>
      </c>
      <c r="K295" s="190">
        <v>4.0157481476399797</v>
      </c>
      <c r="L295" s="87">
        <v>1E-4</v>
      </c>
      <c r="M295" s="152">
        <f t="shared" si="14"/>
        <v>1.2207818186404618</v>
      </c>
    </row>
    <row r="296" spans="5:13" x14ac:dyDescent="0.15">
      <c r="E296" s="8" t="s">
        <v>31</v>
      </c>
      <c r="F296" s="212">
        <v>8.5572331350000006</v>
      </c>
      <c r="G296" s="212">
        <v>0.312348019651494</v>
      </c>
      <c r="H296" s="212">
        <v>1.1686992749732199</v>
      </c>
      <c r="I296" s="212">
        <v>10.4155016542857</v>
      </c>
      <c r="J296" s="212">
        <v>0.90932402291847403</v>
      </c>
      <c r="K296" s="212">
        <v>2.4058452258190801</v>
      </c>
      <c r="L296" s="98">
        <v>1.1900000000000001E-2</v>
      </c>
      <c r="M296" s="218">
        <f t="shared" si="14"/>
        <v>0.98254067921121913</v>
      </c>
    </row>
    <row r="297" spans="5:13" x14ac:dyDescent="0.15">
      <c r="E297" s="41" t="s">
        <v>32</v>
      </c>
      <c r="F297" s="213">
        <v>8.9546358850000001</v>
      </c>
      <c r="G297" s="213">
        <v>0.36050679700092397</v>
      </c>
      <c r="H297" s="213">
        <v>1.2488321777590401</v>
      </c>
      <c r="I297" s="213">
        <v>12.21974288</v>
      </c>
      <c r="J297" s="213">
        <v>0.99790825594084398</v>
      </c>
      <c r="K297" s="213">
        <v>2.9937247678225298</v>
      </c>
      <c r="L297" s="100">
        <v>1.4999999999999999E-2</v>
      </c>
      <c r="M297" s="220">
        <f t="shared" si="14"/>
        <v>1.4235210377244194</v>
      </c>
    </row>
  </sheetData>
  <mergeCells count="106">
    <mergeCell ref="A263:A264"/>
    <mergeCell ref="A265:A266"/>
    <mergeCell ref="A272:A273"/>
    <mergeCell ref="A274:A275"/>
    <mergeCell ref="A276:A277"/>
    <mergeCell ref="A243:A244"/>
    <mergeCell ref="A250:A251"/>
    <mergeCell ref="A252:A253"/>
    <mergeCell ref="A254:A255"/>
    <mergeCell ref="A261:A262"/>
    <mergeCell ref="A228:A229"/>
    <mergeCell ref="A230:A231"/>
    <mergeCell ref="A232:A233"/>
    <mergeCell ref="A239:A240"/>
    <mergeCell ref="A241:A242"/>
    <mergeCell ref="A208:A209"/>
    <mergeCell ref="A210:A211"/>
    <mergeCell ref="A217:A218"/>
    <mergeCell ref="A219:A220"/>
    <mergeCell ref="A221:A222"/>
    <mergeCell ref="A168:A169"/>
    <mergeCell ref="A195:A196"/>
    <mergeCell ref="A197:A198"/>
    <mergeCell ref="A199:A200"/>
    <mergeCell ref="A206:A207"/>
    <mergeCell ref="A150:A151"/>
    <mergeCell ref="A152:A153"/>
    <mergeCell ref="A154:A155"/>
    <mergeCell ref="A164:A165"/>
    <mergeCell ref="A166:A167"/>
    <mergeCell ref="A124:A125"/>
    <mergeCell ref="A126:A127"/>
    <mergeCell ref="A136:A137"/>
    <mergeCell ref="A138:A139"/>
    <mergeCell ref="A140:A141"/>
    <mergeCell ref="A81:A82"/>
    <mergeCell ref="A91:A92"/>
    <mergeCell ref="A93:A94"/>
    <mergeCell ref="A95:A96"/>
    <mergeCell ref="A122:A123"/>
    <mergeCell ref="A63:A64"/>
    <mergeCell ref="A65:A66"/>
    <mergeCell ref="A67:A68"/>
    <mergeCell ref="A77:A78"/>
    <mergeCell ref="A79:A80"/>
    <mergeCell ref="A40:A41"/>
    <mergeCell ref="A42:A43"/>
    <mergeCell ref="A49:A50"/>
    <mergeCell ref="A51:A52"/>
    <mergeCell ref="A53:A54"/>
    <mergeCell ref="A20:A21"/>
    <mergeCell ref="A27:A28"/>
    <mergeCell ref="A29:A30"/>
    <mergeCell ref="A31:A32"/>
    <mergeCell ref="A38:A39"/>
    <mergeCell ref="A5:A6"/>
    <mergeCell ref="A7:A8"/>
    <mergeCell ref="A9:A10"/>
    <mergeCell ref="A16:A17"/>
    <mergeCell ref="A18:A19"/>
    <mergeCell ref="F136:H136"/>
    <mergeCell ref="I136:K136"/>
    <mergeCell ref="F272:H272"/>
    <mergeCell ref="I272:K272"/>
    <mergeCell ref="F16:H16"/>
    <mergeCell ref="I16:K16"/>
    <mergeCell ref="F49:H49"/>
    <mergeCell ref="I49:K49"/>
    <mergeCell ref="F261:H261"/>
    <mergeCell ref="I261:K261"/>
    <mergeCell ref="I63:K63"/>
    <mergeCell ref="F77:H77"/>
    <mergeCell ref="I77:K77"/>
    <mergeCell ref="F217:H217"/>
    <mergeCell ref="I217:K217"/>
    <mergeCell ref="F122:H122"/>
    <mergeCell ref="F239:H239"/>
    <mergeCell ref="I239:K239"/>
    <mergeCell ref="F250:H250"/>
    <mergeCell ref="I250:K250"/>
    <mergeCell ref="F206:H206"/>
    <mergeCell ref="I206:K206"/>
    <mergeCell ref="F5:H5"/>
    <mergeCell ref="I5:K5"/>
    <mergeCell ref="L49:N49"/>
    <mergeCell ref="F63:H63"/>
    <mergeCell ref="L63:N63"/>
    <mergeCell ref="L77:N77"/>
    <mergeCell ref="O164:Q164"/>
    <mergeCell ref="R164:T164"/>
    <mergeCell ref="F195:H195"/>
    <mergeCell ref="I195:K195"/>
    <mergeCell ref="F164:H164"/>
    <mergeCell ref="I164:K164"/>
    <mergeCell ref="L164:N164"/>
    <mergeCell ref="O91:Q91"/>
    <mergeCell ref="R91:T91"/>
    <mergeCell ref="L136:N136"/>
    <mergeCell ref="F150:H150"/>
    <mergeCell ref="I150:K150"/>
    <mergeCell ref="L150:N150"/>
    <mergeCell ref="F91:H91"/>
    <mergeCell ref="I91:K91"/>
    <mergeCell ref="L91:N91"/>
    <mergeCell ref="I122:K122"/>
    <mergeCell ref="L122:N12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4"/>
  <sheetViews>
    <sheetView showGridLines="0" zoomScaleNormal="70" zoomScalePageLayoutView="70" workbookViewId="0"/>
  </sheetViews>
  <sheetFormatPr baseColWidth="10" defaultColWidth="10.7109375" defaultRowHeight="14" x14ac:dyDescent="0.15"/>
  <cols>
    <col min="1" max="1" width="10.7109375" style="5"/>
    <col min="2" max="2" width="13.42578125" style="2" customWidth="1"/>
    <col min="3" max="3" width="15.28515625" style="2" customWidth="1"/>
    <col min="4" max="4" width="10.7109375" style="47"/>
    <col min="5" max="5" width="29.42578125" style="2" customWidth="1"/>
    <col min="6" max="9" width="10.7109375" style="2"/>
    <col min="10" max="10" width="29.140625" style="2" bestFit="1" customWidth="1"/>
    <col min="11" max="12" width="10.7109375" style="2"/>
    <col min="13" max="14" width="12.85546875" style="2" customWidth="1"/>
    <col min="15" max="23" width="10.7109375" style="2"/>
    <col min="24" max="25" width="13.42578125" style="2" customWidth="1"/>
    <col min="26" max="34" width="10.7109375" style="2"/>
    <col min="35" max="35" width="14.42578125" style="2" customWidth="1"/>
    <col min="36" max="16384" width="10.7109375" style="2"/>
  </cols>
  <sheetData>
    <row r="1" spans="1:17" x14ac:dyDescent="0.15">
      <c r="A1" s="1" t="s">
        <v>183</v>
      </c>
    </row>
    <row r="2" spans="1:17" s="4" customFormat="1" x14ac:dyDescent="0.15">
      <c r="A2" s="3" t="s">
        <v>771</v>
      </c>
    </row>
    <row r="3" spans="1:17" s="4" customFormat="1" x14ac:dyDescent="0.15">
      <c r="A3" s="1" t="s">
        <v>728</v>
      </c>
      <c r="E3" s="1" t="s">
        <v>728</v>
      </c>
    </row>
    <row r="4" spans="1:17" x14ac:dyDescent="0.15">
      <c r="A4" s="5" t="s">
        <v>772</v>
      </c>
      <c r="B4" s="4"/>
      <c r="C4" s="4"/>
      <c r="D4" s="4"/>
      <c r="E4" s="5" t="s">
        <v>1005</v>
      </c>
      <c r="N4" s="4"/>
      <c r="O4" s="4"/>
      <c r="P4" s="4"/>
      <c r="Q4" s="4"/>
    </row>
    <row r="5" spans="1:17" x14ac:dyDescent="0.15">
      <c r="A5" s="175" t="s">
        <v>773</v>
      </c>
      <c r="B5" s="6" t="s">
        <v>309</v>
      </c>
      <c r="C5" s="6" t="s">
        <v>281</v>
      </c>
      <c r="D5" s="4"/>
      <c r="E5" s="4"/>
      <c r="F5" s="164" t="s">
        <v>97</v>
      </c>
      <c r="G5" s="164"/>
      <c r="H5" s="164"/>
      <c r="I5" s="164" t="s">
        <v>98</v>
      </c>
      <c r="J5" s="164"/>
      <c r="K5" s="164"/>
      <c r="L5" s="4"/>
      <c r="M5" s="4"/>
      <c r="N5" s="4"/>
    </row>
    <row r="6" spans="1:17" x14ac:dyDescent="0.15">
      <c r="A6" s="176"/>
      <c r="B6" s="7">
        <v>4.0000000000000002E-4</v>
      </c>
      <c r="C6" s="8" t="s">
        <v>310</v>
      </c>
      <c r="D6" s="4"/>
      <c r="E6" s="31" t="s">
        <v>810</v>
      </c>
      <c r="F6" s="6" t="s">
        <v>99</v>
      </c>
      <c r="G6" s="6" t="s">
        <v>100</v>
      </c>
      <c r="H6" s="6" t="s">
        <v>95</v>
      </c>
      <c r="I6" s="6" t="s">
        <v>99</v>
      </c>
      <c r="J6" s="6" t="s">
        <v>101</v>
      </c>
      <c r="K6" s="6" t="s">
        <v>95</v>
      </c>
      <c r="L6" s="6" t="s">
        <v>49</v>
      </c>
      <c r="M6" s="6" t="s">
        <v>96</v>
      </c>
      <c r="N6" s="4"/>
    </row>
    <row r="7" spans="1:17" x14ac:dyDescent="0.15">
      <c r="A7" s="173" t="s">
        <v>774</v>
      </c>
      <c r="B7" s="6" t="s">
        <v>309</v>
      </c>
      <c r="C7" s="6" t="s">
        <v>281</v>
      </c>
      <c r="D7" s="4"/>
      <c r="E7" s="9" t="s">
        <v>102</v>
      </c>
      <c r="F7" s="189">
        <v>4.8410454545454504</v>
      </c>
      <c r="G7" s="216">
        <v>0.22548528932611001</v>
      </c>
      <c r="H7" s="189">
        <v>0.74785010043943501</v>
      </c>
      <c r="I7" s="216">
        <v>6.7742500000000003</v>
      </c>
      <c r="J7" s="189">
        <v>0.62422164225044796</v>
      </c>
      <c r="K7" s="189">
        <v>2.3356235187105501</v>
      </c>
      <c r="L7" s="73">
        <v>2.0999999999999999E-3</v>
      </c>
      <c r="M7" s="151">
        <f>(I7-F7)/SQRT((H7^2+K7^2)/2)</f>
        <v>1.1147976324144286</v>
      </c>
      <c r="N7" s="4"/>
    </row>
    <row r="8" spans="1:17" x14ac:dyDescent="0.15">
      <c r="A8" s="174"/>
      <c r="B8" s="7" t="s">
        <v>50</v>
      </c>
      <c r="C8" s="8" t="s">
        <v>260</v>
      </c>
      <c r="D8" s="4"/>
      <c r="E8" s="6" t="s">
        <v>1006</v>
      </c>
      <c r="F8" s="190">
        <v>2.3045</v>
      </c>
      <c r="G8" s="229">
        <v>0.108677734610177</v>
      </c>
      <c r="H8" s="190">
        <v>0.36044326876777699</v>
      </c>
      <c r="I8" s="229">
        <v>2.7835714285714301</v>
      </c>
      <c r="J8" s="190">
        <v>0.21773406539609</v>
      </c>
      <c r="K8" s="190">
        <v>0.814686274141602</v>
      </c>
      <c r="L8" s="75">
        <v>0.62819999999999998</v>
      </c>
      <c r="M8" s="152">
        <f t="shared" ref="M8:M9" si="0">(I8-F8)/SQRT((H8^2+K8^2)/2)</f>
        <v>0.7605108054496168</v>
      </c>
      <c r="N8" s="4"/>
    </row>
    <row r="9" spans="1:17" x14ac:dyDescent="0.15">
      <c r="A9" s="173" t="s">
        <v>775</v>
      </c>
      <c r="B9" s="6" t="s">
        <v>309</v>
      </c>
      <c r="C9" s="6" t="s">
        <v>281</v>
      </c>
      <c r="D9" s="4"/>
      <c r="E9" s="9" t="s">
        <v>1007</v>
      </c>
      <c r="F9" s="191">
        <v>10.416909090909099</v>
      </c>
      <c r="G9" s="230">
        <v>0.85820421340193098</v>
      </c>
      <c r="H9" s="191">
        <v>2.8463413693563</v>
      </c>
      <c r="I9" s="230">
        <v>24.352178571428599</v>
      </c>
      <c r="J9" s="191">
        <v>3.74156820731891</v>
      </c>
      <c r="K9" s="191">
        <v>13.999666321033301</v>
      </c>
      <c r="L9" s="79">
        <v>6.1999999999999998E-3</v>
      </c>
      <c r="M9" s="153">
        <f t="shared" si="0"/>
        <v>1.3794851891944049</v>
      </c>
      <c r="N9" s="15"/>
    </row>
    <row r="10" spans="1:17" x14ac:dyDescent="0.15">
      <c r="A10" s="174"/>
      <c r="B10" s="7">
        <v>5.0000000000000001E-4</v>
      </c>
      <c r="C10" s="8" t="s">
        <v>311</v>
      </c>
      <c r="D10" s="4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7" x14ac:dyDescent="0.15">
      <c r="A11" s="16"/>
      <c r="D11" s="4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7" x14ac:dyDescent="0.15">
      <c r="A12" s="17"/>
      <c r="D12" s="4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7" s="4" customFormat="1" x14ac:dyDescent="0.15">
      <c r="A13" s="3" t="s">
        <v>776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"/>
      <c r="P13" s="2"/>
      <c r="Q13" s="2"/>
    </row>
    <row r="14" spans="1:17" s="4" customFormat="1" x14ac:dyDescent="0.15">
      <c r="A14" s="1" t="s">
        <v>728</v>
      </c>
      <c r="E14" s="1" t="s">
        <v>728</v>
      </c>
      <c r="F14" s="15"/>
      <c r="G14" s="15"/>
      <c r="H14" s="15"/>
      <c r="I14" s="15"/>
      <c r="J14" s="15"/>
      <c r="K14" s="15"/>
      <c r="L14" s="15"/>
      <c r="M14" s="15"/>
      <c r="N14" s="15"/>
    </row>
    <row r="15" spans="1:17" x14ac:dyDescent="0.15">
      <c r="A15" s="5" t="s">
        <v>772</v>
      </c>
      <c r="B15" s="4"/>
      <c r="C15" s="4"/>
      <c r="D15" s="4"/>
      <c r="E15" s="31"/>
      <c r="F15" s="15"/>
      <c r="G15" s="15"/>
      <c r="H15" s="15"/>
      <c r="I15" s="15"/>
      <c r="J15" s="15"/>
      <c r="K15" s="15"/>
      <c r="L15" s="15"/>
      <c r="M15" s="15"/>
      <c r="N15" s="15"/>
      <c r="O15" s="4"/>
      <c r="P15" s="4"/>
      <c r="Q15" s="4"/>
    </row>
    <row r="16" spans="1:17" x14ac:dyDescent="0.15">
      <c r="A16" s="175" t="s">
        <v>773</v>
      </c>
      <c r="B16" s="6" t="s">
        <v>309</v>
      </c>
      <c r="C16" s="6" t="s">
        <v>281</v>
      </c>
      <c r="D16" s="4"/>
      <c r="E16" s="31"/>
      <c r="F16" s="15"/>
      <c r="G16" s="15"/>
      <c r="H16" s="15"/>
      <c r="I16" s="15"/>
      <c r="J16" s="15"/>
      <c r="K16" s="15"/>
      <c r="L16" s="15"/>
      <c r="M16" s="15"/>
      <c r="N16" s="15"/>
    </row>
    <row r="17" spans="1:17" x14ac:dyDescent="0.15">
      <c r="A17" s="176"/>
      <c r="B17" s="8">
        <v>0.44040000000000001</v>
      </c>
      <c r="C17" s="8" t="s">
        <v>312</v>
      </c>
      <c r="D17" s="4"/>
      <c r="E17" s="31"/>
      <c r="F17" s="15"/>
      <c r="G17" s="15"/>
      <c r="H17" s="15"/>
      <c r="I17" s="15"/>
      <c r="J17" s="15"/>
      <c r="K17" s="15"/>
      <c r="L17" s="15"/>
      <c r="M17" s="15"/>
      <c r="N17" s="15"/>
    </row>
    <row r="18" spans="1:17" x14ac:dyDescent="0.15">
      <c r="A18" s="173" t="s">
        <v>774</v>
      </c>
      <c r="B18" s="6" t="s">
        <v>309</v>
      </c>
      <c r="C18" s="6" t="s">
        <v>281</v>
      </c>
      <c r="D18" s="4"/>
      <c r="E18" s="37" t="s">
        <v>977</v>
      </c>
      <c r="F18" s="15"/>
      <c r="G18" s="15"/>
      <c r="H18" s="15"/>
      <c r="I18" s="15"/>
      <c r="J18" s="15"/>
      <c r="K18" s="15"/>
      <c r="L18" s="15"/>
      <c r="M18" s="15"/>
      <c r="N18" s="15"/>
    </row>
    <row r="19" spans="1:17" s="4" customFormat="1" x14ac:dyDescent="0.15">
      <c r="A19" s="174"/>
      <c r="B19" s="8">
        <v>0.85970000000000002</v>
      </c>
      <c r="C19" s="8" t="s">
        <v>261</v>
      </c>
      <c r="N19" s="15"/>
      <c r="O19" s="2"/>
      <c r="P19" s="2"/>
      <c r="Q19" s="2"/>
    </row>
    <row r="20" spans="1:17" s="4" customFormat="1" x14ac:dyDescent="0.15">
      <c r="A20" s="173" t="s">
        <v>775</v>
      </c>
      <c r="B20" s="6" t="s">
        <v>309</v>
      </c>
      <c r="C20" s="6" t="s">
        <v>281</v>
      </c>
      <c r="N20" s="15"/>
    </row>
    <row r="21" spans="1:17" s="4" customFormat="1" x14ac:dyDescent="0.15">
      <c r="A21" s="174"/>
      <c r="B21" s="8">
        <v>0.25130000000000002</v>
      </c>
      <c r="C21" s="8" t="s">
        <v>313</v>
      </c>
      <c r="N21" s="15"/>
    </row>
    <row r="22" spans="1:17" s="4" customFormat="1" x14ac:dyDescent="0.15">
      <c r="A22" s="17"/>
      <c r="N22" s="15"/>
    </row>
    <row r="23" spans="1:17" s="4" customFormat="1" x14ac:dyDescent="0.15">
      <c r="A23" s="17"/>
      <c r="N23" s="15"/>
    </row>
    <row r="24" spans="1:17" s="4" customFormat="1" x14ac:dyDescent="0.15">
      <c r="A24" s="3" t="s">
        <v>777</v>
      </c>
    </row>
    <row r="25" spans="1:17" s="4" customFormat="1" x14ac:dyDescent="0.15">
      <c r="A25" s="1" t="s">
        <v>728</v>
      </c>
      <c r="E25" s="1" t="s">
        <v>728</v>
      </c>
    </row>
    <row r="26" spans="1:17" x14ac:dyDescent="0.15">
      <c r="A26" s="5" t="s">
        <v>772</v>
      </c>
      <c r="B26" s="4"/>
      <c r="C26" s="4"/>
      <c r="D26" s="4"/>
      <c r="E26" s="5" t="s">
        <v>812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15">
      <c r="A27" s="175" t="s">
        <v>773</v>
      </c>
      <c r="B27" s="6" t="s">
        <v>309</v>
      </c>
      <c r="C27" s="6" t="s">
        <v>281</v>
      </c>
      <c r="D27" s="4"/>
      <c r="E27" s="4"/>
      <c r="F27" s="164" t="s">
        <v>97</v>
      </c>
      <c r="G27" s="164"/>
      <c r="H27" s="164"/>
      <c r="I27" s="164" t="s">
        <v>98</v>
      </c>
      <c r="J27" s="164"/>
      <c r="K27" s="164"/>
      <c r="L27" s="4"/>
      <c r="M27" s="4"/>
      <c r="N27" s="4"/>
    </row>
    <row r="28" spans="1:17" x14ac:dyDescent="0.15">
      <c r="A28" s="176"/>
      <c r="B28" s="7" t="s">
        <v>50</v>
      </c>
      <c r="C28" s="8" t="s">
        <v>314</v>
      </c>
      <c r="D28" s="4"/>
      <c r="E28" s="31" t="s">
        <v>811</v>
      </c>
      <c r="F28" s="6" t="s">
        <v>99</v>
      </c>
      <c r="G28" s="6" t="s">
        <v>100</v>
      </c>
      <c r="H28" s="6" t="s">
        <v>95</v>
      </c>
      <c r="I28" s="6" t="s">
        <v>99</v>
      </c>
      <c r="J28" s="6" t="s">
        <v>101</v>
      </c>
      <c r="K28" s="6" t="s">
        <v>95</v>
      </c>
      <c r="L28" s="6" t="s">
        <v>49</v>
      </c>
      <c r="M28" s="6" t="s">
        <v>96</v>
      </c>
      <c r="N28" s="4"/>
    </row>
    <row r="29" spans="1:17" x14ac:dyDescent="0.15">
      <c r="A29" s="173" t="s">
        <v>774</v>
      </c>
      <c r="B29" s="6" t="s">
        <v>309</v>
      </c>
      <c r="C29" s="6" t="s">
        <v>281</v>
      </c>
      <c r="D29" s="4"/>
      <c r="E29" s="9" t="s">
        <v>102</v>
      </c>
      <c r="F29" s="189">
        <v>1.2955000000000001</v>
      </c>
      <c r="G29" s="216">
        <v>1.9343544847641701E-2</v>
      </c>
      <c r="H29" s="189">
        <v>6.4155280375039994E-2</v>
      </c>
      <c r="I29" s="216">
        <v>1.5031071428571401</v>
      </c>
      <c r="J29" s="189">
        <v>2.4203361096819701E-2</v>
      </c>
      <c r="K29" s="189">
        <v>9.0560684832672503E-2</v>
      </c>
      <c r="L29" s="73">
        <v>8.9999999999999998E-4</v>
      </c>
      <c r="M29" s="151">
        <f>(I29-F29)/SQRT((H29^2+K29^2)/2)</f>
        <v>2.6454672666692765</v>
      </c>
      <c r="N29" s="4"/>
    </row>
    <row r="30" spans="1:17" s="4" customFormat="1" x14ac:dyDescent="0.15">
      <c r="A30" s="174"/>
      <c r="B30" s="7">
        <v>6.4000000000000003E-3</v>
      </c>
      <c r="C30" s="8" t="s">
        <v>262</v>
      </c>
      <c r="E30" s="6" t="s">
        <v>1006</v>
      </c>
      <c r="F30" s="190">
        <v>1.3621363636363599</v>
      </c>
      <c r="G30" s="229">
        <v>3.13997025832101E-2</v>
      </c>
      <c r="H30" s="190">
        <v>0.104141031997261</v>
      </c>
      <c r="I30" s="229">
        <v>1.50817857142857</v>
      </c>
      <c r="J30" s="190">
        <v>3.4048591939018998E-2</v>
      </c>
      <c r="K30" s="190">
        <v>0.127398165537882</v>
      </c>
      <c r="L30" s="104">
        <v>2.6599999999999999E-2</v>
      </c>
      <c r="M30" s="152">
        <f t="shared" ref="M30:M31" si="1">(I30-F30)/SQRT((H30^2+K30^2)/2)</f>
        <v>1.255174087660172</v>
      </c>
      <c r="O30" s="2"/>
      <c r="P30" s="2"/>
      <c r="Q30" s="2"/>
    </row>
    <row r="31" spans="1:17" s="4" customFormat="1" x14ac:dyDescent="0.15">
      <c r="A31" s="173" t="s">
        <v>775</v>
      </c>
      <c r="B31" s="6" t="s">
        <v>309</v>
      </c>
      <c r="C31" s="6" t="s">
        <v>281</v>
      </c>
      <c r="E31" s="9" t="s">
        <v>1007</v>
      </c>
      <c r="F31" s="191">
        <v>1.1093636363636401</v>
      </c>
      <c r="G31" s="230">
        <v>4.1010646672490603E-2</v>
      </c>
      <c r="H31" s="191">
        <v>0.136016927422489</v>
      </c>
      <c r="I31" s="230">
        <v>1.5148214285714301</v>
      </c>
      <c r="J31" s="191">
        <v>5.74569979465498E-2</v>
      </c>
      <c r="K31" s="191">
        <v>0.21498440078856301</v>
      </c>
      <c r="L31" s="79" t="s">
        <v>50</v>
      </c>
      <c r="M31" s="153">
        <f t="shared" si="1"/>
        <v>2.2539542421785765</v>
      </c>
    </row>
    <row r="32" spans="1:17" s="4" customFormat="1" x14ac:dyDescent="0.15">
      <c r="A32" s="174"/>
      <c r="B32" s="7">
        <v>3.3E-3</v>
      </c>
      <c r="C32" s="8" t="s">
        <v>263</v>
      </c>
    </row>
    <row r="33" spans="1:20" s="4" customFormat="1" x14ac:dyDescent="0.15">
      <c r="A33" s="16"/>
    </row>
    <row r="34" spans="1:20" s="4" customFormat="1" x14ac:dyDescent="0.15">
      <c r="A34" s="17"/>
    </row>
    <row r="35" spans="1:20" s="4" customFormat="1" x14ac:dyDescent="0.15">
      <c r="A35" s="3" t="s">
        <v>799</v>
      </c>
    </row>
    <row r="36" spans="1:20" s="4" customFormat="1" x14ac:dyDescent="0.15">
      <c r="A36" s="1" t="s">
        <v>742</v>
      </c>
      <c r="E36" s="1" t="s">
        <v>742</v>
      </c>
    </row>
    <row r="37" spans="1:20" x14ac:dyDescent="0.15">
      <c r="A37" s="5" t="s">
        <v>780</v>
      </c>
      <c r="B37" s="4"/>
      <c r="C37" s="4"/>
      <c r="D37" s="4"/>
      <c r="E37" s="5" t="s">
        <v>813</v>
      </c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20" x14ac:dyDescent="0.15">
      <c r="A38" s="175" t="s">
        <v>781</v>
      </c>
      <c r="B38" s="6" t="s">
        <v>302</v>
      </c>
      <c r="C38" s="6" t="s">
        <v>303</v>
      </c>
      <c r="D38" s="4"/>
      <c r="E38" s="4"/>
      <c r="F38" s="165" t="s">
        <v>48</v>
      </c>
      <c r="G38" s="165"/>
      <c r="H38" s="165"/>
      <c r="I38" s="165" t="s">
        <v>818</v>
      </c>
      <c r="J38" s="165"/>
      <c r="K38" s="165"/>
      <c r="L38" s="165" t="s">
        <v>819</v>
      </c>
      <c r="M38" s="165"/>
      <c r="N38" s="165"/>
    </row>
    <row r="39" spans="1:20" x14ac:dyDescent="0.15">
      <c r="A39" s="176"/>
      <c r="B39" s="7" t="s">
        <v>50</v>
      </c>
      <c r="C39" s="8" t="s">
        <v>304</v>
      </c>
      <c r="D39" s="4"/>
      <c r="E39" s="4" t="s">
        <v>814</v>
      </c>
      <c r="F39" s="6" t="s">
        <v>99</v>
      </c>
      <c r="G39" s="6" t="s">
        <v>100</v>
      </c>
      <c r="H39" s="6" t="s">
        <v>95</v>
      </c>
      <c r="I39" s="6" t="s">
        <v>99</v>
      </c>
      <c r="J39" s="6" t="s">
        <v>101</v>
      </c>
      <c r="K39" s="6" t="s">
        <v>95</v>
      </c>
      <c r="L39" s="6" t="s">
        <v>99</v>
      </c>
      <c r="M39" s="6" t="s">
        <v>101</v>
      </c>
      <c r="N39" s="6" t="s">
        <v>95</v>
      </c>
    </row>
    <row r="40" spans="1:20" x14ac:dyDescent="0.15">
      <c r="A40" s="173" t="s">
        <v>782</v>
      </c>
      <c r="B40" s="6" t="s">
        <v>302</v>
      </c>
      <c r="C40" s="6" t="s">
        <v>303</v>
      </c>
      <c r="D40" s="4"/>
      <c r="E40" s="9" t="s">
        <v>102</v>
      </c>
      <c r="F40" s="186">
        <v>4.8410454545454504</v>
      </c>
      <c r="G40" s="189">
        <v>0.22548528932611001</v>
      </c>
      <c r="H40" s="189">
        <v>0.74785010043943501</v>
      </c>
      <c r="I40" s="189">
        <v>3.524</v>
      </c>
      <c r="J40" s="189">
        <v>0.11970056390844599</v>
      </c>
      <c r="K40" s="189">
        <v>0.47880225563378498</v>
      </c>
      <c r="L40" s="189">
        <v>4.47960714285714</v>
      </c>
      <c r="M40" s="189">
        <v>0.32127355679043801</v>
      </c>
      <c r="N40" s="186">
        <v>1.2020955769400801</v>
      </c>
    </row>
    <row r="41" spans="1:20" x14ac:dyDescent="0.15">
      <c r="A41" s="174"/>
      <c r="B41" s="7" t="s">
        <v>50</v>
      </c>
      <c r="C41" s="8" t="s">
        <v>264</v>
      </c>
      <c r="D41" s="4"/>
      <c r="E41" s="6" t="s">
        <v>1006</v>
      </c>
      <c r="F41" s="187">
        <v>2.3045</v>
      </c>
      <c r="G41" s="190">
        <v>0.108677734610177</v>
      </c>
      <c r="H41" s="190">
        <v>0.36044326876777699</v>
      </c>
      <c r="I41" s="190">
        <v>2.1576562500000001</v>
      </c>
      <c r="J41" s="190">
        <v>4.8873534051971E-2</v>
      </c>
      <c r="K41" s="190">
        <v>0.195494136207884</v>
      </c>
      <c r="L41" s="190">
        <v>2.3279285714285698</v>
      </c>
      <c r="M41" s="190">
        <v>0.108822189089838</v>
      </c>
      <c r="N41" s="187">
        <v>0.40717534765290497</v>
      </c>
    </row>
    <row r="42" spans="1:20" x14ac:dyDescent="0.15">
      <c r="A42" s="177" t="s">
        <v>783</v>
      </c>
      <c r="B42" s="6" t="s">
        <v>302</v>
      </c>
      <c r="C42" s="6" t="s">
        <v>303</v>
      </c>
      <c r="D42" s="4"/>
      <c r="E42" s="9" t="s">
        <v>1007</v>
      </c>
      <c r="F42" s="188">
        <v>10.416909090909099</v>
      </c>
      <c r="G42" s="191">
        <v>0.85820421340193098</v>
      </c>
      <c r="H42" s="191">
        <v>2.8463413693563</v>
      </c>
      <c r="I42" s="191">
        <v>5.8027187500000004</v>
      </c>
      <c r="J42" s="191">
        <v>0.32033979670275498</v>
      </c>
      <c r="K42" s="191">
        <v>1.2813591868110199</v>
      </c>
      <c r="L42" s="191">
        <v>8.6508928571428605</v>
      </c>
      <c r="M42" s="191">
        <v>1.1448873033201901</v>
      </c>
      <c r="N42" s="188">
        <v>4.2837760354916696</v>
      </c>
    </row>
    <row r="43" spans="1:20" x14ac:dyDescent="0.15">
      <c r="A43" s="178"/>
      <c r="B43" s="7">
        <v>4.0000000000000002E-4</v>
      </c>
      <c r="C43" s="8" t="s">
        <v>305</v>
      </c>
      <c r="D43" s="4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1:20" x14ac:dyDescent="0.15">
      <c r="A44" s="23"/>
      <c r="D44" s="4"/>
      <c r="E44" s="6" t="s">
        <v>49</v>
      </c>
      <c r="F44" s="6" t="s">
        <v>102</v>
      </c>
      <c r="G44" s="6" t="s">
        <v>103</v>
      </c>
      <c r="H44" s="6" t="s">
        <v>104</v>
      </c>
      <c r="I44" s="47"/>
      <c r="J44" s="6" t="s">
        <v>96</v>
      </c>
      <c r="K44" s="6" t="s">
        <v>102</v>
      </c>
      <c r="L44" s="6" t="s">
        <v>103</v>
      </c>
      <c r="M44" s="6" t="s">
        <v>104</v>
      </c>
      <c r="N44" s="4"/>
      <c r="O44" s="4"/>
    </row>
    <row r="45" spans="1:20" s="4" customFormat="1" x14ac:dyDescent="0.15">
      <c r="A45" s="17"/>
      <c r="E45" s="9" t="s">
        <v>998</v>
      </c>
      <c r="F45" s="24" t="s">
        <v>50</v>
      </c>
      <c r="G45" s="10">
        <v>0.83160000000000001</v>
      </c>
      <c r="H45" s="25" t="s">
        <v>50</v>
      </c>
      <c r="I45" s="47"/>
      <c r="J45" s="9" t="s">
        <v>998</v>
      </c>
      <c r="K45" s="151">
        <f>(I40-F40)/SQRT((H40^2+K40^2)/2)</f>
        <v>-2.0975207853709779</v>
      </c>
      <c r="L45" s="151">
        <f>(I41-F41)/SQRT((H41^2+K41^2)/2)</f>
        <v>-0.5064521516533339</v>
      </c>
      <c r="M45" s="151">
        <f>(I42-F42)/SQRT((H42^2+K42^2)/2)</f>
        <v>-2.0905093049531129</v>
      </c>
      <c r="P45" s="2"/>
      <c r="Q45" s="2"/>
      <c r="R45" s="2"/>
      <c r="S45" s="2"/>
    </row>
    <row r="46" spans="1:20" s="4" customFormat="1" x14ac:dyDescent="0.15">
      <c r="A46" s="17"/>
      <c r="E46" s="6" t="s">
        <v>999</v>
      </c>
      <c r="F46" s="21">
        <v>0.35339999999999999</v>
      </c>
      <c r="G46" s="18">
        <v>0.99560000000000004</v>
      </c>
      <c r="H46" s="18">
        <v>0.13020000000000001</v>
      </c>
      <c r="I46" s="47"/>
      <c r="J46" s="6" t="s">
        <v>999</v>
      </c>
      <c r="K46" s="152">
        <f>(L40-F40)/SQRT((H40^2+N40^2)/2)</f>
        <v>-0.36104917059118868</v>
      </c>
      <c r="L46" s="152">
        <f>(L41-F41)/SQRT((H41^2+N41^2)/2)</f>
        <v>6.0929411355312546E-2</v>
      </c>
      <c r="M46" s="152">
        <f>(L42-F42)/SQRT((H42^2+N42^2)/2)</f>
        <v>-0.48559832372316003</v>
      </c>
      <c r="P46" s="2"/>
    </row>
    <row r="47" spans="1:20" x14ac:dyDescent="0.15">
      <c r="A47" s="17"/>
      <c r="D47" s="4"/>
      <c r="E47" s="9" t="s">
        <v>1000</v>
      </c>
      <c r="F47" s="26">
        <v>4.0000000000000002E-4</v>
      </c>
      <c r="G47" s="14">
        <v>0.75319999999999998</v>
      </c>
      <c r="H47" s="27">
        <v>3.6900000000000002E-2</v>
      </c>
      <c r="I47" s="47"/>
      <c r="J47" s="9" t="s">
        <v>1000</v>
      </c>
      <c r="K47" s="153">
        <f>(L40-I40)/SQRT((N40^2+K40^2)/2)</f>
        <v>1.0444307340754411</v>
      </c>
      <c r="L47" s="153">
        <f>(L41-I41)/SQRT((N41^2+K41^2)/2)</f>
        <v>0.53313061664534878</v>
      </c>
      <c r="M47" s="153">
        <f>(L42-I42)/SQRT((N42^2+K42^2)/2)</f>
        <v>0.90083798913370372</v>
      </c>
      <c r="N47" s="4"/>
      <c r="O47" s="4"/>
      <c r="P47" s="4"/>
      <c r="Q47" s="4"/>
      <c r="R47" s="4"/>
      <c r="S47" s="4"/>
      <c r="T47" s="4"/>
    </row>
    <row r="48" spans="1:20" x14ac:dyDescent="0.15">
      <c r="A48" s="17"/>
      <c r="D48" s="4"/>
      <c r="P48" s="4"/>
      <c r="Q48" s="4"/>
      <c r="R48" s="4"/>
    </row>
    <row r="49" spans="1:17" x14ac:dyDescent="0.15">
      <c r="A49" s="3" t="s">
        <v>800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7" x14ac:dyDescent="0.15">
      <c r="A50" s="1" t="s">
        <v>742</v>
      </c>
      <c r="B50" s="4"/>
      <c r="C50" s="4"/>
      <c r="D50" s="4"/>
      <c r="E50" s="1" t="s">
        <v>742</v>
      </c>
      <c r="F50" s="4"/>
      <c r="G50" s="4"/>
      <c r="H50" s="4"/>
      <c r="I50" s="4"/>
      <c r="J50" s="4"/>
      <c r="K50" s="4"/>
      <c r="L50" s="4"/>
      <c r="M50" s="4"/>
      <c r="N50" s="4"/>
    </row>
    <row r="51" spans="1:17" x14ac:dyDescent="0.15">
      <c r="A51" s="5" t="s">
        <v>780</v>
      </c>
      <c r="B51" s="4"/>
      <c r="C51" s="4"/>
      <c r="D51" s="4"/>
      <c r="E51" s="5" t="s">
        <v>816</v>
      </c>
      <c r="F51" s="4"/>
      <c r="G51" s="4"/>
      <c r="H51" s="4"/>
      <c r="I51" s="4"/>
      <c r="J51" s="4"/>
      <c r="K51" s="4"/>
      <c r="L51" s="4"/>
      <c r="M51" s="4"/>
      <c r="N51" s="4"/>
    </row>
    <row r="52" spans="1:17" x14ac:dyDescent="0.15">
      <c r="A52" s="175" t="s">
        <v>735</v>
      </c>
      <c r="B52" s="6" t="s">
        <v>302</v>
      </c>
      <c r="C52" s="6" t="s">
        <v>303</v>
      </c>
      <c r="D52" s="4"/>
      <c r="E52" s="4"/>
      <c r="F52" s="165" t="s">
        <v>48</v>
      </c>
      <c r="G52" s="165"/>
      <c r="H52" s="165"/>
      <c r="I52" s="165" t="s">
        <v>818</v>
      </c>
      <c r="J52" s="165"/>
      <c r="K52" s="165"/>
      <c r="L52" s="165" t="s">
        <v>819</v>
      </c>
      <c r="M52" s="165"/>
      <c r="N52" s="165"/>
    </row>
    <row r="53" spans="1:17" x14ac:dyDescent="0.15">
      <c r="A53" s="176"/>
      <c r="B53" s="7">
        <v>3.9399999999999998E-2</v>
      </c>
      <c r="C53" s="8" t="s">
        <v>306</v>
      </c>
      <c r="D53" s="4"/>
      <c r="E53" s="4" t="s">
        <v>815</v>
      </c>
      <c r="F53" s="6" t="s">
        <v>105</v>
      </c>
      <c r="G53" s="6" t="s">
        <v>4</v>
      </c>
      <c r="H53" s="6" t="s">
        <v>106</v>
      </c>
      <c r="I53" s="6" t="s">
        <v>105</v>
      </c>
      <c r="J53" s="6" t="s">
        <v>107</v>
      </c>
      <c r="K53" s="6" t="s">
        <v>106</v>
      </c>
      <c r="L53" s="6" t="s">
        <v>105</v>
      </c>
      <c r="M53" s="6" t="s">
        <v>107</v>
      </c>
      <c r="N53" s="6" t="s">
        <v>106</v>
      </c>
    </row>
    <row r="54" spans="1:17" x14ac:dyDescent="0.15">
      <c r="A54" s="173" t="s">
        <v>725</v>
      </c>
      <c r="B54" s="6" t="s">
        <v>302</v>
      </c>
      <c r="C54" s="6" t="s">
        <v>303</v>
      </c>
      <c r="D54" s="4"/>
      <c r="E54" s="9" t="s">
        <v>110</v>
      </c>
      <c r="F54" s="186">
        <v>3.7391363636363599</v>
      </c>
      <c r="G54" s="189">
        <v>0.122243387828416</v>
      </c>
      <c r="H54" s="189">
        <v>0.40543545052875501</v>
      </c>
      <c r="I54" s="189">
        <v>3.7985625000000001</v>
      </c>
      <c r="J54" s="189">
        <v>0.13666474242801899</v>
      </c>
      <c r="K54" s="189">
        <v>0.54665896971207395</v>
      </c>
      <c r="L54" s="189">
        <v>4.0611071428571401</v>
      </c>
      <c r="M54" s="189">
        <v>0.12994382956581399</v>
      </c>
      <c r="N54" s="186">
        <v>0.48620528976062</v>
      </c>
    </row>
    <row r="55" spans="1:17" x14ac:dyDescent="0.15">
      <c r="A55" s="174"/>
      <c r="B55" s="8">
        <v>0.51790000000000003</v>
      </c>
      <c r="C55" s="8" t="s">
        <v>265</v>
      </c>
      <c r="D55" s="4"/>
      <c r="E55" s="6" t="s">
        <v>1006</v>
      </c>
      <c r="F55" s="187">
        <v>3.8388636363636399</v>
      </c>
      <c r="G55" s="190">
        <v>0.14290418103987601</v>
      </c>
      <c r="H55" s="190">
        <v>0.47395954948228902</v>
      </c>
      <c r="I55" s="190">
        <v>3.66490625</v>
      </c>
      <c r="J55" s="190">
        <v>0.14932888213290299</v>
      </c>
      <c r="K55" s="190">
        <v>0.59731552853161296</v>
      </c>
      <c r="L55" s="190">
        <v>4.2850000000000001</v>
      </c>
      <c r="M55" s="190">
        <v>0.13231624205700501</v>
      </c>
      <c r="N55" s="187">
        <v>0.495082044482761</v>
      </c>
    </row>
    <row r="56" spans="1:17" x14ac:dyDescent="0.15">
      <c r="A56" s="177" t="s">
        <v>736</v>
      </c>
      <c r="B56" s="6" t="s">
        <v>302</v>
      </c>
      <c r="C56" s="6" t="s">
        <v>303</v>
      </c>
      <c r="D56" s="4"/>
      <c r="E56" s="9" t="s">
        <v>1007</v>
      </c>
      <c r="F56" s="188">
        <v>3.5965909090909101</v>
      </c>
      <c r="G56" s="191">
        <v>0.16769788606817801</v>
      </c>
      <c r="H56" s="191">
        <v>0.55619096622391395</v>
      </c>
      <c r="I56" s="191">
        <v>4.0434687499999997</v>
      </c>
      <c r="J56" s="191">
        <v>0.13361633093761099</v>
      </c>
      <c r="K56" s="191">
        <v>0.53446532375044398</v>
      </c>
      <c r="L56" s="191">
        <v>3.74457142857143</v>
      </c>
      <c r="M56" s="191">
        <v>0.14755313679811699</v>
      </c>
      <c r="N56" s="188">
        <v>0.55209328424234105</v>
      </c>
    </row>
    <row r="57" spans="1:17" x14ac:dyDescent="0.15">
      <c r="A57" s="178"/>
      <c r="B57" s="7">
        <v>1.9699999999999999E-2</v>
      </c>
      <c r="C57" s="8" t="s">
        <v>307</v>
      </c>
      <c r="D57" s="4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x14ac:dyDescent="0.15">
      <c r="A58" s="17"/>
      <c r="B58" s="4"/>
      <c r="C58" s="4"/>
      <c r="D58" s="4"/>
      <c r="E58" s="6" t="s">
        <v>108</v>
      </c>
      <c r="F58" s="6" t="s">
        <v>110</v>
      </c>
      <c r="G58" s="6" t="s">
        <v>35</v>
      </c>
      <c r="H58" s="6" t="s">
        <v>2</v>
      </c>
      <c r="I58" s="47"/>
      <c r="J58" s="6" t="s">
        <v>109</v>
      </c>
      <c r="K58" s="6" t="s">
        <v>110</v>
      </c>
      <c r="L58" s="6" t="s">
        <v>35</v>
      </c>
      <c r="M58" s="6" t="s">
        <v>2</v>
      </c>
      <c r="N58" s="4"/>
      <c r="O58" s="4"/>
    </row>
    <row r="59" spans="1:17" x14ac:dyDescent="0.15">
      <c r="A59" s="17"/>
      <c r="D59" s="4"/>
      <c r="E59" s="9" t="s">
        <v>998</v>
      </c>
      <c r="F59" s="20">
        <v>0.95489999999999997</v>
      </c>
      <c r="G59" s="10">
        <v>0.67449999999999999</v>
      </c>
      <c r="H59" s="10">
        <v>7.9600000000000004E-2</v>
      </c>
      <c r="I59" s="47"/>
      <c r="J59" s="9" t="s">
        <v>998</v>
      </c>
      <c r="K59" s="151">
        <f>(I54-F54)/SQRT((H54^2+K54^2)/2)</f>
        <v>0.12348144006201962</v>
      </c>
      <c r="L59" s="151">
        <f>(I55-F55)/SQRT((H55^2+K55^2)/2)</f>
        <v>-0.32263507756131365</v>
      </c>
      <c r="M59" s="151">
        <f>(I56-F56)/SQRT((H56^2+K56^2)/2)</f>
        <v>0.81930340710046945</v>
      </c>
      <c r="N59" s="4"/>
      <c r="O59" s="4"/>
    </row>
    <row r="60" spans="1:17" x14ac:dyDescent="0.15">
      <c r="D60" s="4"/>
      <c r="E60" s="6" t="s">
        <v>999</v>
      </c>
      <c r="F60" s="21">
        <v>0.2833</v>
      </c>
      <c r="G60" s="18">
        <v>9.1800000000000007E-2</v>
      </c>
      <c r="H60" s="18">
        <v>0.76359999999999995</v>
      </c>
      <c r="I60" s="47"/>
      <c r="J60" s="6" t="s">
        <v>999</v>
      </c>
      <c r="K60" s="152">
        <f>(L54-F54)/SQRT((H54^2+N54^2)/2)</f>
        <v>0.71925346725748351</v>
      </c>
      <c r="L60" s="152">
        <f>(L55-F55)/SQRT((H55^2+N55^2)/2)</f>
        <v>0.92055990053346626</v>
      </c>
      <c r="M60" s="152">
        <f>(L56-F56)/SQRT((H56^2+N56^2)/2)</f>
        <v>0.26704251723977335</v>
      </c>
      <c r="N60" s="4"/>
      <c r="O60" s="4"/>
    </row>
    <row r="61" spans="1:17" x14ac:dyDescent="0.15">
      <c r="B61" s="4"/>
      <c r="C61" s="4"/>
      <c r="D61" s="4"/>
      <c r="E61" s="9" t="s">
        <v>1000</v>
      </c>
      <c r="F61" s="22">
        <v>0.36080000000000001</v>
      </c>
      <c r="G61" s="27">
        <v>4.4999999999999997E-3</v>
      </c>
      <c r="H61" s="14">
        <v>0.2681</v>
      </c>
      <c r="I61" s="47"/>
      <c r="J61" s="9" t="s">
        <v>1000</v>
      </c>
      <c r="K61" s="153">
        <f>(L54-I54)/SQRT((N54^2+K54^2)/2)</f>
        <v>0.50751312774306989</v>
      </c>
      <c r="L61" s="153">
        <f>(L55-I55)/SQRT((N55^2+K55^2)/2)</f>
        <v>1.1303502654921929</v>
      </c>
      <c r="M61" s="153">
        <f>(L56-I56)/SQRT((N56^2+K56^2)/2)</f>
        <v>-0.55010008852678893</v>
      </c>
      <c r="N61" s="4"/>
      <c r="O61" s="4"/>
    </row>
    <row r="62" spans="1:17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7" x14ac:dyDescent="0.15">
      <c r="A63" s="3" t="s">
        <v>801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7" x14ac:dyDescent="0.15">
      <c r="A64" s="1" t="s">
        <v>742</v>
      </c>
      <c r="B64" s="4"/>
      <c r="C64" s="4"/>
      <c r="D64" s="4"/>
      <c r="E64" s="1" t="s">
        <v>742</v>
      </c>
    </row>
    <row r="65" spans="1:16" x14ac:dyDescent="0.15">
      <c r="A65" s="5" t="s">
        <v>727</v>
      </c>
      <c r="D65" s="4"/>
      <c r="E65" s="5" t="s">
        <v>816</v>
      </c>
    </row>
    <row r="66" spans="1:16" x14ac:dyDescent="0.15">
      <c r="A66" s="175" t="s">
        <v>735</v>
      </c>
      <c r="B66" s="6" t="s">
        <v>302</v>
      </c>
      <c r="C66" s="6" t="s">
        <v>303</v>
      </c>
      <c r="D66" s="4"/>
      <c r="E66" s="4"/>
      <c r="F66" s="165" t="s">
        <v>111</v>
      </c>
      <c r="G66" s="165"/>
      <c r="H66" s="165"/>
      <c r="I66" s="165" t="s">
        <v>818</v>
      </c>
      <c r="J66" s="165"/>
      <c r="K66" s="165"/>
      <c r="L66" s="165" t="s">
        <v>819</v>
      </c>
      <c r="M66" s="165"/>
      <c r="N66" s="165"/>
    </row>
    <row r="67" spans="1:16" x14ac:dyDescent="0.15">
      <c r="A67" s="176"/>
      <c r="B67" s="7" t="s">
        <v>50</v>
      </c>
      <c r="C67" s="8" t="s">
        <v>308</v>
      </c>
      <c r="D67" s="4"/>
      <c r="E67" s="4" t="s">
        <v>817</v>
      </c>
      <c r="F67" s="6" t="s">
        <v>99</v>
      </c>
      <c r="G67" s="6" t="s">
        <v>100</v>
      </c>
      <c r="H67" s="6" t="s">
        <v>95</v>
      </c>
      <c r="I67" s="6" t="s">
        <v>99</v>
      </c>
      <c r="J67" s="6" t="s">
        <v>101</v>
      </c>
      <c r="K67" s="6" t="s">
        <v>95</v>
      </c>
      <c r="L67" s="6" t="s">
        <v>99</v>
      </c>
      <c r="M67" s="6" t="s">
        <v>101</v>
      </c>
      <c r="N67" s="6" t="s">
        <v>95</v>
      </c>
    </row>
    <row r="68" spans="1:16" x14ac:dyDescent="0.15">
      <c r="A68" s="173" t="s">
        <v>782</v>
      </c>
      <c r="B68" s="6" t="s">
        <v>302</v>
      </c>
      <c r="C68" s="6" t="s">
        <v>303</v>
      </c>
      <c r="D68" s="4"/>
      <c r="E68" s="9" t="s">
        <v>110</v>
      </c>
      <c r="F68" s="186">
        <v>1.2955000000000001</v>
      </c>
      <c r="G68" s="189">
        <v>1.9343544847641701E-2</v>
      </c>
      <c r="H68" s="189">
        <v>6.4155280375039994E-2</v>
      </c>
      <c r="I68" s="189">
        <v>1.1646875000000001</v>
      </c>
      <c r="J68" s="189">
        <v>1.8940635054031301E-2</v>
      </c>
      <c r="K68" s="189">
        <v>7.5762540216125301E-2</v>
      </c>
      <c r="L68" s="189">
        <v>1.38510714285714</v>
      </c>
      <c r="M68" s="189">
        <v>2.9249268731885901E-2</v>
      </c>
      <c r="N68" s="186">
        <v>0.109440742408397</v>
      </c>
    </row>
    <row r="69" spans="1:16" x14ac:dyDescent="0.15">
      <c r="A69" s="174"/>
      <c r="B69" s="7" t="s">
        <v>50</v>
      </c>
      <c r="C69" s="8" t="s">
        <v>266</v>
      </c>
      <c r="D69" s="4"/>
      <c r="E69" s="6" t="s">
        <v>1006</v>
      </c>
      <c r="F69" s="187">
        <v>1.3621363636363599</v>
      </c>
      <c r="G69" s="190">
        <v>3.13997025832101E-2</v>
      </c>
      <c r="H69" s="190">
        <v>0.104141031997261</v>
      </c>
      <c r="I69" s="190">
        <v>1.14159375</v>
      </c>
      <c r="J69" s="190">
        <v>2.4302786995099301E-2</v>
      </c>
      <c r="K69" s="190">
        <v>9.7211147980397095E-2</v>
      </c>
      <c r="L69" s="190">
        <v>1.49325</v>
      </c>
      <c r="M69" s="190">
        <v>3.8936647261930503E-2</v>
      </c>
      <c r="N69" s="187">
        <v>0.145687593843814</v>
      </c>
    </row>
    <row r="70" spans="1:16" x14ac:dyDescent="0.15">
      <c r="A70" s="177" t="s">
        <v>783</v>
      </c>
      <c r="B70" s="6" t="s">
        <v>302</v>
      </c>
      <c r="C70" s="6" t="s">
        <v>303</v>
      </c>
      <c r="D70" s="4"/>
      <c r="E70" s="9" t="s">
        <v>1007</v>
      </c>
      <c r="F70" s="188">
        <v>1.1093636363636401</v>
      </c>
      <c r="G70" s="191">
        <v>4.1010646672490603E-2</v>
      </c>
      <c r="H70" s="191">
        <v>0.136016927422489</v>
      </c>
      <c r="I70" s="191">
        <v>1.2137500000000001</v>
      </c>
      <c r="J70" s="191">
        <v>3.1786363690530402E-2</v>
      </c>
      <c r="K70" s="191">
        <v>0.127145454762121</v>
      </c>
      <c r="L70" s="191">
        <v>1.0887500000000001</v>
      </c>
      <c r="M70" s="191">
        <v>3.2827502457275302E-2</v>
      </c>
      <c r="N70" s="188">
        <v>0.122829267058604</v>
      </c>
    </row>
    <row r="71" spans="1:16" x14ac:dyDescent="0.15">
      <c r="A71" s="178"/>
      <c r="B71" s="7" t="s">
        <v>50</v>
      </c>
      <c r="C71" s="8" t="s">
        <v>267</v>
      </c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</row>
    <row r="72" spans="1:16" x14ac:dyDescent="0.15">
      <c r="D72" s="4"/>
      <c r="E72" s="6" t="s">
        <v>108</v>
      </c>
      <c r="F72" s="6" t="s">
        <v>110</v>
      </c>
      <c r="G72" s="6" t="s">
        <v>35</v>
      </c>
      <c r="H72" s="6" t="s">
        <v>2</v>
      </c>
      <c r="I72" s="47"/>
      <c r="J72" s="6" t="s">
        <v>109</v>
      </c>
      <c r="K72" s="6" t="s">
        <v>110</v>
      </c>
      <c r="L72" s="6" t="s">
        <v>35</v>
      </c>
      <c r="M72" s="6" t="s">
        <v>2</v>
      </c>
      <c r="N72" s="4"/>
      <c r="O72" s="4"/>
    </row>
    <row r="73" spans="1:16" x14ac:dyDescent="0.15">
      <c r="B73" s="4"/>
      <c r="C73" s="4"/>
      <c r="D73" s="4"/>
      <c r="E73" s="9" t="s">
        <v>998</v>
      </c>
      <c r="F73" s="24">
        <v>1.06E-2</v>
      </c>
      <c r="G73" s="25" t="s">
        <v>50</v>
      </c>
      <c r="H73" s="10">
        <v>5.62E-2</v>
      </c>
      <c r="I73" s="47"/>
      <c r="J73" s="9" t="s">
        <v>998</v>
      </c>
      <c r="K73" s="151">
        <f>(I68-F68)/SQRT((H68^2+K68^2)/2)</f>
        <v>-1.863446486932276</v>
      </c>
      <c r="L73" s="151">
        <f>(I69-F69)/SQRT((H69^2+K69^2)/2)</f>
        <v>-2.1893193504069308</v>
      </c>
      <c r="M73" s="151">
        <f>(I70-F70)/SQRT((H70^2+K70^2)/2)</f>
        <v>0.79287244039589311</v>
      </c>
      <c r="N73" s="4"/>
      <c r="O73" s="4"/>
    </row>
    <row r="74" spans="1:16" x14ac:dyDescent="0.15">
      <c r="A74" s="4"/>
      <c r="B74" s="4"/>
      <c r="C74" s="4"/>
      <c r="D74" s="4"/>
      <c r="E74" s="6" t="s">
        <v>999</v>
      </c>
      <c r="F74" s="21">
        <v>0.14180000000000001</v>
      </c>
      <c r="G74" s="28">
        <v>1.3299999999999999E-2</v>
      </c>
      <c r="H74" s="18">
        <v>0.95679999999999998</v>
      </c>
      <c r="I74" s="47"/>
      <c r="J74" s="6" t="s">
        <v>999</v>
      </c>
      <c r="K74" s="152">
        <f>(L68-F68)/SQRT((H68^2+N68^2)/2)</f>
        <v>0.99893388700574715</v>
      </c>
      <c r="L74" s="152">
        <f>(L69-F69)/SQRT((H69^2+N69^2)/2)</f>
        <v>1.0354087387953903</v>
      </c>
      <c r="M74" s="152">
        <f>(L70-F70)/SQRT((H70^2+N70^2)/2)</f>
        <v>-0.1590669325806503</v>
      </c>
      <c r="N74" s="4"/>
      <c r="O74" s="4"/>
    </row>
    <row r="75" spans="1:16" x14ac:dyDescent="0.15">
      <c r="B75" s="4"/>
      <c r="C75" s="4"/>
      <c r="D75" s="4"/>
      <c r="E75" s="9" t="s">
        <v>1000</v>
      </c>
      <c r="F75" s="26" t="s">
        <v>50</v>
      </c>
      <c r="G75" s="27" t="s">
        <v>50</v>
      </c>
      <c r="H75" s="27">
        <v>8.6E-3</v>
      </c>
      <c r="I75" s="47"/>
      <c r="J75" s="9" t="s">
        <v>1000</v>
      </c>
      <c r="K75" s="153">
        <f>(L68-I68)/SQRT((N68^2+K68^2)/2)</f>
        <v>2.3418942229461539</v>
      </c>
      <c r="L75" s="153">
        <f>(L69-I69)/SQRT((N69^2+K69^2)/2)</f>
        <v>2.8395000844616569</v>
      </c>
      <c r="M75" s="153">
        <f>(L70-I70)/SQRT((N70^2+K70^2)/2)</f>
        <v>-0.9999520752402673</v>
      </c>
      <c r="N75" s="4"/>
      <c r="O75" s="4"/>
    </row>
    <row r="76" spans="1:16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6" x14ac:dyDescent="0.15">
      <c r="A77" s="3" t="s">
        <v>802</v>
      </c>
      <c r="D77" s="4"/>
    </row>
    <row r="78" spans="1:16" x14ac:dyDescent="0.15">
      <c r="A78" s="1" t="s">
        <v>747</v>
      </c>
      <c r="B78" s="4"/>
      <c r="C78" s="4"/>
      <c r="D78" s="4"/>
      <c r="E78" s="1" t="s">
        <v>747</v>
      </c>
    </row>
    <row r="79" spans="1:16" x14ac:dyDescent="0.15">
      <c r="A79" s="5" t="s">
        <v>780</v>
      </c>
      <c r="B79" s="4"/>
      <c r="C79" s="4"/>
      <c r="D79" s="4"/>
      <c r="E79" s="5" t="s">
        <v>813</v>
      </c>
    </row>
    <row r="80" spans="1:16" x14ac:dyDescent="0.15">
      <c r="A80" s="175" t="s">
        <v>781</v>
      </c>
      <c r="B80" s="6" t="s">
        <v>293</v>
      </c>
      <c r="C80" s="6" t="s">
        <v>294</v>
      </c>
      <c r="D80" s="4"/>
      <c r="E80" s="4"/>
      <c r="F80" s="165" t="s">
        <v>48</v>
      </c>
      <c r="G80" s="165"/>
      <c r="H80" s="165"/>
      <c r="I80" s="165" t="s">
        <v>820</v>
      </c>
      <c r="J80" s="165"/>
      <c r="K80" s="165"/>
      <c r="L80" s="165" t="s">
        <v>821</v>
      </c>
      <c r="M80" s="165"/>
      <c r="N80" s="165"/>
    </row>
    <row r="81" spans="1:16" x14ac:dyDescent="0.15">
      <c r="A81" s="176"/>
      <c r="B81" s="7" t="s">
        <v>50</v>
      </c>
      <c r="C81" s="8" t="s">
        <v>295</v>
      </c>
      <c r="D81" s="4"/>
      <c r="E81" s="4" t="s">
        <v>814</v>
      </c>
      <c r="F81" s="6" t="s">
        <v>105</v>
      </c>
      <c r="G81" s="6" t="s">
        <v>4</v>
      </c>
      <c r="H81" s="6" t="s">
        <v>106</v>
      </c>
      <c r="I81" s="6" t="s">
        <v>105</v>
      </c>
      <c r="J81" s="6" t="s">
        <v>107</v>
      </c>
      <c r="K81" s="6" t="s">
        <v>106</v>
      </c>
      <c r="L81" s="6" t="s">
        <v>105</v>
      </c>
      <c r="M81" s="6" t="s">
        <v>107</v>
      </c>
      <c r="N81" s="6" t="s">
        <v>106</v>
      </c>
    </row>
    <row r="82" spans="1:16" x14ac:dyDescent="0.15">
      <c r="A82" s="173" t="s">
        <v>782</v>
      </c>
      <c r="B82" s="6" t="s">
        <v>293</v>
      </c>
      <c r="C82" s="6" t="s">
        <v>294</v>
      </c>
      <c r="D82" s="4"/>
      <c r="E82" s="9" t="s">
        <v>110</v>
      </c>
      <c r="F82" s="186">
        <v>6.7742500000000003</v>
      </c>
      <c r="G82" s="189">
        <v>0.62422164225044796</v>
      </c>
      <c r="H82" s="189">
        <v>2.3356235187105501</v>
      </c>
      <c r="I82" s="189">
        <v>4.1614642857142901</v>
      </c>
      <c r="J82" s="189">
        <v>0.19426493934862701</v>
      </c>
      <c r="K82" s="189">
        <v>0.72687284530498097</v>
      </c>
      <c r="L82" s="189">
        <v>7.6708181818181798</v>
      </c>
      <c r="M82" s="189">
        <v>0.78536355296803695</v>
      </c>
      <c r="N82" s="186">
        <v>2.6047562292153899</v>
      </c>
    </row>
    <row r="83" spans="1:16" x14ac:dyDescent="0.15">
      <c r="A83" s="174"/>
      <c r="B83" s="7" t="s">
        <v>50</v>
      </c>
      <c r="C83" s="8" t="s">
        <v>268</v>
      </c>
      <c r="D83" s="4"/>
      <c r="E83" s="6" t="s">
        <v>1006</v>
      </c>
      <c r="F83" s="187">
        <v>2.7835714285714301</v>
      </c>
      <c r="G83" s="190">
        <v>0.21773406539609</v>
      </c>
      <c r="H83" s="190">
        <v>0.814686274141602</v>
      </c>
      <c r="I83" s="190">
        <v>2.2121071428571399</v>
      </c>
      <c r="J83" s="190">
        <v>8.4797742210435303E-2</v>
      </c>
      <c r="K83" s="190">
        <v>0.31728409852342798</v>
      </c>
      <c r="L83" s="190">
        <v>2.9433181818181802</v>
      </c>
      <c r="M83" s="190">
        <v>0.22163022308594099</v>
      </c>
      <c r="N83" s="187">
        <v>0.73506429217882996</v>
      </c>
    </row>
    <row r="84" spans="1:16" x14ac:dyDescent="0.15">
      <c r="A84" s="177" t="s">
        <v>783</v>
      </c>
      <c r="B84" s="6" t="s">
        <v>293</v>
      </c>
      <c r="C84" s="6" t="s">
        <v>294</v>
      </c>
      <c r="D84" s="4"/>
      <c r="E84" s="9" t="s">
        <v>1007</v>
      </c>
      <c r="F84" s="188">
        <v>24.352178571428599</v>
      </c>
      <c r="G84" s="191">
        <v>3.74156820731891</v>
      </c>
      <c r="H84" s="191">
        <v>13.999666321033301</v>
      </c>
      <c r="I84" s="191">
        <v>7.98771428571429</v>
      </c>
      <c r="J84" s="191">
        <v>0.68118089469903897</v>
      </c>
      <c r="K84" s="191">
        <v>2.5487455263799399</v>
      </c>
      <c r="L84" s="191">
        <v>31.4547272727273</v>
      </c>
      <c r="M84" s="191">
        <v>7.23117898263662</v>
      </c>
      <c r="N84" s="188">
        <v>23.983107477309598</v>
      </c>
    </row>
    <row r="85" spans="1:16" x14ac:dyDescent="0.15">
      <c r="A85" s="178"/>
      <c r="B85" s="7" t="s">
        <v>50</v>
      </c>
      <c r="C85" s="8" t="s">
        <v>296</v>
      </c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</row>
    <row r="86" spans="1:16" x14ac:dyDescent="0.15">
      <c r="A86" s="23"/>
      <c r="B86" s="4"/>
      <c r="C86" s="4"/>
      <c r="D86" s="4"/>
      <c r="E86" s="6" t="s">
        <v>108</v>
      </c>
      <c r="F86" s="6" t="s">
        <v>110</v>
      </c>
      <c r="G86" s="6" t="s">
        <v>35</v>
      </c>
      <c r="H86" s="6" t="s">
        <v>2</v>
      </c>
      <c r="I86" s="47"/>
      <c r="J86" s="6" t="s">
        <v>109</v>
      </c>
      <c r="K86" s="6" t="s">
        <v>110</v>
      </c>
      <c r="L86" s="6" t="s">
        <v>35</v>
      </c>
      <c r="M86" s="6" t="s">
        <v>2</v>
      </c>
      <c r="N86" s="4"/>
      <c r="O86" s="4"/>
    </row>
    <row r="87" spans="1:16" x14ac:dyDescent="0.15">
      <c r="A87" s="17"/>
      <c r="B87" s="4"/>
      <c r="C87" s="4"/>
      <c r="D87" s="4"/>
      <c r="E87" s="9" t="s">
        <v>998</v>
      </c>
      <c r="F87" s="24" t="s">
        <v>50</v>
      </c>
      <c r="G87" s="10">
        <v>0.89700000000000002</v>
      </c>
      <c r="H87" s="25">
        <v>2.9999999999999997E-4</v>
      </c>
      <c r="I87" s="47"/>
      <c r="J87" s="9" t="s">
        <v>998</v>
      </c>
      <c r="K87" s="151">
        <f>(I82-F82)/SQRT((H82^2+K82^2)/2)</f>
        <v>-1.5105733541355411</v>
      </c>
      <c r="L87" s="151">
        <f>(I83-F83)/SQRT((H83^2+K83^2)/2)</f>
        <v>-0.9243758768545759</v>
      </c>
      <c r="M87" s="151">
        <f>(I84-F84)/SQRT((H84^2+K84^2)/2)</f>
        <v>-1.6263667014786425</v>
      </c>
      <c r="N87" s="4"/>
      <c r="O87" s="4"/>
    </row>
    <row r="88" spans="1:16" x14ac:dyDescent="0.15">
      <c r="A88" s="17"/>
      <c r="B88" s="4"/>
      <c r="C88" s="4"/>
      <c r="D88" s="4"/>
      <c r="E88" s="6" t="s">
        <v>1001</v>
      </c>
      <c r="F88" s="21">
        <v>0.59840000000000004</v>
      </c>
      <c r="G88" s="18" t="s">
        <v>51</v>
      </c>
      <c r="H88" s="18" t="s">
        <v>51</v>
      </c>
      <c r="I88" s="47"/>
      <c r="J88" s="6" t="s">
        <v>1001</v>
      </c>
      <c r="K88" s="152">
        <f>(L82-F82)/SQRT((H82^2+N82^2)/2)</f>
        <v>0.36241780270453017</v>
      </c>
      <c r="L88" s="152">
        <f>(L83-F83)/SQRT((H83^2+N83^2)/2)</f>
        <v>0.20588646633842939</v>
      </c>
      <c r="M88" s="152">
        <f>(L84-F84)/SQRT((H84^2+N84^2)/2)</f>
        <v>0.36170233353395514</v>
      </c>
      <c r="N88" s="4"/>
      <c r="O88" s="4"/>
    </row>
    <row r="89" spans="1:16" x14ac:dyDescent="0.15">
      <c r="A89" s="17"/>
      <c r="D89" s="4"/>
      <c r="E89" s="9" t="s">
        <v>1002</v>
      </c>
      <c r="F89" s="26" t="s">
        <v>50</v>
      </c>
      <c r="G89" s="14">
        <v>0.78959999999999997</v>
      </c>
      <c r="H89" s="27" t="s">
        <v>50</v>
      </c>
      <c r="I89" s="47"/>
      <c r="J89" s="9" t="s">
        <v>1002</v>
      </c>
      <c r="K89" s="153">
        <f>(L82-I82)/SQRT((N82^2+K82^2)/2)</f>
        <v>1.8352339447752908</v>
      </c>
      <c r="L89" s="153">
        <f>(L83-I83)/SQRT((N83^2+K83^2)/2)</f>
        <v>1.291613411961535</v>
      </c>
      <c r="M89" s="153">
        <f>(L84-I84)/SQRT((N84^2+K84^2)/2)</f>
        <v>1.3760324464750884</v>
      </c>
      <c r="N89" s="4"/>
      <c r="O89" s="4"/>
    </row>
    <row r="90" spans="1:16" x14ac:dyDescent="0.15">
      <c r="A90" s="17"/>
      <c r="D90" s="4"/>
    </row>
    <row r="91" spans="1:16" x14ac:dyDescent="0.15">
      <c r="A91" s="3" t="s">
        <v>803</v>
      </c>
      <c r="B91" s="4"/>
      <c r="C91" s="4"/>
      <c r="D91" s="4"/>
    </row>
    <row r="92" spans="1:16" x14ac:dyDescent="0.15">
      <c r="A92" s="1" t="s">
        <v>747</v>
      </c>
      <c r="B92" s="4"/>
      <c r="C92" s="4"/>
      <c r="D92" s="4"/>
    </row>
    <row r="93" spans="1:16" x14ac:dyDescent="0.15">
      <c r="A93" s="5" t="s">
        <v>780</v>
      </c>
      <c r="D93" s="4"/>
      <c r="E93" s="1" t="s">
        <v>747</v>
      </c>
    </row>
    <row r="94" spans="1:16" x14ac:dyDescent="0.15">
      <c r="A94" s="175" t="s">
        <v>735</v>
      </c>
      <c r="B94" s="6" t="s">
        <v>293</v>
      </c>
      <c r="C94" s="6" t="s">
        <v>294</v>
      </c>
      <c r="D94" s="4"/>
      <c r="E94" s="31"/>
    </row>
    <row r="95" spans="1:16" x14ac:dyDescent="0.15">
      <c r="A95" s="176"/>
      <c r="B95" s="8">
        <v>0.24099999999999999</v>
      </c>
      <c r="C95" s="8" t="s">
        <v>297</v>
      </c>
      <c r="D95" s="4"/>
      <c r="E95" s="31"/>
    </row>
    <row r="96" spans="1:16" x14ac:dyDescent="0.15">
      <c r="A96" s="173" t="s">
        <v>725</v>
      </c>
      <c r="B96" s="6" t="s">
        <v>298</v>
      </c>
      <c r="C96" s="6" t="s">
        <v>299</v>
      </c>
      <c r="D96" s="4"/>
      <c r="E96" s="31"/>
    </row>
    <row r="97" spans="1:14" x14ac:dyDescent="0.15">
      <c r="A97" s="174"/>
      <c r="B97" s="8">
        <v>0.83240000000000003</v>
      </c>
      <c r="C97" s="8" t="s">
        <v>269</v>
      </c>
      <c r="D97" s="4"/>
      <c r="E97" s="37" t="s">
        <v>977</v>
      </c>
    </row>
    <row r="98" spans="1:14" x14ac:dyDescent="0.15">
      <c r="A98" s="177" t="s">
        <v>736</v>
      </c>
      <c r="B98" s="6" t="s">
        <v>298</v>
      </c>
      <c r="C98" s="6" t="s">
        <v>299</v>
      </c>
      <c r="D98" s="4"/>
    </row>
    <row r="99" spans="1:14" x14ac:dyDescent="0.15">
      <c r="A99" s="178"/>
      <c r="B99" s="8">
        <v>0.1179</v>
      </c>
      <c r="C99" s="8" t="s">
        <v>300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15">
      <c r="A100" s="17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15">
      <c r="A101" s="17"/>
      <c r="D101" s="4"/>
    </row>
    <row r="102" spans="1:14" x14ac:dyDescent="0.15">
      <c r="D102" s="4"/>
    </row>
    <row r="103" spans="1:14" x14ac:dyDescent="0.15">
      <c r="B103" s="4"/>
      <c r="C103" s="4"/>
      <c r="D103" s="4"/>
    </row>
    <row r="104" spans="1:14" x14ac:dyDescent="0.15">
      <c r="D104" s="4"/>
    </row>
    <row r="105" spans="1:14" x14ac:dyDescent="0.15">
      <c r="A105" s="3" t="s">
        <v>804</v>
      </c>
      <c r="D105" s="4"/>
    </row>
    <row r="106" spans="1:14" x14ac:dyDescent="0.15">
      <c r="A106" s="1" t="s">
        <v>747</v>
      </c>
      <c r="B106" s="4"/>
      <c r="C106" s="4"/>
      <c r="D106" s="4"/>
      <c r="E106" s="1" t="s">
        <v>747</v>
      </c>
    </row>
    <row r="107" spans="1:14" x14ac:dyDescent="0.15">
      <c r="A107" s="5" t="s">
        <v>727</v>
      </c>
      <c r="D107" s="4"/>
      <c r="E107" s="5" t="s">
        <v>816</v>
      </c>
    </row>
    <row r="108" spans="1:14" x14ac:dyDescent="0.15">
      <c r="A108" s="175" t="s">
        <v>735</v>
      </c>
      <c r="B108" s="6" t="s">
        <v>298</v>
      </c>
      <c r="C108" s="6" t="s">
        <v>299</v>
      </c>
      <c r="D108" s="4"/>
      <c r="E108" s="4"/>
      <c r="F108" s="165" t="s">
        <v>48</v>
      </c>
      <c r="G108" s="165"/>
      <c r="H108" s="165"/>
      <c r="I108" s="165" t="s">
        <v>820</v>
      </c>
      <c r="J108" s="165"/>
      <c r="K108" s="165"/>
      <c r="L108" s="165" t="s">
        <v>821</v>
      </c>
      <c r="M108" s="165"/>
      <c r="N108" s="165"/>
    </row>
    <row r="109" spans="1:14" x14ac:dyDescent="0.15">
      <c r="A109" s="176"/>
      <c r="B109" s="7" t="s">
        <v>50</v>
      </c>
      <c r="C109" s="8" t="s">
        <v>301</v>
      </c>
      <c r="D109" s="4"/>
      <c r="E109" s="4" t="s">
        <v>817</v>
      </c>
      <c r="F109" s="6" t="s">
        <v>105</v>
      </c>
      <c r="G109" s="6" t="s">
        <v>4</v>
      </c>
      <c r="H109" s="6" t="s">
        <v>113</v>
      </c>
      <c r="I109" s="6" t="s">
        <v>105</v>
      </c>
      <c r="J109" s="6" t="s">
        <v>114</v>
      </c>
      <c r="K109" s="6" t="s">
        <v>113</v>
      </c>
      <c r="L109" s="6" t="s">
        <v>105</v>
      </c>
      <c r="M109" s="6" t="s">
        <v>114</v>
      </c>
      <c r="N109" s="6" t="s">
        <v>113</v>
      </c>
    </row>
    <row r="110" spans="1:14" x14ac:dyDescent="0.15">
      <c r="A110" s="173" t="s">
        <v>782</v>
      </c>
      <c r="B110" s="6" t="s">
        <v>298</v>
      </c>
      <c r="C110" s="6" t="s">
        <v>299</v>
      </c>
      <c r="E110" s="9" t="s">
        <v>110</v>
      </c>
      <c r="F110" s="186">
        <v>1.5031071428571401</v>
      </c>
      <c r="G110" s="189">
        <v>2.4203361096819701E-2</v>
      </c>
      <c r="H110" s="189">
        <v>9.0560684832672503E-2</v>
      </c>
      <c r="I110" s="189">
        <v>1.22578571428571</v>
      </c>
      <c r="J110" s="189">
        <v>5.20039810998685E-2</v>
      </c>
      <c r="K110" s="189">
        <v>0.19458108002397501</v>
      </c>
      <c r="L110" s="189">
        <v>1.50990909090909</v>
      </c>
      <c r="M110" s="189">
        <v>7.1143798623946305E-2</v>
      </c>
      <c r="N110" s="186">
        <v>0.23595728619623299</v>
      </c>
    </row>
    <row r="111" spans="1:14" x14ac:dyDescent="0.15">
      <c r="A111" s="174"/>
      <c r="B111" s="8">
        <v>0.24</v>
      </c>
      <c r="C111" s="8" t="s">
        <v>270</v>
      </c>
      <c r="E111" s="6" t="s">
        <v>1006</v>
      </c>
      <c r="F111" s="187">
        <v>1.50817857142857</v>
      </c>
      <c r="G111" s="190">
        <v>3.4048591939018998E-2</v>
      </c>
      <c r="H111" s="190">
        <v>0.127398165537882</v>
      </c>
      <c r="I111" s="190">
        <v>1.2209642857142899</v>
      </c>
      <c r="J111" s="190">
        <v>5.9341127452874801E-2</v>
      </c>
      <c r="K111" s="190">
        <v>0.22203416787354299</v>
      </c>
      <c r="L111" s="190">
        <v>1.5547727272727301</v>
      </c>
      <c r="M111" s="190">
        <v>7.0084733249907896E-2</v>
      </c>
      <c r="N111" s="187">
        <v>0.23244476372209</v>
      </c>
    </row>
    <row r="112" spans="1:14" x14ac:dyDescent="0.15">
      <c r="A112" s="177" t="s">
        <v>783</v>
      </c>
      <c r="B112" s="6" t="s">
        <v>298</v>
      </c>
      <c r="C112" s="6" t="s">
        <v>299</v>
      </c>
      <c r="E112" s="9" t="s">
        <v>1007</v>
      </c>
      <c r="F112" s="188">
        <v>1.5148214285714301</v>
      </c>
      <c r="G112" s="191">
        <v>5.74569979465498E-2</v>
      </c>
      <c r="H112" s="191">
        <v>0.21498440078856301</v>
      </c>
      <c r="I112" s="191">
        <v>1.24285714285714</v>
      </c>
      <c r="J112" s="191">
        <v>5.4446324727157998E-2</v>
      </c>
      <c r="K112" s="191">
        <v>0.203719493098063</v>
      </c>
      <c r="L112" s="191">
        <v>1.2880909090909101</v>
      </c>
      <c r="M112" s="191">
        <v>0.11377916845167101</v>
      </c>
      <c r="N112" s="188">
        <v>0.37736281071283501</v>
      </c>
    </row>
    <row r="113" spans="1:17" x14ac:dyDescent="0.15">
      <c r="A113" s="178"/>
      <c r="B113" s="8">
        <v>0.1147</v>
      </c>
      <c r="C113" s="8" t="s">
        <v>271</v>
      </c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</row>
    <row r="114" spans="1:17" x14ac:dyDescent="0.15">
      <c r="E114" s="6" t="s">
        <v>116</v>
      </c>
      <c r="F114" s="6" t="s">
        <v>110</v>
      </c>
      <c r="G114" s="6" t="s">
        <v>115</v>
      </c>
      <c r="H114" s="6" t="s">
        <v>2</v>
      </c>
      <c r="I114" s="47"/>
      <c r="J114" s="6" t="s">
        <v>109</v>
      </c>
      <c r="K114" s="6" t="s">
        <v>110</v>
      </c>
      <c r="L114" s="6" t="s">
        <v>115</v>
      </c>
      <c r="M114" s="6" t="s">
        <v>2</v>
      </c>
      <c r="N114" s="4"/>
      <c r="O114" s="4"/>
    </row>
    <row r="115" spans="1:17" x14ac:dyDescent="0.15">
      <c r="E115" s="9" t="s">
        <v>998</v>
      </c>
      <c r="F115" s="24">
        <v>3.0999999999999999E-3</v>
      </c>
      <c r="G115" s="25">
        <v>2.0999999999999999E-3</v>
      </c>
      <c r="H115" s="25">
        <v>3.8E-3</v>
      </c>
      <c r="I115" s="47"/>
      <c r="J115" s="9" t="s">
        <v>998</v>
      </c>
      <c r="K115" s="151">
        <f>(I110-F110)/SQRT((H110^2+K110^2)/2)</f>
        <v>-1.8273517563686059</v>
      </c>
      <c r="L115" s="151">
        <f>(I111-F111)/SQRT((H111^2+K111^2)/2)</f>
        <v>-1.5867288803510105</v>
      </c>
      <c r="M115" s="151">
        <f>(I112-F112)/SQRT((H112^2+K112^2)/2)</f>
        <v>-1.2986070302556874</v>
      </c>
      <c r="N115" s="4"/>
      <c r="O115" s="4"/>
    </row>
    <row r="116" spans="1:17" x14ac:dyDescent="0.15">
      <c r="E116" s="6" t="s">
        <v>1001</v>
      </c>
      <c r="F116" s="21">
        <v>0.99980000000000002</v>
      </c>
      <c r="G116" s="18">
        <v>0.93410000000000004</v>
      </c>
      <c r="H116" s="28">
        <v>3.27E-2</v>
      </c>
      <c r="I116" s="47"/>
      <c r="J116" s="6" t="s">
        <v>1001</v>
      </c>
      <c r="K116" s="152">
        <f>(L110-F110)/SQRT((H110^2+N110^2)/2)</f>
        <v>3.8060613641242788E-2</v>
      </c>
      <c r="L116" s="152">
        <f>(L111-F111)/SQRT((H111^2+N111^2)/2)</f>
        <v>0.24859346785896541</v>
      </c>
      <c r="M116" s="152">
        <f>(L112-F112)/SQRT((H112^2+N112^2)/2)</f>
        <v>-0.73829508700290747</v>
      </c>
      <c r="N116" s="4"/>
      <c r="O116" s="4"/>
    </row>
    <row r="117" spans="1:17" x14ac:dyDescent="0.15">
      <c r="E117" s="9" t="s">
        <v>1002</v>
      </c>
      <c r="F117" s="26">
        <v>4.7000000000000002E-3</v>
      </c>
      <c r="G117" s="27">
        <v>6.9999999999999999E-4</v>
      </c>
      <c r="H117" s="14">
        <v>0.93930000000000002</v>
      </c>
      <c r="I117" s="47"/>
      <c r="J117" s="9" t="s">
        <v>1002</v>
      </c>
      <c r="K117" s="153">
        <f>(L110-I110)/SQRT((N110^2+K110^2)/2)</f>
        <v>1.3137985148369016</v>
      </c>
      <c r="L117" s="153">
        <f>(L111-I111)/SQRT((N111^2+K111^2)/2)</f>
        <v>1.4685868832302218</v>
      </c>
      <c r="M117" s="153">
        <f>(L112-I112)/SQRT((N112^2+K112^2)/2)</f>
        <v>0.14917009910646689</v>
      </c>
      <c r="N117" s="4"/>
      <c r="O117" s="4"/>
    </row>
    <row r="119" spans="1:17" x14ac:dyDescent="0.15">
      <c r="A119" s="3" t="s">
        <v>805</v>
      </c>
    </row>
    <row r="120" spans="1:17" x14ac:dyDescent="0.15">
      <c r="A120" s="1" t="s">
        <v>754</v>
      </c>
      <c r="B120" s="4"/>
      <c r="C120" s="4"/>
      <c r="D120" s="4"/>
      <c r="E120" s="1" t="s">
        <v>754</v>
      </c>
    </row>
    <row r="121" spans="1:17" x14ac:dyDescent="0.15">
      <c r="A121" s="5" t="s">
        <v>727</v>
      </c>
      <c r="E121" s="5" t="s">
        <v>812</v>
      </c>
    </row>
    <row r="122" spans="1:17" x14ac:dyDescent="0.15">
      <c r="A122" s="175" t="s">
        <v>724</v>
      </c>
      <c r="B122" s="6" t="s">
        <v>286</v>
      </c>
      <c r="C122" s="6" t="s">
        <v>287</v>
      </c>
      <c r="E122" s="4"/>
      <c r="F122" s="164" t="s">
        <v>44</v>
      </c>
      <c r="G122" s="164"/>
      <c r="H122" s="164"/>
      <c r="I122" s="164" t="s">
        <v>6</v>
      </c>
      <c r="J122" s="164"/>
      <c r="K122" s="164"/>
      <c r="L122" s="4"/>
      <c r="M122" s="4"/>
    </row>
    <row r="123" spans="1:17" x14ac:dyDescent="0.15">
      <c r="A123" s="176"/>
      <c r="B123" s="7">
        <v>2.9999999999999997E-4</v>
      </c>
      <c r="C123" s="8" t="s">
        <v>288</v>
      </c>
      <c r="E123" s="31" t="s">
        <v>822</v>
      </c>
      <c r="F123" s="6" t="s">
        <v>105</v>
      </c>
      <c r="G123" s="6" t="s">
        <v>4</v>
      </c>
      <c r="H123" s="6" t="s">
        <v>106</v>
      </c>
      <c r="I123" s="6" t="s">
        <v>105</v>
      </c>
      <c r="J123" s="6" t="s">
        <v>107</v>
      </c>
      <c r="K123" s="6" t="s">
        <v>106</v>
      </c>
      <c r="L123" s="6" t="s">
        <v>108</v>
      </c>
      <c r="M123" s="6" t="s">
        <v>109</v>
      </c>
    </row>
    <row r="124" spans="1:17" x14ac:dyDescent="0.15">
      <c r="A124" s="173" t="s">
        <v>725</v>
      </c>
      <c r="B124" s="6" t="s">
        <v>286</v>
      </c>
      <c r="C124" s="6" t="s">
        <v>287</v>
      </c>
      <c r="D124" s="4"/>
      <c r="E124" s="9" t="s">
        <v>110</v>
      </c>
      <c r="F124" s="189">
        <v>3.524</v>
      </c>
      <c r="G124" s="216">
        <v>0.11970056390844599</v>
      </c>
      <c r="H124" s="189">
        <v>0.47880225563378498</v>
      </c>
      <c r="I124" s="216">
        <v>4.1614642857142901</v>
      </c>
      <c r="J124" s="189">
        <v>0.19426493934862701</v>
      </c>
      <c r="K124" s="189">
        <v>0.72687284530498097</v>
      </c>
      <c r="L124" s="72">
        <v>0.38769999999999999</v>
      </c>
      <c r="M124" s="151">
        <f>(I124-F124)/SQRT((H124^2+K124^2)/2)</f>
        <v>1.0357432126594415</v>
      </c>
      <c r="N124" s="4"/>
    </row>
    <row r="125" spans="1:17" x14ac:dyDescent="0.15">
      <c r="A125" s="174"/>
      <c r="B125" s="7" t="s">
        <v>50</v>
      </c>
      <c r="C125" s="8" t="s">
        <v>272</v>
      </c>
      <c r="D125" s="4"/>
      <c r="E125" s="6" t="s">
        <v>1006</v>
      </c>
      <c r="F125" s="190">
        <v>2.1576562500000001</v>
      </c>
      <c r="G125" s="229">
        <v>4.8873534051971E-2</v>
      </c>
      <c r="H125" s="190">
        <v>0.195494136207884</v>
      </c>
      <c r="I125" s="229">
        <v>2.2121071428571399</v>
      </c>
      <c r="J125" s="190">
        <v>8.4797742210435303E-2</v>
      </c>
      <c r="K125" s="190">
        <v>0.31728409852342798</v>
      </c>
      <c r="L125" s="75">
        <v>0.99909999999999999</v>
      </c>
      <c r="M125" s="152">
        <f t="shared" ref="M125:M126" si="2">(I125-F125)/SQRT((H125^2+K125^2)/2)</f>
        <v>0.2066278991537831</v>
      </c>
      <c r="N125" s="4"/>
    </row>
    <row r="126" spans="1:17" x14ac:dyDescent="0.15">
      <c r="A126" s="173" t="s">
        <v>726</v>
      </c>
      <c r="B126" s="6" t="s">
        <v>286</v>
      </c>
      <c r="C126" s="6" t="s">
        <v>287</v>
      </c>
      <c r="D126" s="4"/>
      <c r="E126" s="9" t="s">
        <v>1007</v>
      </c>
      <c r="F126" s="191">
        <v>5.8027187500000004</v>
      </c>
      <c r="G126" s="230">
        <v>0.32033979670275498</v>
      </c>
      <c r="H126" s="191">
        <v>1.2813591868110199</v>
      </c>
      <c r="I126" s="230">
        <v>7.98771428571429</v>
      </c>
      <c r="J126" s="191">
        <v>0.68118089469903897</v>
      </c>
      <c r="K126" s="191">
        <v>2.5487455263799399</v>
      </c>
      <c r="L126" s="79" t="s">
        <v>50</v>
      </c>
      <c r="M126" s="153">
        <f t="shared" si="2"/>
        <v>1.0831961456576658</v>
      </c>
      <c r="N126" s="4"/>
    </row>
    <row r="127" spans="1:17" x14ac:dyDescent="0.15">
      <c r="A127" s="174"/>
      <c r="B127" s="7">
        <v>2.8999999999999998E-3</v>
      </c>
      <c r="C127" s="8" t="s">
        <v>289</v>
      </c>
      <c r="D127" s="4"/>
      <c r="N127" s="4"/>
    </row>
    <row r="128" spans="1:17" x14ac:dyDescent="0.15">
      <c r="A128" s="16"/>
      <c r="D128" s="4"/>
      <c r="N128" s="4"/>
    </row>
    <row r="129" spans="1:14" x14ac:dyDescent="0.15">
      <c r="A129" s="17"/>
      <c r="B129" s="4"/>
      <c r="C129" s="4"/>
      <c r="D129" s="4"/>
      <c r="N129" s="4"/>
    </row>
    <row r="130" spans="1:14" x14ac:dyDescent="0.15">
      <c r="A130" s="3" t="s">
        <v>806</v>
      </c>
      <c r="D130" s="4"/>
      <c r="N130" s="4"/>
    </row>
    <row r="131" spans="1:14" x14ac:dyDescent="0.15">
      <c r="A131" s="1" t="s">
        <v>754</v>
      </c>
      <c r="B131" s="4"/>
      <c r="C131" s="4"/>
      <c r="D131" s="4"/>
      <c r="E131" s="1" t="s">
        <v>754</v>
      </c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15">
      <c r="A132" s="5" t="s">
        <v>727</v>
      </c>
      <c r="B132" s="4"/>
      <c r="C132" s="4"/>
      <c r="D132" s="4"/>
      <c r="E132" s="31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15">
      <c r="A133" s="175" t="s">
        <v>724</v>
      </c>
      <c r="B133" s="6" t="s">
        <v>286</v>
      </c>
      <c r="C133" s="6" t="s">
        <v>287</v>
      </c>
      <c r="D133" s="4"/>
      <c r="E133" s="31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15">
      <c r="A134" s="176"/>
      <c r="B134" s="8">
        <v>0.38850000000000001</v>
      </c>
      <c r="C134" s="8" t="s">
        <v>290</v>
      </c>
      <c r="D134" s="4"/>
      <c r="E134" s="31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15">
      <c r="A135" s="173" t="s">
        <v>725</v>
      </c>
      <c r="B135" s="6" t="s">
        <v>286</v>
      </c>
      <c r="C135" s="6" t="s">
        <v>287</v>
      </c>
      <c r="D135" s="4"/>
      <c r="E135" s="37" t="s">
        <v>977</v>
      </c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15">
      <c r="A136" s="174"/>
      <c r="B136" s="8">
        <v>0.48570000000000002</v>
      </c>
      <c r="C136" s="8" t="s">
        <v>273</v>
      </c>
      <c r="D136" s="4"/>
      <c r="N136" s="4"/>
    </row>
    <row r="137" spans="1:14" x14ac:dyDescent="0.15">
      <c r="A137" s="173" t="s">
        <v>726</v>
      </c>
      <c r="B137" s="6" t="s">
        <v>286</v>
      </c>
      <c r="C137" s="6" t="s">
        <v>287</v>
      </c>
      <c r="D137" s="4"/>
      <c r="N137" s="4"/>
    </row>
    <row r="138" spans="1:14" x14ac:dyDescent="0.15">
      <c r="A138" s="174"/>
      <c r="B138" s="8">
        <v>0.35399999999999998</v>
      </c>
      <c r="C138" s="8" t="s">
        <v>291</v>
      </c>
      <c r="D138" s="4"/>
      <c r="N138" s="4"/>
    </row>
    <row r="139" spans="1:14" x14ac:dyDescent="0.15">
      <c r="A139" s="17"/>
      <c r="D139" s="4"/>
      <c r="N139" s="4"/>
    </row>
    <row r="140" spans="1:14" x14ac:dyDescent="0.15">
      <c r="A140" s="17"/>
      <c r="D140" s="4"/>
      <c r="N140" s="4"/>
    </row>
    <row r="141" spans="1:14" x14ac:dyDescent="0.15">
      <c r="A141" s="3" t="s">
        <v>737</v>
      </c>
      <c r="B141" s="4"/>
      <c r="C141" s="4"/>
      <c r="D141" s="4"/>
      <c r="N141" s="4"/>
    </row>
    <row r="142" spans="1:14" x14ac:dyDescent="0.15">
      <c r="A142" s="1" t="s">
        <v>754</v>
      </c>
      <c r="B142" s="4"/>
      <c r="C142" s="4"/>
      <c r="D142" s="4"/>
      <c r="E142" s="1" t="s">
        <v>754</v>
      </c>
      <c r="N142" s="4"/>
    </row>
    <row r="143" spans="1:14" x14ac:dyDescent="0.15">
      <c r="A143" s="5" t="s">
        <v>727</v>
      </c>
      <c r="D143" s="4"/>
      <c r="E143" s="31"/>
      <c r="N143" s="4"/>
    </row>
    <row r="144" spans="1:14" x14ac:dyDescent="0.15">
      <c r="A144" s="175" t="s">
        <v>724</v>
      </c>
      <c r="B144" s="6" t="s">
        <v>286</v>
      </c>
      <c r="C144" s="6" t="s">
        <v>287</v>
      </c>
      <c r="D144" s="4"/>
      <c r="E144" s="31"/>
      <c r="N144" s="4"/>
    </row>
    <row r="145" spans="1:14" x14ac:dyDescent="0.15">
      <c r="A145" s="176"/>
      <c r="B145" s="8">
        <v>9.7699999999999995E-2</v>
      </c>
      <c r="C145" s="8" t="s">
        <v>292</v>
      </c>
      <c r="D145" s="4"/>
      <c r="E145" s="31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15">
      <c r="A146" s="173" t="s">
        <v>725</v>
      </c>
      <c r="B146" s="6" t="s">
        <v>286</v>
      </c>
      <c r="C146" s="6" t="s">
        <v>287</v>
      </c>
      <c r="D146" s="4"/>
      <c r="E146" s="37" t="s">
        <v>977</v>
      </c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15">
      <c r="A147" s="174"/>
      <c r="B147" s="8">
        <v>0.50800000000000001</v>
      </c>
      <c r="C147" s="8" t="s">
        <v>274</v>
      </c>
      <c r="D147" s="2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15">
      <c r="A148" s="173" t="s">
        <v>726</v>
      </c>
      <c r="B148" s="6" t="s">
        <v>286</v>
      </c>
      <c r="C148" s="6" t="s">
        <v>287</v>
      </c>
      <c r="D148" s="2"/>
    </row>
    <row r="149" spans="1:14" x14ac:dyDescent="0.15">
      <c r="A149" s="174"/>
      <c r="B149" s="8">
        <v>0.82779999999999998</v>
      </c>
      <c r="C149" s="8" t="s">
        <v>275</v>
      </c>
      <c r="D149" s="2"/>
    </row>
    <row r="150" spans="1:14" x14ac:dyDescent="0.15">
      <c r="A150" s="4"/>
      <c r="B150" s="4"/>
      <c r="C150" s="4"/>
      <c r="D150" s="2"/>
    </row>
    <row r="151" spans="1:14" x14ac:dyDescent="0.15">
      <c r="A151" s="4"/>
      <c r="D151" s="2"/>
    </row>
    <row r="152" spans="1:14" x14ac:dyDescent="0.15">
      <c r="A152" s="3" t="s">
        <v>807</v>
      </c>
      <c r="D152" s="2"/>
    </row>
    <row r="153" spans="1:14" x14ac:dyDescent="0.15">
      <c r="A153" s="36" t="s">
        <v>996</v>
      </c>
      <c r="B153" s="4"/>
      <c r="C153" s="4"/>
      <c r="D153" s="4"/>
      <c r="E153" s="36" t="s">
        <v>996</v>
      </c>
    </row>
    <row r="154" spans="1:14" x14ac:dyDescent="0.15">
      <c r="A154" s="5" t="s">
        <v>727</v>
      </c>
      <c r="D154" s="2"/>
      <c r="E154" s="5" t="s">
        <v>823</v>
      </c>
    </row>
    <row r="155" spans="1:14" x14ac:dyDescent="0.15">
      <c r="A155" s="175" t="s">
        <v>724</v>
      </c>
      <c r="B155" s="6" t="s">
        <v>191</v>
      </c>
      <c r="C155" s="6" t="s">
        <v>192</v>
      </c>
      <c r="D155" s="2"/>
      <c r="E155" s="4"/>
      <c r="F155" s="164" t="s">
        <v>44</v>
      </c>
      <c r="G155" s="164"/>
      <c r="H155" s="164"/>
      <c r="I155" s="164" t="s">
        <v>6</v>
      </c>
      <c r="J155" s="164"/>
      <c r="K155" s="164"/>
      <c r="L155" s="4"/>
      <c r="M155" s="4"/>
    </row>
    <row r="156" spans="1:14" x14ac:dyDescent="0.15">
      <c r="A156" s="176"/>
      <c r="B156" s="7">
        <v>1E-4</v>
      </c>
      <c r="C156" s="8" t="s">
        <v>280</v>
      </c>
      <c r="D156" s="4"/>
      <c r="E156" s="31" t="s">
        <v>822</v>
      </c>
      <c r="F156" s="6" t="s">
        <v>105</v>
      </c>
      <c r="G156" s="6" t="s">
        <v>4</v>
      </c>
      <c r="H156" s="6" t="s">
        <v>106</v>
      </c>
      <c r="I156" s="6" t="s">
        <v>105</v>
      </c>
      <c r="J156" s="6" t="s">
        <v>107</v>
      </c>
      <c r="K156" s="6" t="s">
        <v>106</v>
      </c>
      <c r="L156" s="6" t="s">
        <v>108</v>
      </c>
      <c r="M156" s="6" t="s">
        <v>109</v>
      </c>
    </row>
    <row r="157" spans="1:14" x14ac:dyDescent="0.15">
      <c r="A157" s="173" t="s">
        <v>725</v>
      </c>
      <c r="B157" s="6" t="s">
        <v>191</v>
      </c>
      <c r="C157" s="6" t="s">
        <v>192</v>
      </c>
      <c r="D157" s="4"/>
      <c r="E157" s="9" t="s">
        <v>110</v>
      </c>
      <c r="F157" s="189">
        <v>4.47960714285714</v>
      </c>
      <c r="G157" s="216">
        <v>1.2020955769400801</v>
      </c>
      <c r="H157" s="189">
        <v>1.2020955769400801</v>
      </c>
      <c r="I157" s="216">
        <v>7.6708181818181798</v>
      </c>
      <c r="J157" s="189">
        <v>2.6047562292153899</v>
      </c>
      <c r="K157" s="189">
        <v>2.6047562292153899</v>
      </c>
      <c r="L157" s="73" t="s">
        <v>50</v>
      </c>
      <c r="M157" s="151">
        <f>(I157-F157)/SQRT((H157^2+K157^2)/2)</f>
        <v>1.5731718935308547</v>
      </c>
      <c r="N157" s="4"/>
    </row>
    <row r="158" spans="1:14" x14ac:dyDescent="0.15">
      <c r="A158" s="174"/>
      <c r="B158" s="7" t="s">
        <v>50</v>
      </c>
      <c r="C158" s="8" t="s">
        <v>276</v>
      </c>
      <c r="D158" s="4"/>
      <c r="E158" s="6" t="s">
        <v>1006</v>
      </c>
      <c r="F158" s="190">
        <v>2.3279285714285698</v>
      </c>
      <c r="G158" s="229">
        <v>0.40717534765290497</v>
      </c>
      <c r="H158" s="190">
        <v>0.40717534765290497</v>
      </c>
      <c r="I158" s="229">
        <v>2.9433181818181802</v>
      </c>
      <c r="J158" s="190">
        <v>0.73506429217882996</v>
      </c>
      <c r="K158" s="190">
        <v>0.73506429217882996</v>
      </c>
      <c r="L158" s="75">
        <v>0.49790000000000001</v>
      </c>
      <c r="M158" s="152">
        <f t="shared" ref="M158:M159" si="3">(I158-F158)/SQRT((H158^2+K158^2)/2)</f>
        <v>1.0356871401582757</v>
      </c>
      <c r="N158" s="4"/>
    </row>
    <row r="159" spans="1:14" x14ac:dyDescent="0.15">
      <c r="A159" s="173" t="s">
        <v>726</v>
      </c>
      <c r="B159" s="6" t="s">
        <v>191</v>
      </c>
      <c r="C159" s="6" t="s">
        <v>281</v>
      </c>
      <c r="D159" s="4"/>
      <c r="E159" s="9" t="s">
        <v>1007</v>
      </c>
      <c r="F159" s="191">
        <v>8.6508928571428605</v>
      </c>
      <c r="G159" s="230">
        <v>4.2837760354916696</v>
      </c>
      <c r="H159" s="191">
        <v>4.2837760354916696</v>
      </c>
      <c r="I159" s="230">
        <v>31.4547272727273</v>
      </c>
      <c r="J159" s="191">
        <v>23.983107477309598</v>
      </c>
      <c r="K159" s="191">
        <v>23.983107477309598</v>
      </c>
      <c r="L159" s="79" t="s">
        <v>50</v>
      </c>
      <c r="M159" s="153">
        <f t="shared" si="3"/>
        <v>1.3237251312024385</v>
      </c>
      <c r="N159" s="4"/>
    </row>
    <row r="160" spans="1:14" x14ac:dyDescent="0.15">
      <c r="A160" s="174"/>
      <c r="B160" s="7">
        <v>1E-4</v>
      </c>
      <c r="C160" s="8" t="s">
        <v>282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15">
      <c r="A161" s="1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15">
      <c r="A162" s="17"/>
      <c r="B162" s="4"/>
      <c r="C162" s="4"/>
      <c r="D162" s="4"/>
      <c r="N162" s="4"/>
    </row>
    <row r="163" spans="1:14" x14ac:dyDescent="0.15">
      <c r="A163" s="3" t="s">
        <v>808</v>
      </c>
      <c r="D163" s="4"/>
      <c r="N163" s="4"/>
    </row>
    <row r="164" spans="1:14" x14ac:dyDescent="0.15">
      <c r="A164" s="36" t="s">
        <v>996</v>
      </c>
      <c r="B164" s="4"/>
      <c r="C164" s="4"/>
      <c r="D164" s="4"/>
      <c r="E164" s="36" t="s">
        <v>996</v>
      </c>
      <c r="N164" s="4"/>
    </row>
    <row r="165" spans="1:14" x14ac:dyDescent="0.15">
      <c r="A165" s="5" t="s">
        <v>727</v>
      </c>
      <c r="B165" s="4"/>
      <c r="C165" s="4"/>
      <c r="D165" s="4"/>
      <c r="E165" s="31"/>
      <c r="N165" s="4"/>
    </row>
    <row r="166" spans="1:14" x14ac:dyDescent="0.15">
      <c r="A166" s="175" t="s">
        <v>724</v>
      </c>
      <c r="B166" s="6" t="s">
        <v>191</v>
      </c>
      <c r="C166" s="6" t="s">
        <v>192</v>
      </c>
      <c r="D166" s="4"/>
      <c r="E166" s="31"/>
      <c r="N166" s="4"/>
    </row>
    <row r="167" spans="1:14" x14ac:dyDescent="0.15">
      <c r="A167" s="176"/>
      <c r="B167" s="8">
        <v>0.95299999999999996</v>
      </c>
      <c r="C167" s="8" t="s">
        <v>283</v>
      </c>
      <c r="D167" s="4"/>
      <c r="E167" s="31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15">
      <c r="A168" s="173" t="s">
        <v>725</v>
      </c>
      <c r="B168" s="6" t="s">
        <v>191</v>
      </c>
      <c r="C168" s="6" t="s">
        <v>192</v>
      </c>
      <c r="D168" s="4"/>
      <c r="E168" s="37" t="s">
        <v>977</v>
      </c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15">
      <c r="A169" s="174"/>
      <c r="B169" s="7">
        <v>4.1000000000000003E-3</v>
      </c>
      <c r="C169" s="8" t="s">
        <v>277</v>
      </c>
      <c r="D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15">
      <c r="A170" s="173" t="s">
        <v>726</v>
      </c>
      <c r="B170" s="6" t="s">
        <v>191</v>
      </c>
      <c r="C170" s="6" t="s">
        <v>281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15">
      <c r="A171" s="174"/>
      <c r="B171" s="8">
        <v>0.87980000000000003</v>
      </c>
      <c r="C171" s="8" t="s">
        <v>284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15">
      <c r="A172" s="17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15">
      <c r="A173" s="17"/>
      <c r="B173" s="4"/>
      <c r="C173" s="4"/>
      <c r="D173" s="4"/>
      <c r="N173" s="4"/>
    </row>
    <row r="174" spans="1:14" x14ac:dyDescent="0.15">
      <c r="A174" s="3" t="s">
        <v>809</v>
      </c>
      <c r="B174" s="4"/>
      <c r="C174" s="4"/>
      <c r="D174" s="4"/>
      <c r="N174" s="4"/>
    </row>
    <row r="175" spans="1:14" x14ac:dyDescent="0.15">
      <c r="A175" s="36" t="s">
        <v>996</v>
      </c>
      <c r="B175" s="4"/>
      <c r="C175" s="4"/>
      <c r="D175" s="4"/>
      <c r="E175" s="36" t="s">
        <v>996</v>
      </c>
      <c r="N175" s="4"/>
    </row>
    <row r="176" spans="1:14" x14ac:dyDescent="0.15">
      <c r="A176" s="5" t="s">
        <v>727</v>
      </c>
      <c r="D176" s="4"/>
      <c r="E176" s="5" t="s">
        <v>824</v>
      </c>
      <c r="N176" s="4"/>
    </row>
    <row r="177" spans="1:14" x14ac:dyDescent="0.15">
      <c r="A177" s="175" t="s">
        <v>724</v>
      </c>
      <c r="B177" s="6" t="s">
        <v>191</v>
      </c>
      <c r="C177" s="6" t="s">
        <v>192</v>
      </c>
      <c r="D177" s="4"/>
      <c r="E177" s="4"/>
      <c r="F177" s="164" t="s">
        <v>44</v>
      </c>
      <c r="G177" s="164"/>
      <c r="H177" s="164"/>
      <c r="I177" s="164" t="s">
        <v>6</v>
      </c>
      <c r="J177" s="164"/>
      <c r="K177" s="164"/>
      <c r="L177" s="4"/>
      <c r="M177" s="4"/>
      <c r="N177" s="4"/>
    </row>
    <row r="178" spans="1:14" x14ac:dyDescent="0.15">
      <c r="A178" s="176"/>
      <c r="B178" s="7">
        <v>1.18E-2</v>
      </c>
      <c r="C178" s="8" t="s">
        <v>285</v>
      </c>
      <c r="D178" s="4"/>
      <c r="E178" s="31" t="s">
        <v>825</v>
      </c>
      <c r="F178" s="6" t="s">
        <v>99</v>
      </c>
      <c r="G178" s="6" t="s">
        <v>100</v>
      </c>
      <c r="H178" s="6" t="s">
        <v>95</v>
      </c>
      <c r="I178" s="6" t="s">
        <v>99</v>
      </c>
      <c r="J178" s="6" t="s">
        <v>101</v>
      </c>
      <c r="K178" s="6" t="s">
        <v>95</v>
      </c>
      <c r="L178" s="6" t="s">
        <v>49</v>
      </c>
      <c r="M178" s="6" t="s">
        <v>96</v>
      </c>
      <c r="N178" s="4"/>
    </row>
    <row r="179" spans="1:14" x14ac:dyDescent="0.15">
      <c r="A179" s="173" t="s">
        <v>725</v>
      </c>
      <c r="B179" s="6" t="s">
        <v>191</v>
      </c>
      <c r="C179" s="6" t="s">
        <v>192</v>
      </c>
      <c r="D179" s="4"/>
      <c r="E179" s="9" t="s">
        <v>102</v>
      </c>
      <c r="F179" s="189">
        <v>1.38510714285714</v>
      </c>
      <c r="G179" s="216">
        <v>0.109440742408397</v>
      </c>
      <c r="H179" s="189">
        <v>0.109440742408397</v>
      </c>
      <c r="I179" s="216">
        <v>1.50990909090909</v>
      </c>
      <c r="J179" s="189">
        <v>0.23595728619623299</v>
      </c>
      <c r="K179" s="189">
        <v>0.23595728619623299</v>
      </c>
      <c r="L179" s="72">
        <v>0.38929999999999998</v>
      </c>
      <c r="M179" s="151">
        <f>(I179-F179)/SQRT((H179^2+K179^2)/2)</f>
        <v>0.67856656490848966</v>
      </c>
      <c r="N179" s="4"/>
    </row>
    <row r="180" spans="1:14" x14ac:dyDescent="0.15">
      <c r="A180" s="174"/>
      <c r="B180" s="7" t="s">
        <v>50</v>
      </c>
      <c r="C180" s="8" t="s">
        <v>278</v>
      </c>
      <c r="D180" s="4"/>
      <c r="E180" s="6" t="s">
        <v>1006</v>
      </c>
      <c r="F180" s="190">
        <v>1.49325</v>
      </c>
      <c r="G180" s="229">
        <v>0.145687593843814</v>
      </c>
      <c r="H180" s="190">
        <v>0.145687593843814</v>
      </c>
      <c r="I180" s="229">
        <v>1.5547727272727301</v>
      </c>
      <c r="J180" s="190">
        <v>0.23244476372209</v>
      </c>
      <c r="K180" s="190">
        <v>0.23244476372209</v>
      </c>
      <c r="L180" s="75">
        <v>0.85709999999999997</v>
      </c>
      <c r="M180" s="152">
        <f t="shared" ref="M180:M181" si="4">(I180-F180)/SQRT((H180^2+K180^2)/2)</f>
        <v>0.31716234357855699</v>
      </c>
      <c r="N180" s="4"/>
    </row>
    <row r="181" spans="1:14" x14ac:dyDescent="0.15">
      <c r="A181" s="173" t="s">
        <v>726</v>
      </c>
      <c r="B181" s="6" t="s">
        <v>191</v>
      </c>
      <c r="C181" s="6" t="s">
        <v>192</v>
      </c>
      <c r="D181" s="4"/>
      <c r="E181" s="9" t="s">
        <v>1007</v>
      </c>
      <c r="F181" s="191">
        <v>1.0887500000000001</v>
      </c>
      <c r="G181" s="230">
        <v>0.122829267058604</v>
      </c>
      <c r="H181" s="191">
        <v>0.122829267058604</v>
      </c>
      <c r="I181" s="230">
        <v>1.2880909090909101</v>
      </c>
      <c r="J181" s="191">
        <v>0.37736281071283501</v>
      </c>
      <c r="K181" s="191">
        <v>0.37736281071283501</v>
      </c>
      <c r="L181" s="78">
        <v>6.9000000000000006E-2</v>
      </c>
      <c r="M181" s="153">
        <f t="shared" si="4"/>
        <v>0.71037116953819157</v>
      </c>
      <c r="N181" s="4"/>
    </row>
    <row r="182" spans="1:14" x14ac:dyDescent="0.15">
      <c r="A182" s="174"/>
      <c r="B182" s="8">
        <v>0.5292</v>
      </c>
      <c r="C182" s="8" t="s">
        <v>279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1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1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1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15">
      <c r="B186" s="4"/>
      <c r="C186" s="4"/>
      <c r="D186" s="4"/>
      <c r="N186" s="4"/>
    </row>
    <row r="187" spans="1:14" x14ac:dyDescent="0.15">
      <c r="D187" s="4"/>
      <c r="N187" s="4"/>
    </row>
    <row r="188" spans="1:14" x14ac:dyDescent="0.15">
      <c r="D188" s="4"/>
      <c r="N188" s="4"/>
    </row>
    <row r="189" spans="1:14" x14ac:dyDescent="0.15">
      <c r="B189" s="4"/>
      <c r="C189" s="4"/>
      <c r="D189" s="4"/>
      <c r="N189" s="4"/>
    </row>
    <row r="190" spans="1:14" x14ac:dyDescent="0.15">
      <c r="D190" s="4"/>
      <c r="N190" s="4"/>
    </row>
    <row r="191" spans="1:14" x14ac:dyDescent="0.15"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4:14" x14ac:dyDescent="0.15"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4:14" x14ac:dyDescent="0.15"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</sheetData>
  <mergeCells count="70">
    <mergeCell ref="A56:A57"/>
    <mergeCell ref="A66:A67"/>
    <mergeCell ref="A68:A69"/>
    <mergeCell ref="A70:A71"/>
    <mergeCell ref="A80:A81"/>
    <mergeCell ref="A168:A169"/>
    <mergeCell ref="A170:A171"/>
    <mergeCell ref="A177:A178"/>
    <mergeCell ref="A179:A180"/>
    <mergeCell ref="A181:A182"/>
    <mergeCell ref="A166:A167"/>
    <mergeCell ref="A159:A160"/>
    <mergeCell ref="A124:A125"/>
    <mergeCell ref="A126:A127"/>
    <mergeCell ref="A133:A134"/>
    <mergeCell ref="A135:A136"/>
    <mergeCell ref="A137:A138"/>
    <mergeCell ref="A144:A145"/>
    <mergeCell ref="A146:A147"/>
    <mergeCell ref="A148:A149"/>
    <mergeCell ref="A155:A156"/>
    <mergeCell ref="A157:A158"/>
    <mergeCell ref="A122:A123"/>
    <mergeCell ref="A82:A83"/>
    <mergeCell ref="A84:A85"/>
    <mergeCell ref="A94:A95"/>
    <mergeCell ref="A96:A97"/>
    <mergeCell ref="A98:A99"/>
    <mergeCell ref="A108:A109"/>
    <mergeCell ref="A110:A111"/>
    <mergeCell ref="A112:A113"/>
    <mergeCell ref="A40:A41"/>
    <mergeCell ref="A42:A43"/>
    <mergeCell ref="A52:A53"/>
    <mergeCell ref="A54:A55"/>
    <mergeCell ref="A20:A21"/>
    <mergeCell ref="A27:A28"/>
    <mergeCell ref="A29:A30"/>
    <mergeCell ref="A31:A32"/>
    <mergeCell ref="A38:A39"/>
    <mergeCell ref="A5:A6"/>
    <mergeCell ref="A7:A8"/>
    <mergeCell ref="A9:A10"/>
    <mergeCell ref="A16:A17"/>
    <mergeCell ref="A18:A19"/>
    <mergeCell ref="F5:H5"/>
    <mergeCell ref="I5:K5"/>
    <mergeCell ref="F27:H27"/>
    <mergeCell ref="I27:K27"/>
    <mergeCell ref="F38:H38"/>
    <mergeCell ref="I38:K38"/>
    <mergeCell ref="L80:N80"/>
    <mergeCell ref="F108:H108"/>
    <mergeCell ref="I108:K108"/>
    <mergeCell ref="L108:N108"/>
    <mergeCell ref="L38:N38"/>
    <mergeCell ref="F52:H52"/>
    <mergeCell ref="I52:K52"/>
    <mergeCell ref="L52:N52"/>
    <mergeCell ref="L66:N66"/>
    <mergeCell ref="F177:H177"/>
    <mergeCell ref="I177:K177"/>
    <mergeCell ref="F155:H155"/>
    <mergeCell ref="I155:K155"/>
    <mergeCell ref="F66:H66"/>
    <mergeCell ref="I66:K66"/>
    <mergeCell ref="F122:H122"/>
    <mergeCell ref="I122:K122"/>
    <mergeCell ref="F80:H80"/>
    <mergeCell ref="I80:K80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85"/>
  <sheetViews>
    <sheetView showGridLines="0" zoomScale="114" zoomScaleNormal="70" zoomScalePageLayoutView="70" workbookViewId="0"/>
  </sheetViews>
  <sheetFormatPr baseColWidth="10" defaultColWidth="10.7109375" defaultRowHeight="14" x14ac:dyDescent="0.15"/>
  <cols>
    <col min="1" max="1" width="10.7109375" style="2"/>
    <col min="2" max="2" width="14" style="2" customWidth="1"/>
    <col min="3" max="3" width="15.140625" style="2" customWidth="1"/>
    <col min="4" max="4" width="10.7109375" style="2"/>
    <col min="5" max="5" width="33.42578125" style="2" bestFit="1" customWidth="1"/>
    <col min="6" max="6" width="12.7109375" style="2" bestFit="1" customWidth="1"/>
    <col min="7" max="7" width="12.28515625" style="2" customWidth="1"/>
    <col min="8" max="8" width="15.140625" style="2" customWidth="1"/>
    <col min="9" max="9" width="11.85546875" style="2" customWidth="1"/>
    <col min="10" max="10" width="28" style="2" bestFit="1" customWidth="1"/>
    <col min="11" max="11" width="14.85546875" style="2" customWidth="1"/>
    <col min="12" max="12" width="10.7109375" style="2"/>
    <col min="13" max="14" width="12.42578125" style="2" customWidth="1"/>
    <col min="15" max="17" width="10.7109375" style="2"/>
    <col min="18" max="19" width="13.28515625" style="2" customWidth="1"/>
    <col min="20" max="23" width="10.7109375" style="2"/>
    <col min="24" max="25" width="12.85546875" style="2" customWidth="1"/>
    <col min="26" max="34" width="10.7109375" style="2"/>
    <col min="35" max="36" width="12.42578125" style="2" customWidth="1"/>
    <col min="37" max="16384" width="10.7109375" style="2"/>
  </cols>
  <sheetData>
    <row r="1" spans="1:18" x14ac:dyDescent="0.15">
      <c r="A1" s="1" t="s">
        <v>184</v>
      </c>
    </row>
    <row r="2" spans="1:18" s="4" customFormat="1" x14ac:dyDescent="0.15">
      <c r="A2" s="3" t="s">
        <v>771</v>
      </c>
    </row>
    <row r="3" spans="1:18" s="4" customFormat="1" x14ac:dyDescent="0.15">
      <c r="A3" s="1" t="s">
        <v>838</v>
      </c>
      <c r="E3" s="1" t="s">
        <v>838</v>
      </c>
    </row>
    <row r="4" spans="1:18" x14ac:dyDescent="0.15">
      <c r="A4" s="5" t="s">
        <v>772</v>
      </c>
      <c r="B4" s="4"/>
      <c r="C4" s="4"/>
      <c r="D4" s="4"/>
      <c r="E4" s="48" t="s">
        <v>839</v>
      </c>
      <c r="N4" s="4"/>
      <c r="O4" s="4"/>
      <c r="P4" s="4"/>
      <c r="Q4" s="4"/>
      <c r="R4" s="4"/>
    </row>
    <row r="5" spans="1:18" x14ac:dyDescent="0.15">
      <c r="A5" s="179" t="s">
        <v>735</v>
      </c>
      <c r="B5" s="6" t="s">
        <v>362</v>
      </c>
      <c r="C5" s="6" t="s">
        <v>401</v>
      </c>
      <c r="D5" s="4"/>
      <c r="E5" s="4"/>
      <c r="F5" s="164" t="s">
        <v>348</v>
      </c>
      <c r="G5" s="164"/>
      <c r="H5" s="164"/>
      <c r="I5" s="164" t="s">
        <v>349</v>
      </c>
      <c r="J5" s="164"/>
      <c r="K5" s="164"/>
      <c r="L5" s="4"/>
      <c r="M5" s="4"/>
    </row>
    <row r="6" spans="1:18" x14ac:dyDescent="0.15">
      <c r="A6" s="180"/>
      <c r="B6" s="7">
        <v>6.3E-3</v>
      </c>
      <c r="C6" s="8" t="s">
        <v>52</v>
      </c>
      <c r="D6" s="4"/>
      <c r="E6" s="4" t="s">
        <v>840</v>
      </c>
      <c r="F6" s="6" t="s">
        <v>350</v>
      </c>
      <c r="G6" s="6" t="s">
        <v>351</v>
      </c>
      <c r="H6" s="6" t="s">
        <v>352</v>
      </c>
      <c r="I6" s="6" t="s">
        <v>350</v>
      </c>
      <c r="J6" s="6" t="s">
        <v>353</v>
      </c>
      <c r="K6" s="6" t="s">
        <v>352</v>
      </c>
      <c r="L6" s="6" t="s">
        <v>354</v>
      </c>
      <c r="M6" s="6" t="s">
        <v>355</v>
      </c>
    </row>
    <row r="7" spans="1:18" x14ac:dyDescent="0.15">
      <c r="A7" s="173" t="s">
        <v>774</v>
      </c>
      <c r="B7" s="6" t="s">
        <v>362</v>
      </c>
      <c r="C7" s="6" t="s">
        <v>401</v>
      </c>
      <c r="D7" s="4"/>
      <c r="E7" s="49" t="s">
        <v>992</v>
      </c>
      <c r="F7" s="160">
        <v>131.86111111666699</v>
      </c>
      <c r="G7" s="142">
        <v>4.3558000249206597</v>
      </c>
      <c r="H7" s="145">
        <v>10.6694874826579</v>
      </c>
      <c r="I7" s="148">
        <v>100</v>
      </c>
      <c r="J7" s="145">
        <v>3.7327380477785099</v>
      </c>
      <c r="K7" s="145">
        <v>9.1433035605299704</v>
      </c>
      <c r="L7" s="73">
        <v>8.0000000000000004E-4</v>
      </c>
      <c r="M7" s="151">
        <f>(I7-F7)/SQRT((H7^2+K7^2)/2)</f>
        <v>-3.2067166299825915</v>
      </c>
    </row>
    <row r="8" spans="1:18" x14ac:dyDescent="0.15">
      <c r="A8" s="174"/>
      <c r="B8" s="7" t="s">
        <v>408</v>
      </c>
      <c r="C8" s="8" t="s">
        <v>315</v>
      </c>
      <c r="D8" s="4"/>
      <c r="E8" s="6" t="s">
        <v>993</v>
      </c>
      <c r="F8" s="161">
        <v>293.13888888333298</v>
      </c>
      <c r="G8" s="143">
        <v>9.9255951119869295</v>
      </c>
      <c r="H8" s="146">
        <v>24.312643417830799</v>
      </c>
      <c r="I8" s="149">
        <v>236.166666666667</v>
      </c>
      <c r="J8" s="146">
        <v>16.283768332640701</v>
      </c>
      <c r="K8" s="146">
        <v>39.886923504660899</v>
      </c>
      <c r="L8" s="104">
        <v>4.9500000000000002E-2</v>
      </c>
      <c r="M8" s="152">
        <f>(I8-F8)/SQRT((H8^2+K8^2)/2)</f>
        <v>-1.7248196415946446</v>
      </c>
    </row>
    <row r="9" spans="1:18" x14ac:dyDescent="0.15">
      <c r="A9" s="177" t="s">
        <v>472</v>
      </c>
      <c r="B9" s="6" t="s">
        <v>362</v>
      </c>
      <c r="C9" s="6" t="s">
        <v>401</v>
      </c>
      <c r="D9" s="4"/>
      <c r="E9" s="9" t="s">
        <v>994</v>
      </c>
      <c r="F9" s="162">
        <v>228.3</v>
      </c>
      <c r="G9" s="144">
        <v>5.7392217823209002</v>
      </c>
      <c r="H9" s="147">
        <v>14.058164887352801</v>
      </c>
      <c r="I9" s="150">
        <v>209.11666666666699</v>
      </c>
      <c r="J9" s="147">
        <v>7.9732643531018397</v>
      </c>
      <c r="K9" s="147">
        <v>19.530429249421701</v>
      </c>
      <c r="L9" s="78">
        <v>0.22720000000000001</v>
      </c>
      <c r="M9" s="153">
        <f>(I9-F9)/SQRT((H9^2+K9^2)/2)</f>
        <v>-1.1273886626402108</v>
      </c>
    </row>
    <row r="10" spans="1:18" x14ac:dyDescent="0.15">
      <c r="A10" s="178"/>
      <c r="B10" s="7">
        <v>2.5000000000000001E-2</v>
      </c>
      <c r="C10" s="8" t="s">
        <v>316</v>
      </c>
      <c r="D10" s="4"/>
      <c r="M10" s="233"/>
    </row>
    <row r="11" spans="1:18" x14ac:dyDescent="0.15">
      <c r="A11" s="16"/>
      <c r="D11" s="4"/>
      <c r="E11" s="4"/>
      <c r="F11" s="4"/>
      <c r="G11" s="4"/>
      <c r="H11" s="4"/>
      <c r="I11" s="4"/>
      <c r="J11" s="4"/>
      <c r="K11" s="4"/>
      <c r="L11" s="4"/>
      <c r="M11" s="228"/>
      <c r="N11" s="4"/>
      <c r="O11" s="4"/>
      <c r="P11" s="4"/>
      <c r="Q11" s="4"/>
      <c r="R11" s="4"/>
    </row>
    <row r="12" spans="1:18" x14ac:dyDescent="0.15">
      <c r="A12" s="17"/>
      <c r="D12" s="4"/>
      <c r="E12" s="4"/>
      <c r="F12" s="4"/>
      <c r="G12" s="4"/>
      <c r="H12" s="4"/>
      <c r="I12" s="4"/>
      <c r="J12" s="4"/>
      <c r="K12" s="4"/>
      <c r="L12" s="4"/>
      <c r="M12" s="228"/>
      <c r="N12" s="4"/>
      <c r="O12" s="4"/>
      <c r="P12" s="4"/>
      <c r="Q12" s="4"/>
      <c r="R12" s="4"/>
    </row>
    <row r="13" spans="1:18" x14ac:dyDescent="0.15">
      <c r="A13" s="3" t="s">
        <v>776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28"/>
      <c r="N13" s="4"/>
      <c r="O13" s="4"/>
      <c r="P13" s="4"/>
      <c r="Q13" s="4"/>
      <c r="R13" s="4"/>
    </row>
    <row r="14" spans="1:18" x14ac:dyDescent="0.15">
      <c r="A14" s="1" t="s">
        <v>838</v>
      </c>
      <c r="B14" s="4"/>
      <c r="C14" s="4"/>
      <c r="D14" s="4"/>
      <c r="E14" s="1" t="s">
        <v>838</v>
      </c>
      <c r="F14" s="4"/>
      <c r="G14" s="4"/>
      <c r="H14" s="4"/>
      <c r="I14" s="4"/>
      <c r="J14" s="4"/>
      <c r="K14" s="4"/>
      <c r="L14" s="4"/>
      <c r="M14" s="228"/>
      <c r="N14" s="4"/>
      <c r="O14" s="4"/>
      <c r="P14" s="4"/>
      <c r="Q14" s="4"/>
      <c r="R14" s="4"/>
    </row>
    <row r="15" spans="1:18" x14ac:dyDescent="0.15">
      <c r="A15" s="5" t="s">
        <v>772</v>
      </c>
      <c r="B15" s="4"/>
      <c r="C15" s="4"/>
      <c r="D15" s="4"/>
      <c r="E15" s="5" t="s">
        <v>839</v>
      </c>
      <c r="F15" s="4"/>
      <c r="G15" s="4"/>
      <c r="H15" s="4"/>
      <c r="I15" s="4"/>
      <c r="J15" s="4"/>
      <c r="K15" s="4"/>
      <c r="L15" s="4"/>
      <c r="M15" s="228"/>
      <c r="N15" s="4"/>
      <c r="O15" s="4"/>
      <c r="P15" s="4"/>
      <c r="Q15" s="4"/>
      <c r="R15" s="4"/>
    </row>
    <row r="16" spans="1:18" x14ac:dyDescent="0.15">
      <c r="A16" s="179" t="s">
        <v>735</v>
      </c>
      <c r="B16" s="6" t="s">
        <v>362</v>
      </c>
      <c r="C16" s="6" t="s">
        <v>401</v>
      </c>
      <c r="D16" s="4"/>
      <c r="E16" s="4"/>
      <c r="F16" s="164" t="s">
        <v>348</v>
      </c>
      <c r="G16" s="164"/>
      <c r="H16" s="164"/>
      <c r="I16" s="164" t="s">
        <v>349</v>
      </c>
      <c r="J16" s="164"/>
      <c r="K16" s="164"/>
      <c r="L16" s="4"/>
      <c r="M16" s="228"/>
      <c r="N16" s="4"/>
      <c r="O16" s="4"/>
      <c r="P16" s="4"/>
      <c r="Q16" s="4"/>
      <c r="R16" s="4"/>
    </row>
    <row r="17" spans="1:18" x14ac:dyDescent="0.15">
      <c r="A17" s="180"/>
      <c r="B17" s="7">
        <v>1.35E-2</v>
      </c>
      <c r="C17" s="8" t="s">
        <v>53</v>
      </c>
      <c r="D17" s="4"/>
      <c r="E17" s="4" t="s">
        <v>841</v>
      </c>
      <c r="F17" s="6" t="s">
        <v>350</v>
      </c>
      <c r="G17" s="6" t="s">
        <v>351</v>
      </c>
      <c r="H17" s="6" t="s">
        <v>352</v>
      </c>
      <c r="I17" s="6" t="s">
        <v>350</v>
      </c>
      <c r="J17" s="6" t="s">
        <v>353</v>
      </c>
      <c r="K17" s="6" t="s">
        <v>352</v>
      </c>
      <c r="L17" s="6" t="s">
        <v>354</v>
      </c>
      <c r="M17" s="208" t="s">
        <v>355</v>
      </c>
      <c r="N17" s="4"/>
      <c r="O17" s="4"/>
      <c r="P17" s="4"/>
      <c r="Q17" s="4"/>
      <c r="R17" s="4"/>
    </row>
    <row r="18" spans="1:18" x14ac:dyDescent="0.15">
      <c r="A18" s="173" t="s">
        <v>725</v>
      </c>
      <c r="B18" s="6" t="s">
        <v>362</v>
      </c>
      <c r="C18" s="6" t="s">
        <v>401</v>
      </c>
      <c r="D18" s="4"/>
      <c r="E18" s="49" t="s">
        <v>992</v>
      </c>
      <c r="F18" s="160">
        <v>198.94444444999999</v>
      </c>
      <c r="G18" s="142">
        <v>4.0926009694400598</v>
      </c>
      <c r="H18" s="145">
        <v>10.024784095947901</v>
      </c>
      <c r="I18" s="148">
        <v>220.333333333333</v>
      </c>
      <c r="J18" s="145">
        <v>3.3031971044900001</v>
      </c>
      <c r="K18" s="145">
        <v>8.0911474258393508</v>
      </c>
      <c r="L18" s="73">
        <v>7.4000000000000003E-3</v>
      </c>
      <c r="M18" s="151">
        <f>(I18-F18)/SQRT((H18^2+K18^2)/2)</f>
        <v>2.3479975121414309</v>
      </c>
      <c r="N18" s="4"/>
      <c r="O18" s="4"/>
      <c r="P18" s="4"/>
      <c r="Q18" s="4"/>
      <c r="R18" s="4"/>
    </row>
    <row r="19" spans="1:18" x14ac:dyDescent="0.15">
      <c r="A19" s="174"/>
      <c r="B19" s="7" t="s">
        <v>408</v>
      </c>
      <c r="C19" s="8" t="s">
        <v>317</v>
      </c>
      <c r="D19" s="4"/>
      <c r="E19" s="6" t="s">
        <v>993</v>
      </c>
      <c r="F19" s="161">
        <v>62.749999998333301</v>
      </c>
      <c r="G19" s="143">
        <v>9.0726236561641205</v>
      </c>
      <c r="H19" s="146">
        <v>22.223298585906001</v>
      </c>
      <c r="I19" s="149">
        <v>111.166666666667</v>
      </c>
      <c r="J19" s="146">
        <v>13.931778222626299</v>
      </c>
      <c r="K19" s="146">
        <v>34.125747855053199</v>
      </c>
      <c r="L19" s="75">
        <v>5.33E-2</v>
      </c>
      <c r="M19" s="152">
        <f>(I19-F19)/SQRT((H19^2+K19^2)/2)</f>
        <v>1.6813564101618717</v>
      </c>
      <c r="N19" s="4"/>
      <c r="O19" s="4"/>
      <c r="P19" s="4"/>
      <c r="Q19" s="4"/>
      <c r="R19" s="4"/>
    </row>
    <row r="20" spans="1:18" x14ac:dyDescent="0.15">
      <c r="A20" s="177" t="s">
        <v>472</v>
      </c>
      <c r="B20" s="6" t="s">
        <v>362</v>
      </c>
      <c r="C20" s="6" t="s">
        <v>401</v>
      </c>
      <c r="D20" s="4"/>
      <c r="E20" s="9" t="s">
        <v>994</v>
      </c>
      <c r="F20" s="162">
        <v>119.027777766667</v>
      </c>
      <c r="G20" s="144">
        <v>5.0292508579040298</v>
      </c>
      <c r="H20" s="147">
        <v>12.3190983903194</v>
      </c>
      <c r="I20" s="150">
        <v>132.16666668333301</v>
      </c>
      <c r="J20" s="147">
        <v>7.5990983906962004</v>
      </c>
      <c r="K20" s="147">
        <v>18.613913562410499</v>
      </c>
      <c r="L20" s="78">
        <v>0.45760000000000001</v>
      </c>
      <c r="M20" s="153">
        <f>(I20-F20)/SQRT((H20^2+K20^2)/2)</f>
        <v>0.83244439016993543</v>
      </c>
      <c r="N20" s="4"/>
      <c r="O20" s="4"/>
      <c r="P20" s="4"/>
      <c r="Q20" s="4"/>
      <c r="R20" s="4"/>
    </row>
    <row r="21" spans="1:18" x14ac:dyDescent="0.15">
      <c r="A21" s="178"/>
      <c r="B21" s="7">
        <v>1.5299999999999999E-2</v>
      </c>
      <c r="C21" s="8" t="s">
        <v>318</v>
      </c>
      <c r="D21" s="4"/>
      <c r="E21" s="4"/>
      <c r="F21" s="4"/>
      <c r="G21" s="4"/>
      <c r="H21" s="4"/>
      <c r="I21" s="4"/>
      <c r="J21" s="4"/>
      <c r="K21" s="4"/>
      <c r="L21" s="4"/>
      <c r="M21" s="228"/>
      <c r="N21" s="4"/>
      <c r="O21" s="4"/>
      <c r="P21" s="4"/>
      <c r="Q21" s="4"/>
      <c r="R21" s="4"/>
    </row>
    <row r="22" spans="1:18" x14ac:dyDescent="0.15">
      <c r="A22" s="1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8"/>
      <c r="N22" s="4"/>
      <c r="O22" s="4"/>
      <c r="P22" s="4"/>
      <c r="Q22" s="4"/>
      <c r="R22" s="4"/>
    </row>
    <row r="23" spans="1:18" x14ac:dyDescent="0.15">
      <c r="A23" s="17"/>
      <c r="D23" s="4"/>
      <c r="E23" s="4"/>
      <c r="F23" s="4"/>
      <c r="G23" s="4"/>
      <c r="H23" s="4"/>
      <c r="I23" s="4"/>
      <c r="J23" s="4"/>
      <c r="K23" s="4"/>
      <c r="L23" s="4"/>
      <c r="M23" s="228"/>
      <c r="N23" s="4"/>
      <c r="O23" s="4"/>
      <c r="P23" s="4"/>
      <c r="Q23" s="4"/>
      <c r="R23" s="4"/>
    </row>
    <row r="24" spans="1:18" x14ac:dyDescent="0.15">
      <c r="A24" s="3" t="s">
        <v>777</v>
      </c>
      <c r="D24" s="4"/>
      <c r="E24" s="4"/>
      <c r="F24" s="4"/>
      <c r="G24" s="4"/>
      <c r="H24" s="4"/>
      <c r="I24" s="4"/>
      <c r="J24" s="4"/>
      <c r="K24" s="4"/>
      <c r="L24" s="4"/>
      <c r="M24" s="228"/>
      <c r="N24" s="4"/>
      <c r="O24" s="4"/>
      <c r="P24" s="4"/>
      <c r="Q24" s="4"/>
      <c r="R24" s="4"/>
    </row>
    <row r="25" spans="1:18" x14ac:dyDescent="0.15">
      <c r="A25" s="1" t="s">
        <v>838</v>
      </c>
      <c r="B25" s="4"/>
      <c r="C25" s="4"/>
      <c r="D25" s="4"/>
      <c r="E25" s="1" t="s">
        <v>838</v>
      </c>
      <c r="F25" s="4"/>
      <c r="G25" s="4"/>
      <c r="H25" s="4"/>
      <c r="I25" s="4"/>
      <c r="J25" s="4"/>
      <c r="K25" s="4"/>
      <c r="L25" s="4"/>
      <c r="M25" s="228"/>
      <c r="N25" s="4"/>
      <c r="O25" s="4"/>
      <c r="P25" s="4"/>
      <c r="Q25" s="4"/>
      <c r="R25" s="4"/>
    </row>
    <row r="26" spans="1:18" x14ac:dyDescent="0.15">
      <c r="A26" s="5" t="s">
        <v>772</v>
      </c>
      <c r="B26" s="4"/>
      <c r="C26" s="4"/>
      <c r="D26" s="4"/>
      <c r="E26" s="5" t="s">
        <v>839</v>
      </c>
      <c r="F26" s="4"/>
      <c r="G26" s="4"/>
      <c r="H26" s="4"/>
      <c r="I26" s="4"/>
      <c r="J26" s="4"/>
      <c r="K26" s="4"/>
      <c r="L26" s="4"/>
      <c r="M26" s="228"/>
    </row>
    <row r="27" spans="1:18" x14ac:dyDescent="0.15">
      <c r="A27" s="179" t="s">
        <v>735</v>
      </c>
      <c r="B27" s="6" t="s">
        <v>362</v>
      </c>
      <c r="C27" s="6" t="s">
        <v>401</v>
      </c>
      <c r="D27" s="4"/>
      <c r="E27" s="4"/>
      <c r="F27" s="164" t="s">
        <v>348</v>
      </c>
      <c r="G27" s="164"/>
      <c r="H27" s="164"/>
      <c r="I27" s="164" t="s">
        <v>349</v>
      </c>
      <c r="J27" s="164"/>
      <c r="K27" s="164"/>
      <c r="L27" s="4"/>
      <c r="M27" s="228"/>
    </row>
    <row r="28" spans="1:18" x14ac:dyDescent="0.15">
      <c r="A28" s="180"/>
      <c r="B28" s="7">
        <v>1E-4</v>
      </c>
      <c r="C28" s="8" t="s">
        <v>54</v>
      </c>
      <c r="D28" s="4"/>
      <c r="E28" s="4" t="s">
        <v>842</v>
      </c>
      <c r="F28" s="6" t="s">
        <v>350</v>
      </c>
      <c r="G28" s="6" t="s">
        <v>351</v>
      </c>
      <c r="H28" s="6" t="s">
        <v>352</v>
      </c>
      <c r="I28" s="6" t="s">
        <v>350</v>
      </c>
      <c r="J28" s="6" t="s">
        <v>353</v>
      </c>
      <c r="K28" s="6" t="s">
        <v>352</v>
      </c>
      <c r="L28" s="6" t="s">
        <v>354</v>
      </c>
      <c r="M28" s="208" t="s">
        <v>355</v>
      </c>
    </row>
    <row r="29" spans="1:18" x14ac:dyDescent="0.15">
      <c r="A29" s="173" t="s">
        <v>725</v>
      </c>
      <c r="B29" s="6" t="s">
        <v>362</v>
      </c>
      <c r="C29" s="6" t="s">
        <v>401</v>
      </c>
      <c r="D29" s="4"/>
      <c r="E29" s="49" t="s">
        <v>992</v>
      </c>
      <c r="F29" s="160">
        <v>29.1944444433333</v>
      </c>
      <c r="G29" s="142">
        <v>0.98828008675503698</v>
      </c>
      <c r="H29" s="145">
        <v>2.4207819355033302</v>
      </c>
      <c r="I29" s="148">
        <v>39.6666666666667</v>
      </c>
      <c r="J29" s="145">
        <v>1.74483364377365</v>
      </c>
      <c r="K29" s="145">
        <v>4.2739521132865601</v>
      </c>
      <c r="L29" s="73">
        <v>2.5000000000000001E-3</v>
      </c>
      <c r="M29" s="151">
        <f>(I29-F29)/SQRT((H29^2+K29^2)/2)</f>
        <v>3.0151124821991462</v>
      </c>
    </row>
    <row r="30" spans="1:18" x14ac:dyDescent="0.15">
      <c r="A30" s="174"/>
      <c r="B30" s="7" t="s">
        <v>50</v>
      </c>
      <c r="C30" s="8" t="s">
        <v>319</v>
      </c>
      <c r="D30" s="4"/>
      <c r="E30" s="6" t="s">
        <v>993</v>
      </c>
      <c r="F30" s="161">
        <v>4.1111111111666698</v>
      </c>
      <c r="G30" s="143">
        <v>0.959037583492231</v>
      </c>
      <c r="H30" s="146">
        <v>2.3491527237077801</v>
      </c>
      <c r="I30" s="149">
        <v>12.8333333333333</v>
      </c>
      <c r="J30" s="146">
        <v>2.3154073315749701</v>
      </c>
      <c r="K30" s="146">
        <v>5.6715665090578504</v>
      </c>
      <c r="L30" s="104">
        <v>3.2899999999999999E-2</v>
      </c>
      <c r="M30" s="152">
        <f>(I30-F30)/SQRT((H30^2+K30^2)/2)</f>
        <v>2.0093556771698364</v>
      </c>
    </row>
    <row r="31" spans="1:18" x14ac:dyDescent="0.15">
      <c r="A31" s="177" t="s">
        <v>472</v>
      </c>
      <c r="B31" s="6" t="s">
        <v>362</v>
      </c>
      <c r="C31" s="6" t="s">
        <v>401</v>
      </c>
      <c r="D31" s="4"/>
      <c r="E31" s="9" t="s">
        <v>994</v>
      </c>
      <c r="F31" s="162">
        <v>12.6666666671667</v>
      </c>
      <c r="G31" s="144">
        <v>1.0183501540709301</v>
      </c>
      <c r="H31" s="147">
        <v>2.49443825695842</v>
      </c>
      <c r="I31" s="150">
        <v>18.722222219999999</v>
      </c>
      <c r="J31" s="147">
        <v>0.388888888285714</v>
      </c>
      <c r="K31" s="147">
        <v>0.95257934293821001</v>
      </c>
      <c r="L31" s="79">
        <v>3.3999999999999998E-3</v>
      </c>
      <c r="M31" s="153">
        <f>(I31-F31)/SQRT((H31^2+K31^2)/2)</f>
        <v>3.2072698807249012</v>
      </c>
      <c r="N31" s="4"/>
      <c r="O31" s="4"/>
      <c r="P31" s="4"/>
      <c r="Q31" s="4"/>
      <c r="R31" s="4"/>
    </row>
    <row r="32" spans="1:18" x14ac:dyDescent="0.15">
      <c r="A32" s="178"/>
      <c r="B32" s="8">
        <v>0.20119999999999999</v>
      </c>
      <c r="C32" s="8" t="s">
        <v>320</v>
      </c>
      <c r="D32" s="4"/>
      <c r="G32" s="234"/>
      <c r="H32" s="234"/>
      <c r="N32" s="4"/>
      <c r="O32" s="4"/>
      <c r="P32" s="4"/>
      <c r="Q32" s="4"/>
      <c r="R32" s="4"/>
    </row>
    <row r="33" spans="1:18" x14ac:dyDescent="0.15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15">
      <c r="A35" s="3" t="s">
        <v>863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15">
      <c r="A36" s="1" t="s">
        <v>838</v>
      </c>
      <c r="B36" s="4"/>
      <c r="C36" s="4"/>
      <c r="D36" s="4"/>
      <c r="E36" s="1" t="s">
        <v>838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15">
      <c r="A37" s="5" t="s">
        <v>772</v>
      </c>
      <c r="B37" s="4"/>
      <c r="C37" s="4"/>
      <c r="D37" s="4"/>
      <c r="E37" s="48" t="s">
        <v>839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15">
      <c r="A38" s="179" t="s">
        <v>735</v>
      </c>
      <c r="B38" s="6" t="s">
        <v>362</v>
      </c>
      <c r="C38" s="6" t="s">
        <v>401</v>
      </c>
      <c r="D38" s="4"/>
      <c r="E38" s="4"/>
      <c r="F38" s="165" t="s">
        <v>348</v>
      </c>
      <c r="G38" s="165"/>
      <c r="H38" s="165"/>
      <c r="I38" s="164" t="s">
        <v>349</v>
      </c>
      <c r="J38" s="164"/>
      <c r="K38" s="164"/>
      <c r="L38" s="4"/>
      <c r="M38" s="4"/>
    </row>
    <row r="39" spans="1:18" x14ac:dyDescent="0.15">
      <c r="A39" s="180"/>
      <c r="B39" s="7">
        <v>4.3999999999999997E-2</v>
      </c>
      <c r="C39" s="8" t="s">
        <v>70</v>
      </c>
      <c r="D39" s="4"/>
      <c r="E39" s="4" t="s">
        <v>843</v>
      </c>
      <c r="F39" s="6" t="s">
        <v>350</v>
      </c>
      <c r="G39" s="6" t="s">
        <v>351</v>
      </c>
      <c r="H39" s="6" t="s">
        <v>352</v>
      </c>
      <c r="I39" s="6" t="s">
        <v>350</v>
      </c>
      <c r="J39" s="6" t="s">
        <v>353</v>
      </c>
      <c r="K39" s="6" t="s">
        <v>352</v>
      </c>
      <c r="L39" s="15"/>
      <c r="M39" s="4"/>
    </row>
    <row r="40" spans="1:18" x14ac:dyDescent="0.15">
      <c r="A40" s="173" t="s">
        <v>725</v>
      </c>
      <c r="B40" s="6" t="s">
        <v>362</v>
      </c>
      <c r="C40" s="6" t="s">
        <v>401</v>
      </c>
      <c r="D40" s="4"/>
      <c r="E40" s="8" t="s">
        <v>9</v>
      </c>
      <c r="F40" s="189">
        <v>12.2957352833333</v>
      </c>
      <c r="G40" s="189">
        <v>0.48779512864937002</v>
      </c>
      <c r="H40" s="189">
        <v>1.19484916420623</v>
      </c>
      <c r="I40" s="189"/>
      <c r="J40" s="189"/>
      <c r="K40" s="189"/>
      <c r="L40" s="13"/>
      <c r="M40" s="4"/>
    </row>
    <row r="41" spans="1:18" x14ac:dyDescent="0.15">
      <c r="A41" s="174"/>
      <c r="B41" s="7" t="s">
        <v>50</v>
      </c>
      <c r="C41" s="8" t="s">
        <v>333</v>
      </c>
      <c r="D41" s="4"/>
      <c r="E41" s="41" t="s">
        <v>10</v>
      </c>
      <c r="F41" s="190">
        <v>11.353631999999999</v>
      </c>
      <c r="G41" s="190">
        <v>0.46044879836059699</v>
      </c>
      <c r="H41" s="190">
        <v>1.1278646086611199</v>
      </c>
      <c r="I41" s="190"/>
      <c r="J41" s="190"/>
      <c r="K41" s="190"/>
      <c r="L41" s="13"/>
      <c r="M41" s="35"/>
    </row>
    <row r="42" spans="1:18" x14ac:dyDescent="0.15">
      <c r="A42" s="177" t="s">
        <v>472</v>
      </c>
      <c r="B42" s="6" t="s">
        <v>362</v>
      </c>
      <c r="C42" s="6" t="s">
        <v>401</v>
      </c>
      <c r="D42" s="4"/>
      <c r="E42" s="8" t="s">
        <v>11</v>
      </c>
      <c r="F42" s="212">
        <v>10.656625645</v>
      </c>
      <c r="G42" s="212">
        <v>0.58216470127082198</v>
      </c>
      <c r="H42" s="212">
        <v>1.4260064643733099</v>
      </c>
      <c r="I42" s="212"/>
      <c r="J42" s="212"/>
      <c r="K42" s="212"/>
      <c r="L42" s="13"/>
      <c r="M42" s="35"/>
    </row>
    <row r="43" spans="1:18" x14ac:dyDescent="0.15">
      <c r="A43" s="178"/>
      <c r="B43" s="7" t="s">
        <v>50</v>
      </c>
      <c r="C43" s="8" t="s">
        <v>334</v>
      </c>
      <c r="D43" s="4"/>
      <c r="E43" s="41" t="s">
        <v>12</v>
      </c>
      <c r="F43" s="190">
        <v>10.218370273333299</v>
      </c>
      <c r="G43" s="190">
        <v>0.484612396517765</v>
      </c>
      <c r="H43" s="190">
        <v>1.18705309449584</v>
      </c>
      <c r="I43" s="190"/>
      <c r="J43" s="190"/>
      <c r="K43" s="190"/>
      <c r="L43" s="4"/>
      <c r="M43" s="4"/>
    </row>
    <row r="44" spans="1:18" x14ac:dyDescent="0.15">
      <c r="D44" s="4"/>
      <c r="E44" s="8" t="s">
        <v>13</v>
      </c>
      <c r="F44" s="212">
        <v>9.7379273200000007</v>
      </c>
      <c r="G44" s="212">
        <v>0.47656543453555</v>
      </c>
      <c r="H44" s="212">
        <v>1.1673421436598399</v>
      </c>
      <c r="I44" s="212"/>
      <c r="J44" s="212"/>
      <c r="K44" s="212"/>
      <c r="L44" s="4"/>
      <c r="M44" s="4"/>
    </row>
    <row r="45" spans="1:18" s="4" customFormat="1" x14ac:dyDescent="0.15">
      <c r="E45" s="41" t="s">
        <v>14</v>
      </c>
      <c r="F45" s="190">
        <v>9.8492420900000006</v>
      </c>
      <c r="G45" s="190">
        <v>0.41012622538606602</v>
      </c>
      <c r="H45" s="190">
        <v>1.0045999823295499</v>
      </c>
      <c r="I45" s="190"/>
      <c r="J45" s="190"/>
      <c r="K45" s="190"/>
      <c r="L45" s="50" t="s">
        <v>354</v>
      </c>
      <c r="M45" s="6" t="s">
        <v>355</v>
      </c>
    </row>
    <row r="46" spans="1:18" s="4" customFormat="1" x14ac:dyDescent="0.15">
      <c r="E46" s="8" t="s">
        <v>15</v>
      </c>
      <c r="F46" s="212">
        <v>9.4261957883333292</v>
      </c>
      <c r="G46" s="212">
        <v>0.42219899277398498</v>
      </c>
      <c r="H46" s="212">
        <v>1.0341721022132699</v>
      </c>
      <c r="I46" s="212">
        <v>12.7503522233333</v>
      </c>
      <c r="J46" s="212">
        <v>0.34337804940894301</v>
      </c>
      <c r="K46" s="212">
        <v>0.84110100992410097</v>
      </c>
      <c r="L46" s="43" t="s">
        <v>50</v>
      </c>
      <c r="M46" s="218">
        <f t="shared" ref="M46:M63" si="0">(I46-F46)/SQRT((H46^2+K46^2)/2)</f>
        <v>3.5266087253065179</v>
      </c>
    </row>
    <row r="47" spans="1:18" x14ac:dyDescent="0.15">
      <c r="D47" s="4"/>
      <c r="E47" s="41" t="s">
        <v>16</v>
      </c>
      <c r="F47" s="190">
        <v>8.9107728633333299</v>
      </c>
      <c r="G47" s="190">
        <v>0.28115597999223801</v>
      </c>
      <c r="H47" s="190">
        <v>0.68868868911313896</v>
      </c>
      <c r="I47" s="190">
        <v>11.851926445</v>
      </c>
      <c r="J47" s="190">
        <v>0.38004414317361501</v>
      </c>
      <c r="K47" s="190">
        <v>0.93091423050859201</v>
      </c>
      <c r="L47" s="28" t="s">
        <v>50</v>
      </c>
      <c r="M47" s="152">
        <f t="shared" si="0"/>
        <v>3.5919937471048411</v>
      </c>
    </row>
    <row r="48" spans="1:18" x14ac:dyDescent="0.15">
      <c r="D48" s="4"/>
      <c r="E48" s="8" t="s">
        <v>17</v>
      </c>
      <c r="F48" s="212">
        <v>8.6764318716666704</v>
      </c>
      <c r="G48" s="212">
        <v>0.41332417156824502</v>
      </c>
      <c r="H48" s="212">
        <v>1.0124333187007699</v>
      </c>
      <c r="I48" s="212">
        <v>11.1351380483333</v>
      </c>
      <c r="J48" s="212">
        <v>0.39048758560508401</v>
      </c>
      <c r="K48" s="212">
        <v>0.95649533562382005</v>
      </c>
      <c r="L48" s="43">
        <v>2.9999999999999997E-4</v>
      </c>
      <c r="M48" s="218">
        <f t="shared" si="0"/>
        <v>2.4964993023806756</v>
      </c>
    </row>
    <row r="49" spans="2:18" x14ac:dyDescent="0.15">
      <c r="B49" s="4"/>
      <c r="C49" s="4"/>
      <c r="D49" s="4"/>
      <c r="E49" s="41" t="s">
        <v>18</v>
      </c>
      <c r="F49" s="190">
        <v>8.4831815066666696</v>
      </c>
      <c r="G49" s="190">
        <v>0.249545763429251</v>
      </c>
      <c r="H49" s="190">
        <v>0.61125978787494895</v>
      </c>
      <c r="I49" s="190">
        <v>10.256677552833301</v>
      </c>
      <c r="J49" s="190">
        <v>0.320098817360291</v>
      </c>
      <c r="K49" s="190">
        <v>0.78407876980105795</v>
      </c>
      <c r="L49" s="28">
        <v>2.6700000000000002E-2</v>
      </c>
      <c r="M49" s="152">
        <f t="shared" si="0"/>
        <v>2.5227539193795088</v>
      </c>
    </row>
    <row r="50" spans="2:18" x14ac:dyDescent="0.15">
      <c r="B50" s="4"/>
      <c r="C50" s="4"/>
      <c r="D50" s="4"/>
      <c r="E50" s="8" t="s">
        <v>19</v>
      </c>
      <c r="F50" s="212">
        <v>8.4775125483333298</v>
      </c>
      <c r="G50" s="212">
        <v>0.46105139912401699</v>
      </c>
      <c r="H50" s="212">
        <v>1.1293406730501101</v>
      </c>
      <c r="I50" s="212">
        <v>9.4632124041666703</v>
      </c>
      <c r="J50" s="212">
        <v>0.334035399274074</v>
      </c>
      <c r="K50" s="212">
        <v>0.81821628424832804</v>
      </c>
      <c r="L50" s="42">
        <v>0.73829999999999996</v>
      </c>
      <c r="M50" s="218">
        <f t="shared" si="0"/>
        <v>0.99956804846715974</v>
      </c>
    </row>
    <row r="51" spans="2:18" x14ac:dyDescent="0.15">
      <c r="B51" s="4"/>
      <c r="C51" s="4"/>
      <c r="D51" s="4"/>
      <c r="E51" s="41" t="s">
        <v>20</v>
      </c>
      <c r="F51" s="190">
        <v>8.5345181116666708</v>
      </c>
      <c r="G51" s="190">
        <v>0.36139005916912298</v>
      </c>
      <c r="H51" s="190">
        <v>0.88522124307857397</v>
      </c>
      <c r="I51" s="190">
        <v>8.8552588351666692</v>
      </c>
      <c r="J51" s="190">
        <v>0.54573978031433101</v>
      </c>
      <c r="K51" s="190">
        <v>1.3367839941087001</v>
      </c>
      <c r="L51" s="18" t="s">
        <v>51</v>
      </c>
      <c r="M51" s="152">
        <f t="shared" si="0"/>
        <v>0.28291186837854471</v>
      </c>
    </row>
    <row r="52" spans="2:18" x14ac:dyDescent="0.15">
      <c r="B52" s="4"/>
      <c r="C52" s="4"/>
      <c r="D52" s="4"/>
      <c r="E52" s="8" t="s">
        <v>21</v>
      </c>
      <c r="F52" s="212">
        <v>7.941133926</v>
      </c>
      <c r="G52" s="212">
        <v>1.0461684088532099</v>
      </c>
      <c r="H52" s="212">
        <v>2.3393036781085801</v>
      </c>
      <c r="I52" s="212">
        <v>8.4086064211666702</v>
      </c>
      <c r="J52" s="212">
        <v>0.41439930426301502</v>
      </c>
      <c r="K52" s="212">
        <v>1.0150668452087399</v>
      </c>
      <c r="L52" s="42" t="s">
        <v>51</v>
      </c>
      <c r="M52" s="218">
        <f t="shared" si="0"/>
        <v>0.25925319766901628</v>
      </c>
    </row>
    <row r="53" spans="2:18" x14ac:dyDescent="0.15">
      <c r="B53" s="4"/>
      <c r="C53" s="4"/>
      <c r="D53" s="4"/>
      <c r="E53" s="41" t="s">
        <v>22</v>
      </c>
      <c r="F53" s="190">
        <v>8.3785665750000007</v>
      </c>
      <c r="G53" s="190">
        <v>0.75960835022854201</v>
      </c>
      <c r="H53" s="190">
        <v>1.86065286241727</v>
      </c>
      <c r="I53" s="190">
        <v>8.6116186989999992</v>
      </c>
      <c r="J53" s="190">
        <v>0.47824562411050398</v>
      </c>
      <c r="K53" s="190">
        <v>1.17145775078962</v>
      </c>
      <c r="L53" s="18" t="s">
        <v>51</v>
      </c>
      <c r="M53" s="152">
        <f t="shared" si="0"/>
        <v>0.1498992164401409</v>
      </c>
    </row>
    <row r="54" spans="2:18" x14ac:dyDescent="0.15">
      <c r="B54" s="4"/>
      <c r="C54" s="4"/>
      <c r="D54" s="4"/>
      <c r="E54" s="8" t="s">
        <v>23</v>
      </c>
      <c r="F54" s="212">
        <v>8.5817877983333304</v>
      </c>
      <c r="G54" s="212">
        <v>0.64901334597055405</v>
      </c>
      <c r="H54" s="212">
        <v>1.58975153388426</v>
      </c>
      <c r="I54" s="212">
        <v>9.0750909259999997</v>
      </c>
      <c r="J54" s="212">
        <v>0.42509945203840899</v>
      </c>
      <c r="K54" s="212">
        <v>1.04127674743083</v>
      </c>
      <c r="L54" s="42">
        <v>0.99970000000000003</v>
      </c>
      <c r="M54" s="218">
        <f t="shared" si="0"/>
        <v>0.36709715312245278</v>
      </c>
    </row>
    <row r="55" spans="2:18" x14ac:dyDescent="0.15">
      <c r="B55" s="4"/>
      <c r="C55" s="4"/>
      <c r="D55" s="4"/>
      <c r="E55" s="41" t="s">
        <v>24</v>
      </c>
      <c r="F55" s="190">
        <v>10.128324555000001</v>
      </c>
      <c r="G55" s="190">
        <v>0.97431372112356696</v>
      </c>
      <c r="H55" s="190">
        <v>1.9486274422471299</v>
      </c>
      <c r="I55" s="190">
        <v>8.6691125823333302</v>
      </c>
      <c r="J55" s="190">
        <v>0.37045755847906803</v>
      </c>
      <c r="K55" s="190">
        <v>0.90743198963097704</v>
      </c>
      <c r="L55" s="18">
        <v>0.46360000000000001</v>
      </c>
      <c r="M55" s="152">
        <f t="shared" si="0"/>
        <v>-0.96003055179318963</v>
      </c>
    </row>
    <row r="56" spans="2:18" x14ac:dyDescent="0.15">
      <c r="B56" s="4"/>
      <c r="C56" s="4"/>
      <c r="D56" s="4"/>
      <c r="E56" s="8" t="s">
        <v>25</v>
      </c>
      <c r="F56" s="212">
        <v>11.9240002616667</v>
      </c>
      <c r="G56" s="212">
        <v>1.12781619076827</v>
      </c>
      <c r="H56" s="212">
        <v>2.7625741910316601</v>
      </c>
      <c r="I56" s="212">
        <v>10.860835322833299</v>
      </c>
      <c r="J56" s="212">
        <v>1.0419946041014601</v>
      </c>
      <c r="K56" s="212">
        <v>2.55235509478194</v>
      </c>
      <c r="L56" s="42">
        <v>0.62119999999999997</v>
      </c>
      <c r="M56" s="218">
        <f t="shared" si="0"/>
        <v>-0.39975482103417126</v>
      </c>
    </row>
    <row r="57" spans="2:18" x14ac:dyDescent="0.15">
      <c r="B57" s="4"/>
      <c r="C57" s="4"/>
      <c r="D57" s="4"/>
      <c r="E57" s="41" t="s">
        <v>26</v>
      </c>
      <c r="F57" s="190">
        <v>10.960504670000001</v>
      </c>
      <c r="G57" s="190">
        <v>0.55219861975765205</v>
      </c>
      <c r="H57" s="190">
        <v>1.3526048550754</v>
      </c>
      <c r="I57" s="190">
        <v>11.1838459036667</v>
      </c>
      <c r="J57" s="190">
        <v>0.76739744385053099</v>
      </c>
      <c r="K57" s="190">
        <v>1.8797321673498999</v>
      </c>
      <c r="L57" s="18" t="s">
        <v>51</v>
      </c>
      <c r="M57" s="152">
        <f t="shared" si="0"/>
        <v>0.13639006185723276</v>
      </c>
    </row>
    <row r="58" spans="2:18" x14ac:dyDescent="0.15">
      <c r="B58" s="4"/>
      <c r="C58" s="4"/>
      <c r="D58" s="4"/>
      <c r="E58" s="8" t="s">
        <v>27</v>
      </c>
      <c r="F58" s="212">
        <v>10.874884963333299</v>
      </c>
      <c r="G58" s="212">
        <v>0.87161933286350501</v>
      </c>
      <c r="H58" s="212">
        <v>2.1350226154606702</v>
      </c>
      <c r="I58" s="212">
        <v>9.3871276101666705</v>
      </c>
      <c r="J58" s="212">
        <v>0.92791869099546898</v>
      </c>
      <c r="K58" s="212">
        <v>2.2729273157301901</v>
      </c>
      <c r="L58" s="42">
        <v>0.1226</v>
      </c>
      <c r="M58" s="218">
        <f t="shared" si="0"/>
        <v>-0.6747035775279091</v>
      </c>
    </row>
    <row r="59" spans="2:18" x14ac:dyDescent="0.15">
      <c r="B59" s="4"/>
      <c r="C59" s="4"/>
      <c r="D59" s="4"/>
      <c r="E59" s="41" t="s">
        <v>28</v>
      </c>
      <c r="F59" s="190">
        <v>11.131458325000001</v>
      </c>
      <c r="G59" s="190">
        <v>0.73445804907482604</v>
      </c>
      <c r="H59" s="190">
        <v>1.79904745771333</v>
      </c>
      <c r="I59" s="190">
        <v>9.9806779755000008</v>
      </c>
      <c r="J59" s="190">
        <v>0.62813676870829105</v>
      </c>
      <c r="K59" s="190">
        <v>1.5386145720159301</v>
      </c>
      <c r="L59" s="18">
        <v>0.4849</v>
      </c>
      <c r="M59" s="152">
        <f t="shared" si="0"/>
        <v>-0.68748304633559121</v>
      </c>
    </row>
    <row r="60" spans="2:18" x14ac:dyDescent="0.15">
      <c r="B60" s="4"/>
      <c r="C60" s="4"/>
      <c r="D60" s="4"/>
      <c r="E60" s="8" t="s">
        <v>29</v>
      </c>
      <c r="F60" s="212">
        <v>11.210631279999999</v>
      </c>
      <c r="G60" s="212">
        <v>0.78454064440348203</v>
      </c>
      <c r="H60" s="212">
        <v>1.92172426126283</v>
      </c>
      <c r="I60" s="212">
        <v>10.3362316886667</v>
      </c>
      <c r="J60" s="212">
        <v>0.53943682623331901</v>
      </c>
      <c r="K60" s="212">
        <v>1.32134497273803</v>
      </c>
      <c r="L60" s="42">
        <v>0.876</v>
      </c>
      <c r="M60" s="218">
        <f t="shared" si="0"/>
        <v>-0.53023250230660535</v>
      </c>
    </row>
    <row r="61" spans="2:18" x14ac:dyDescent="0.15">
      <c r="B61" s="4"/>
      <c r="C61" s="4"/>
      <c r="D61" s="4"/>
      <c r="E61" s="41" t="s">
        <v>30</v>
      </c>
      <c r="F61" s="190">
        <v>10.681062616666701</v>
      </c>
      <c r="G61" s="190">
        <v>0.41234668660982698</v>
      </c>
      <c r="H61" s="190">
        <v>1.0100389793214</v>
      </c>
      <c r="I61" s="190">
        <v>10.0239906465</v>
      </c>
      <c r="J61" s="190">
        <v>0.441323787931369</v>
      </c>
      <c r="K61" s="190">
        <v>1.0810180917841099</v>
      </c>
      <c r="L61" s="18">
        <v>0.99039999999999995</v>
      </c>
      <c r="M61" s="152">
        <f t="shared" si="0"/>
        <v>-0.62809740163186178</v>
      </c>
    </row>
    <row r="62" spans="2:18" x14ac:dyDescent="0.15">
      <c r="B62" s="4"/>
      <c r="C62" s="4"/>
      <c r="D62" s="4"/>
      <c r="E62" s="8" t="s">
        <v>31</v>
      </c>
      <c r="F62" s="212">
        <v>11.159838884999999</v>
      </c>
      <c r="G62" s="212">
        <v>0.44059937934704702</v>
      </c>
      <c r="H62" s="212">
        <v>1.07924366038723</v>
      </c>
      <c r="I62" s="212">
        <v>10.5751827355</v>
      </c>
      <c r="J62" s="212">
        <v>0.73750189741988204</v>
      </c>
      <c r="K62" s="212">
        <v>1.8065033330131299</v>
      </c>
      <c r="L62" s="42">
        <v>0.99750000000000005</v>
      </c>
      <c r="M62" s="218">
        <f t="shared" si="0"/>
        <v>-0.39291704382195142</v>
      </c>
    </row>
    <row r="63" spans="2:18" x14ac:dyDescent="0.15">
      <c r="B63" s="4"/>
      <c r="C63" s="4"/>
      <c r="D63" s="4"/>
      <c r="E63" s="41" t="s">
        <v>32</v>
      </c>
      <c r="F63" s="213">
        <v>11.599668533333301</v>
      </c>
      <c r="G63" s="213">
        <v>0.60667165616294305</v>
      </c>
      <c r="H63" s="213">
        <v>1.48603599900841</v>
      </c>
      <c r="I63" s="213">
        <v>10.81019416825</v>
      </c>
      <c r="J63" s="213">
        <v>0.45626470768638</v>
      </c>
      <c r="K63" s="213">
        <v>0.912529415372759</v>
      </c>
      <c r="L63" s="44">
        <v>0.874</v>
      </c>
      <c r="M63" s="220">
        <f t="shared" si="0"/>
        <v>-0.64024161227441478</v>
      </c>
    </row>
    <row r="64" spans="2:18" x14ac:dyDescent="0.15">
      <c r="B64" s="4"/>
      <c r="C64" s="4"/>
      <c r="D64" s="4"/>
      <c r="N64" s="4"/>
      <c r="O64" s="4"/>
      <c r="P64" s="4"/>
      <c r="Q64" s="4"/>
      <c r="R64" s="4"/>
    </row>
    <row r="65" spans="1:18" x14ac:dyDescent="0.15">
      <c r="B65" s="4"/>
      <c r="C65" s="4"/>
      <c r="D65" s="4"/>
      <c r="N65" s="4"/>
      <c r="O65" s="4"/>
      <c r="P65" s="4"/>
      <c r="Q65" s="4"/>
      <c r="R65" s="4"/>
    </row>
    <row r="66" spans="1:18" x14ac:dyDescent="0.15">
      <c r="A66" s="3" t="s">
        <v>826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15">
      <c r="A67" s="1" t="s">
        <v>844</v>
      </c>
      <c r="B67" s="4"/>
      <c r="C67" s="4"/>
      <c r="D67" s="4"/>
      <c r="E67" s="1" t="s">
        <v>844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x14ac:dyDescent="0.15">
      <c r="A68" s="5" t="s">
        <v>772</v>
      </c>
      <c r="B68" s="4"/>
      <c r="C68" s="4"/>
      <c r="D68" s="4"/>
      <c r="E68" s="5" t="s">
        <v>845</v>
      </c>
      <c r="N68" s="4"/>
      <c r="O68" s="4"/>
      <c r="P68" s="4"/>
      <c r="Q68" s="4"/>
      <c r="R68" s="4"/>
    </row>
    <row r="69" spans="1:18" x14ac:dyDescent="0.15">
      <c r="A69" s="179" t="s">
        <v>735</v>
      </c>
      <c r="B69" s="6" t="s">
        <v>411</v>
      </c>
      <c r="C69" s="6" t="s">
        <v>412</v>
      </c>
      <c r="D69" s="4"/>
      <c r="E69" s="4"/>
      <c r="F69" s="164" t="s">
        <v>356</v>
      </c>
      <c r="G69" s="164"/>
      <c r="H69" s="164"/>
      <c r="I69" s="164" t="s">
        <v>357</v>
      </c>
      <c r="J69" s="164"/>
      <c r="K69" s="164"/>
      <c r="L69" s="4"/>
      <c r="M69" s="4"/>
      <c r="N69" s="4"/>
      <c r="O69" s="4"/>
      <c r="P69" s="4"/>
      <c r="Q69" s="4"/>
      <c r="R69" s="4"/>
    </row>
    <row r="70" spans="1:18" x14ac:dyDescent="0.15">
      <c r="A70" s="180"/>
      <c r="B70" s="7">
        <v>7.1000000000000004E-3</v>
      </c>
      <c r="C70" s="8" t="s">
        <v>55</v>
      </c>
      <c r="D70" s="4"/>
      <c r="E70" s="4" t="s">
        <v>846</v>
      </c>
      <c r="F70" s="6" t="s">
        <v>358</v>
      </c>
      <c r="G70" s="6" t="s">
        <v>359</v>
      </c>
      <c r="H70" s="6" t="s">
        <v>360</v>
      </c>
      <c r="I70" s="6" t="s">
        <v>358</v>
      </c>
      <c r="J70" s="6" t="s">
        <v>361</v>
      </c>
      <c r="K70" s="6" t="s">
        <v>360</v>
      </c>
      <c r="L70" s="6" t="s">
        <v>362</v>
      </c>
      <c r="M70" s="6" t="s">
        <v>363</v>
      </c>
      <c r="N70" s="4"/>
      <c r="O70" s="4"/>
      <c r="P70" s="4"/>
      <c r="Q70" s="4"/>
      <c r="R70" s="4"/>
    </row>
    <row r="71" spans="1:18" x14ac:dyDescent="0.15">
      <c r="A71" s="173" t="s">
        <v>725</v>
      </c>
      <c r="B71" s="6" t="s">
        <v>411</v>
      </c>
      <c r="C71" s="6" t="s">
        <v>412</v>
      </c>
      <c r="D71" s="4"/>
      <c r="E71" s="49" t="s">
        <v>992</v>
      </c>
      <c r="F71" s="160">
        <v>129.79629629999999</v>
      </c>
      <c r="G71" s="142">
        <v>4.81235692495531</v>
      </c>
      <c r="H71" s="145">
        <v>14.4370707748659</v>
      </c>
      <c r="I71" s="148">
        <v>115.259259255556</v>
      </c>
      <c r="J71" s="145">
        <v>4.7074205215963802</v>
      </c>
      <c r="K71" s="145">
        <v>14.1222615647892</v>
      </c>
      <c r="L71" s="72">
        <v>0.13270000000000001</v>
      </c>
      <c r="M71" s="151">
        <f>(I71-F71)/SQRT((H71^2+K71^2)/2)</f>
        <v>-1.0179617493382158</v>
      </c>
      <c r="N71" s="4"/>
      <c r="O71" s="4"/>
      <c r="P71" s="4"/>
      <c r="Q71" s="4"/>
      <c r="R71" s="4"/>
    </row>
    <row r="72" spans="1:18" x14ac:dyDescent="0.15">
      <c r="A72" s="174"/>
      <c r="B72" s="7" t="s">
        <v>413</v>
      </c>
      <c r="C72" s="8" t="s">
        <v>321</v>
      </c>
      <c r="D72" s="4"/>
      <c r="E72" s="6" t="s">
        <v>993</v>
      </c>
      <c r="F72" s="161">
        <v>216.33333332222199</v>
      </c>
      <c r="G72" s="143">
        <v>4.0487004454980999</v>
      </c>
      <c r="H72" s="146">
        <v>12.146101336494301</v>
      </c>
      <c r="I72" s="149">
        <v>155.407407411111</v>
      </c>
      <c r="J72" s="146">
        <v>7.41490361488757</v>
      </c>
      <c r="K72" s="146">
        <v>22.244710844662698</v>
      </c>
      <c r="L72" s="104" t="s">
        <v>50</v>
      </c>
      <c r="M72" s="152">
        <f>(I72-F72)/SQRT((H72^2+K72^2)/2)</f>
        <v>-3.3996139468216486</v>
      </c>
      <c r="N72" s="4"/>
      <c r="O72" s="4"/>
      <c r="P72" s="4"/>
      <c r="Q72" s="4"/>
      <c r="R72" s="4"/>
    </row>
    <row r="73" spans="1:18" x14ac:dyDescent="0.15">
      <c r="A73" s="177" t="s">
        <v>472</v>
      </c>
      <c r="B73" s="6" t="s">
        <v>411</v>
      </c>
      <c r="C73" s="6" t="s">
        <v>412</v>
      </c>
      <c r="D73" s="4"/>
      <c r="E73" s="9" t="s">
        <v>994</v>
      </c>
      <c r="F73" s="162">
        <v>181.66666667777801</v>
      </c>
      <c r="G73" s="144">
        <v>10.2417913518387</v>
      </c>
      <c r="H73" s="147">
        <v>30.725374055516198</v>
      </c>
      <c r="I73" s="150">
        <v>208.444333344444</v>
      </c>
      <c r="J73" s="147">
        <v>8.3603478768477792</v>
      </c>
      <c r="K73" s="147">
        <v>25.081043630543402</v>
      </c>
      <c r="L73" s="78">
        <v>0.17080000000000001</v>
      </c>
      <c r="M73" s="153">
        <f>(I73-F73)/SQRT((H73^2+K73^2)/2)</f>
        <v>0.9547915072677533</v>
      </c>
      <c r="N73" s="4"/>
      <c r="O73" s="4"/>
      <c r="P73" s="4"/>
      <c r="Q73" s="4"/>
      <c r="R73" s="4"/>
    </row>
    <row r="74" spans="1:18" x14ac:dyDescent="0.15">
      <c r="A74" s="178"/>
      <c r="B74" s="7" t="s">
        <v>50</v>
      </c>
      <c r="C74" s="8" t="s">
        <v>322</v>
      </c>
      <c r="D74" s="4"/>
      <c r="E74" s="4"/>
      <c r="F74" s="4"/>
      <c r="G74" s="4"/>
      <c r="H74" s="4"/>
      <c r="I74" s="4"/>
      <c r="J74" s="4"/>
      <c r="K74" s="4"/>
      <c r="L74" s="4"/>
      <c r="M74" s="228"/>
      <c r="N74" s="4"/>
      <c r="O74" s="4"/>
      <c r="P74" s="4"/>
      <c r="Q74" s="4"/>
      <c r="R74" s="4"/>
    </row>
    <row r="75" spans="1:18" x14ac:dyDescent="0.15">
      <c r="A75" s="16"/>
      <c r="D75" s="4"/>
      <c r="E75" s="4"/>
      <c r="F75" s="4"/>
      <c r="G75" s="4"/>
      <c r="H75" s="4"/>
      <c r="I75" s="4"/>
      <c r="J75" s="4"/>
      <c r="K75" s="4"/>
      <c r="L75" s="4"/>
      <c r="M75" s="228"/>
      <c r="N75" s="4"/>
      <c r="O75" s="4"/>
      <c r="P75" s="4"/>
      <c r="Q75" s="4"/>
      <c r="R75" s="4"/>
    </row>
    <row r="76" spans="1:18" x14ac:dyDescent="0.15">
      <c r="A76" s="17"/>
      <c r="D76" s="4"/>
      <c r="E76" s="4"/>
      <c r="F76" s="4"/>
      <c r="G76" s="4"/>
      <c r="H76" s="4"/>
      <c r="I76" s="4"/>
      <c r="J76" s="4"/>
      <c r="K76" s="4"/>
      <c r="L76" s="4"/>
      <c r="M76" s="228"/>
      <c r="N76" s="4"/>
      <c r="O76" s="4"/>
      <c r="P76" s="4"/>
      <c r="Q76" s="4"/>
      <c r="R76" s="4"/>
    </row>
    <row r="77" spans="1:18" x14ac:dyDescent="0.15">
      <c r="A77" s="3" t="s">
        <v>827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28"/>
      <c r="N77" s="4"/>
      <c r="O77" s="4"/>
      <c r="P77" s="4"/>
      <c r="Q77" s="4"/>
      <c r="R77" s="4"/>
    </row>
    <row r="78" spans="1:18" x14ac:dyDescent="0.15">
      <c r="A78" s="1" t="s">
        <v>844</v>
      </c>
      <c r="B78" s="4"/>
      <c r="C78" s="4"/>
      <c r="D78" s="4"/>
      <c r="E78" s="1" t="s">
        <v>844</v>
      </c>
      <c r="F78" s="4"/>
      <c r="G78" s="4"/>
      <c r="H78" s="4"/>
      <c r="I78" s="4"/>
      <c r="J78" s="4"/>
      <c r="K78" s="4"/>
      <c r="L78" s="4"/>
      <c r="M78" s="228"/>
      <c r="N78" s="4"/>
      <c r="O78" s="4"/>
      <c r="P78" s="4"/>
      <c r="Q78" s="4"/>
      <c r="R78" s="4"/>
    </row>
    <row r="79" spans="1:18" x14ac:dyDescent="0.15">
      <c r="A79" s="5" t="s">
        <v>772</v>
      </c>
      <c r="B79" s="4"/>
      <c r="C79" s="4"/>
      <c r="D79" s="4"/>
      <c r="E79" s="5" t="s">
        <v>845</v>
      </c>
      <c r="F79" s="4"/>
      <c r="G79" s="4"/>
      <c r="H79" s="4"/>
      <c r="I79" s="4"/>
      <c r="J79" s="4"/>
      <c r="K79" s="4"/>
      <c r="L79" s="4"/>
      <c r="M79" s="228"/>
      <c r="N79" s="4"/>
      <c r="O79" s="4"/>
      <c r="P79" s="4"/>
      <c r="Q79" s="4"/>
      <c r="R79" s="4"/>
    </row>
    <row r="80" spans="1:18" x14ac:dyDescent="0.15">
      <c r="A80" s="179" t="s">
        <v>735</v>
      </c>
      <c r="B80" s="6" t="s">
        <v>411</v>
      </c>
      <c r="C80" s="6" t="s">
        <v>412</v>
      </c>
      <c r="D80" s="4"/>
      <c r="E80" s="4"/>
      <c r="F80" s="164" t="s">
        <v>356</v>
      </c>
      <c r="G80" s="164"/>
      <c r="H80" s="164"/>
      <c r="I80" s="164" t="s">
        <v>357</v>
      </c>
      <c r="J80" s="164"/>
      <c r="K80" s="164"/>
      <c r="L80" s="4"/>
      <c r="M80" s="228"/>
      <c r="N80" s="4"/>
      <c r="O80" s="4"/>
      <c r="P80" s="4"/>
      <c r="Q80" s="4"/>
      <c r="R80" s="4"/>
    </row>
    <row r="81" spans="1:18" x14ac:dyDescent="0.15">
      <c r="A81" s="180"/>
      <c r="B81" s="7">
        <v>2.46E-2</v>
      </c>
      <c r="C81" s="8" t="s">
        <v>56</v>
      </c>
      <c r="D81" s="4"/>
      <c r="E81" s="4" t="s">
        <v>847</v>
      </c>
      <c r="F81" s="6" t="s">
        <v>358</v>
      </c>
      <c r="G81" s="6" t="s">
        <v>359</v>
      </c>
      <c r="H81" s="6" t="s">
        <v>360</v>
      </c>
      <c r="I81" s="6" t="s">
        <v>358</v>
      </c>
      <c r="J81" s="6" t="s">
        <v>361</v>
      </c>
      <c r="K81" s="6" t="s">
        <v>360</v>
      </c>
      <c r="L81" s="6" t="s">
        <v>362</v>
      </c>
      <c r="M81" s="208" t="s">
        <v>363</v>
      </c>
      <c r="N81" s="4"/>
      <c r="O81" s="4"/>
      <c r="P81" s="4"/>
      <c r="Q81" s="4"/>
      <c r="R81" s="4"/>
    </row>
    <row r="82" spans="1:18" x14ac:dyDescent="0.15">
      <c r="A82" s="173" t="s">
        <v>725</v>
      </c>
      <c r="B82" s="6" t="s">
        <v>411</v>
      </c>
      <c r="C82" s="6" t="s">
        <v>412</v>
      </c>
      <c r="D82" s="4"/>
      <c r="E82" s="49" t="s">
        <v>992</v>
      </c>
      <c r="F82" s="160">
        <v>201.35185185555599</v>
      </c>
      <c r="G82" s="142">
        <v>4.0430213832120296</v>
      </c>
      <c r="H82" s="145">
        <v>12.1290641496361</v>
      </c>
      <c r="I82" s="148">
        <v>210.81481482222199</v>
      </c>
      <c r="J82" s="145">
        <v>3.5970285727465399</v>
      </c>
      <c r="K82" s="145">
        <v>10.7910857182396</v>
      </c>
      <c r="L82" s="72">
        <v>0.27039999999999997</v>
      </c>
      <c r="M82" s="151">
        <f>(I82-F82)/SQRT((H82^2+K82^2)/2)</f>
        <v>0.82432973347802174</v>
      </c>
      <c r="N82" s="4"/>
      <c r="O82" s="4"/>
      <c r="P82" s="4"/>
      <c r="Q82" s="4"/>
      <c r="R82" s="4"/>
    </row>
    <row r="83" spans="1:18" s="4" customFormat="1" x14ac:dyDescent="0.15">
      <c r="A83" s="174"/>
      <c r="B83" s="7" t="s">
        <v>413</v>
      </c>
      <c r="C83" s="8" t="s">
        <v>323</v>
      </c>
      <c r="E83" s="6" t="s">
        <v>993</v>
      </c>
      <c r="F83" s="161">
        <v>131.96296296666699</v>
      </c>
      <c r="G83" s="143">
        <v>3.5357278930890299</v>
      </c>
      <c r="H83" s="146">
        <v>10.6071836792671</v>
      </c>
      <c r="I83" s="149">
        <v>179.666666666667</v>
      </c>
      <c r="J83" s="146">
        <v>6.4415702418157998</v>
      </c>
      <c r="K83" s="146">
        <v>19.3247107254474</v>
      </c>
      <c r="L83" s="104" t="s">
        <v>50</v>
      </c>
      <c r="M83" s="152">
        <f>(I83-F83)/SQRT((H83^2+K83^2)/2)</f>
        <v>3.0603300676317531</v>
      </c>
    </row>
    <row r="84" spans="1:18" s="4" customFormat="1" x14ac:dyDescent="0.15">
      <c r="A84" s="177" t="s">
        <v>472</v>
      </c>
      <c r="B84" s="6" t="s">
        <v>411</v>
      </c>
      <c r="C84" s="6" t="s">
        <v>412</v>
      </c>
      <c r="E84" s="9" t="s">
        <v>994</v>
      </c>
      <c r="F84" s="162">
        <v>156.88888887777799</v>
      </c>
      <c r="G84" s="144">
        <v>8.5335214101271699</v>
      </c>
      <c r="H84" s="147">
        <v>25.600564230381501</v>
      </c>
      <c r="I84" s="150">
        <v>133.66674074444401</v>
      </c>
      <c r="J84" s="147">
        <v>7.1654019163027103</v>
      </c>
      <c r="K84" s="147">
        <v>21.4962057489081</v>
      </c>
      <c r="L84" s="78">
        <v>0.1535</v>
      </c>
      <c r="M84" s="153">
        <f>(I84-F84)/SQRT((H84^2+K84^2)/2)</f>
        <v>-0.98242257858005955</v>
      </c>
    </row>
    <row r="85" spans="1:18" s="4" customFormat="1" x14ac:dyDescent="0.15">
      <c r="A85" s="178"/>
      <c r="B85" s="7" t="s">
        <v>50</v>
      </c>
      <c r="C85" s="8" t="s">
        <v>324</v>
      </c>
      <c r="M85" s="228"/>
    </row>
    <row r="86" spans="1:18" s="4" customFormat="1" x14ac:dyDescent="0.15">
      <c r="A86" s="17"/>
      <c r="M86" s="228"/>
    </row>
    <row r="87" spans="1:18" s="4" customFormat="1" x14ac:dyDescent="0.15">
      <c r="A87" s="17"/>
      <c r="M87" s="228"/>
    </row>
    <row r="88" spans="1:18" s="4" customFormat="1" x14ac:dyDescent="0.15">
      <c r="A88" s="3" t="s">
        <v>828</v>
      </c>
      <c r="M88" s="228"/>
    </row>
    <row r="89" spans="1:18" s="4" customFormat="1" x14ac:dyDescent="0.15">
      <c r="A89" s="1" t="s">
        <v>844</v>
      </c>
      <c r="E89" s="1" t="s">
        <v>844</v>
      </c>
      <c r="M89" s="228"/>
    </row>
    <row r="90" spans="1:18" x14ac:dyDescent="0.15">
      <c r="A90" s="5" t="s">
        <v>772</v>
      </c>
      <c r="B90" s="4"/>
      <c r="C90" s="4"/>
      <c r="D90" s="4"/>
      <c r="E90" s="5" t="s">
        <v>845</v>
      </c>
      <c r="F90" s="4"/>
      <c r="G90" s="4"/>
      <c r="H90" s="4"/>
      <c r="I90" s="4"/>
      <c r="J90" s="4"/>
      <c r="K90" s="4"/>
      <c r="L90" s="4"/>
      <c r="M90" s="228"/>
      <c r="N90" s="4"/>
      <c r="O90" s="4"/>
      <c r="P90" s="4"/>
      <c r="Q90" s="4"/>
      <c r="R90" s="4"/>
    </row>
    <row r="91" spans="1:18" x14ac:dyDescent="0.15">
      <c r="A91" s="179" t="s">
        <v>735</v>
      </c>
      <c r="B91" s="6" t="s">
        <v>411</v>
      </c>
      <c r="C91" s="6" t="s">
        <v>412</v>
      </c>
      <c r="D91" s="4"/>
      <c r="E91" s="4"/>
      <c r="F91" s="164" t="s">
        <v>348</v>
      </c>
      <c r="G91" s="164"/>
      <c r="H91" s="164"/>
      <c r="I91" s="164" t="s">
        <v>349</v>
      </c>
      <c r="J91" s="164"/>
      <c r="K91" s="164"/>
      <c r="L91" s="4"/>
      <c r="M91" s="228"/>
    </row>
    <row r="92" spans="1:18" x14ac:dyDescent="0.15">
      <c r="A92" s="180"/>
      <c r="B92" s="7">
        <v>1.5E-3</v>
      </c>
      <c r="C92" s="8" t="s">
        <v>57</v>
      </c>
      <c r="D92" s="4"/>
      <c r="E92" s="4" t="s">
        <v>848</v>
      </c>
      <c r="F92" s="6" t="s">
        <v>350</v>
      </c>
      <c r="G92" s="6" t="s">
        <v>351</v>
      </c>
      <c r="H92" s="6" t="s">
        <v>352</v>
      </c>
      <c r="I92" s="6" t="s">
        <v>350</v>
      </c>
      <c r="J92" s="6" t="s">
        <v>353</v>
      </c>
      <c r="K92" s="6" t="s">
        <v>352</v>
      </c>
      <c r="L92" s="6" t="s">
        <v>354</v>
      </c>
      <c r="M92" s="208" t="s">
        <v>355</v>
      </c>
    </row>
    <row r="93" spans="1:18" x14ac:dyDescent="0.15">
      <c r="A93" s="173" t="s">
        <v>725</v>
      </c>
      <c r="B93" s="6" t="s">
        <v>411</v>
      </c>
      <c r="C93" s="6" t="s">
        <v>412</v>
      </c>
      <c r="D93" s="4"/>
      <c r="E93" s="49" t="s">
        <v>992</v>
      </c>
      <c r="F93" s="160">
        <v>28.8518518522222</v>
      </c>
      <c r="G93" s="142">
        <v>1.86926993725348</v>
      </c>
      <c r="H93" s="145">
        <v>5.60780981176043</v>
      </c>
      <c r="I93" s="148">
        <v>34.148148147777803</v>
      </c>
      <c r="J93" s="145">
        <v>2.0123930162236099</v>
      </c>
      <c r="K93" s="145">
        <v>6.0371790486708203</v>
      </c>
      <c r="L93" s="72">
        <v>0.20039999999999999</v>
      </c>
      <c r="M93" s="151">
        <f>(I93-F93)/SQRT((H93^2+K93^2)/2)</f>
        <v>0.90900898766791394</v>
      </c>
    </row>
    <row r="94" spans="1:18" x14ac:dyDescent="0.15">
      <c r="A94" s="174"/>
      <c r="B94" s="7" t="s">
        <v>50</v>
      </c>
      <c r="C94" s="8" t="s">
        <v>325</v>
      </c>
      <c r="D94" s="4"/>
      <c r="E94" s="6" t="s">
        <v>993</v>
      </c>
      <c r="F94" s="161">
        <v>11.7037037028889</v>
      </c>
      <c r="G94" s="143">
        <v>0.67573564004347597</v>
      </c>
      <c r="H94" s="146">
        <v>2.0272069201304301</v>
      </c>
      <c r="I94" s="149">
        <v>25.2592592588889</v>
      </c>
      <c r="J94" s="146">
        <v>1.12323630997303</v>
      </c>
      <c r="K94" s="146">
        <v>3.3697089299191001</v>
      </c>
      <c r="L94" s="104" t="s">
        <v>50</v>
      </c>
      <c r="M94" s="152">
        <f>(I94-F94)/SQRT((H94^2+K94^2)/2)</f>
        <v>4.8748840569046337</v>
      </c>
    </row>
    <row r="95" spans="1:18" x14ac:dyDescent="0.15">
      <c r="A95" s="177" t="s">
        <v>472</v>
      </c>
      <c r="B95" s="6" t="s">
        <v>411</v>
      </c>
      <c r="C95" s="6" t="s">
        <v>412</v>
      </c>
      <c r="D95" s="4"/>
      <c r="E95" s="9" t="s">
        <v>994</v>
      </c>
      <c r="F95" s="162">
        <v>21.4444444444444</v>
      </c>
      <c r="G95" s="144">
        <v>1.9891681986991601</v>
      </c>
      <c r="H95" s="147">
        <v>5.96750459609747</v>
      </c>
      <c r="I95" s="150">
        <v>17.888888926666699</v>
      </c>
      <c r="J95" s="147">
        <v>1.31233464295224</v>
      </c>
      <c r="K95" s="147">
        <v>3.93700392885673</v>
      </c>
      <c r="L95" s="78">
        <v>0.40329999999999999</v>
      </c>
      <c r="M95" s="153">
        <f>(I95-F95)/SQRT((H95^2+K95^2)/2)</f>
        <v>-0.70333916463654733</v>
      </c>
    </row>
    <row r="96" spans="1:18" x14ac:dyDescent="0.15">
      <c r="A96" s="178"/>
      <c r="B96" s="7" t="s">
        <v>50</v>
      </c>
      <c r="C96" s="8" t="s">
        <v>326</v>
      </c>
      <c r="D96" s="4"/>
      <c r="G96" s="234"/>
      <c r="H96" s="234"/>
      <c r="N96" s="4"/>
      <c r="O96" s="4"/>
      <c r="P96" s="4"/>
      <c r="Q96" s="4"/>
      <c r="R96" s="4"/>
    </row>
    <row r="97" spans="1:18" x14ac:dyDescent="0.15"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15">
      <c r="A99" s="3" t="s">
        <v>829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x14ac:dyDescent="0.15">
      <c r="A100" s="1" t="s">
        <v>844</v>
      </c>
      <c r="B100" s="4"/>
      <c r="C100" s="4"/>
      <c r="D100" s="4"/>
      <c r="E100" s="1" t="s">
        <v>844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15">
      <c r="A101" s="5" t="s">
        <v>772</v>
      </c>
      <c r="B101" s="4"/>
      <c r="C101" s="4"/>
      <c r="D101" s="4"/>
      <c r="E101" s="5" t="s">
        <v>845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x14ac:dyDescent="0.15">
      <c r="A102" s="179" t="s">
        <v>735</v>
      </c>
      <c r="B102" s="6" t="s">
        <v>411</v>
      </c>
      <c r="C102" s="6" t="s">
        <v>412</v>
      </c>
      <c r="D102" s="4"/>
      <c r="E102" s="4"/>
      <c r="F102" s="165" t="s">
        <v>348</v>
      </c>
      <c r="G102" s="165"/>
      <c r="H102" s="165"/>
      <c r="I102" s="164" t="s">
        <v>349</v>
      </c>
      <c r="J102" s="164"/>
      <c r="K102" s="164"/>
      <c r="L102" s="4"/>
      <c r="M102" s="4"/>
      <c r="N102" s="4"/>
    </row>
    <row r="103" spans="1:18" x14ac:dyDescent="0.15">
      <c r="A103" s="180"/>
      <c r="B103" s="8">
        <v>0.47339999999999999</v>
      </c>
      <c r="C103" s="8" t="s">
        <v>71</v>
      </c>
      <c r="D103" s="4"/>
      <c r="E103" s="4" t="s">
        <v>849</v>
      </c>
      <c r="F103" s="6" t="s">
        <v>350</v>
      </c>
      <c r="G103" s="6" t="s">
        <v>351</v>
      </c>
      <c r="H103" s="6" t="s">
        <v>352</v>
      </c>
      <c r="I103" s="6" t="s">
        <v>350</v>
      </c>
      <c r="J103" s="6" t="s">
        <v>353</v>
      </c>
      <c r="K103" s="6" t="s">
        <v>352</v>
      </c>
      <c r="L103" s="15"/>
      <c r="M103" s="4"/>
      <c r="N103" s="4"/>
    </row>
    <row r="104" spans="1:18" x14ac:dyDescent="0.15">
      <c r="A104" s="173" t="s">
        <v>725</v>
      </c>
      <c r="B104" s="6" t="s">
        <v>411</v>
      </c>
      <c r="C104" s="6" t="s">
        <v>412</v>
      </c>
      <c r="D104" s="4"/>
      <c r="E104" s="8" t="s">
        <v>9</v>
      </c>
      <c r="F104" s="189">
        <v>12.0154675788889</v>
      </c>
      <c r="G104" s="189">
        <v>0.63360572821517702</v>
      </c>
      <c r="H104" s="189">
        <v>1.90081718464553</v>
      </c>
      <c r="I104" s="189"/>
      <c r="J104" s="189"/>
      <c r="K104" s="189"/>
      <c r="L104" s="13"/>
      <c r="M104" s="4"/>
      <c r="N104" s="4"/>
    </row>
    <row r="105" spans="1:18" x14ac:dyDescent="0.15">
      <c r="A105" s="174"/>
      <c r="B105" s="8">
        <v>0.24149999999999999</v>
      </c>
      <c r="C105" s="8" t="s">
        <v>335</v>
      </c>
      <c r="D105" s="4"/>
      <c r="E105" s="41" t="s">
        <v>10</v>
      </c>
      <c r="F105" s="190">
        <v>11.116002334444399</v>
      </c>
      <c r="G105" s="190">
        <v>0.56600804380255598</v>
      </c>
      <c r="H105" s="190">
        <v>1.6980241314076701</v>
      </c>
      <c r="I105" s="190"/>
      <c r="J105" s="190"/>
      <c r="K105" s="190"/>
      <c r="L105" s="13"/>
      <c r="M105" s="35"/>
      <c r="N105" s="4"/>
    </row>
    <row r="106" spans="1:18" x14ac:dyDescent="0.15">
      <c r="A106" s="177" t="s">
        <v>472</v>
      </c>
      <c r="B106" s="6" t="s">
        <v>411</v>
      </c>
      <c r="C106" s="6" t="s">
        <v>412</v>
      </c>
      <c r="D106" s="4"/>
      <c r="E106" s="8" t="s">
        <v>11</v>
      </c>
      <c r="F106" s="212">
        <v>10.659358065555599</v>
      </c>
      <c r="G106" s="212">
        <v>0.56609778329931404</v>
      </c>
      <c r="H106" s="212">
        <v>1.69829334989794</v>
      </c>
      <c r="I106" s="212"/>
      <c r="J106" s="212"/>
      <c r="K106" s="212"/>
      <c r="L106" s="13"/>
      <c r="M106" s="35"/>
      <c r="N106" s="4"/>
    </row>
    <row r="107" spans="1:18" x14ac:dyDescent="0.15">
      <c r="A107" s="178"/>
      <c r="B107" s="7" t="s">
        <v>50</v>
      </c>
      <c r="C107" s="8" t="s">
        <v>336</v>
      </c>
      <c r="D107" s="4"/>
      <c r="E107" s="41" t="s">
        <v>12</v>
      </c>
      <c r="F107" s="190">
        <v>10.643658982222201</v>
      </c>
      <c r="G107" s="190">
        <v>0.510521585843284</v>
      </c>
      <c r="H107" s="190">
        <v>1.5315647575298501</v>
      </c>
      <c r="I107" s="190"/>
      <c r="J107" s="190"/>
      <c r="K107" s="190"/>
      <c r="L107" s="4"/>
      <c r="M107" s="4"/>
      <c r="N107" s="4"/>
    </row>
    <row r="108" spans="1:18" x14ac:dyDescent="0.15">
      <c r="D108" s="4"/>
      <c r="E108" s="8" t="s">
        <v>13</v>
      </c>
      <c r="F108" s="212">
        <v>10.5639505955556</v>
      </c>
      <c r="G108" s="212">
        <v>0.56177536610277501</v>
      </c>
      <c r="H108" s="212">
        <v>1.68532609830833</v>
      </c>
      <c r="I108" s="212"/>
      <c r="J108" s="212"/>
      <c r="K108" s="212"/>
      <c r="L108" s="4"/>
      <c r="M108" s="4"/>
      <c r="N108" s="4"/>
    </row>
    <row r="109" spans="1:18" x14ac:dyDescent="0.15">
      <c r="D109" s="4"/>
      <c r="E109" s="41" t="s">
        <v>14</v>
      </c>
      <c r="F109" s="190">
        <v>10.11644122</v>
      </c>
      <c r="G109" s="190">
        <v>0.57395746894805799</v>
      </c>
      <c r="H109" s="190">
        <v>1.72187240684418</v>
      </c>
      <c r="I109" s="190"/>
      <c r="J109" s="190"/>
      <c r="K109" s="190"/>
      <c r="L109" s="50" t="s">
        <v>362</v>
      </c>
      <c r="M109" s="6" t="s">
        <v>363</v>
      </c>
      <c r="N109" s="4"/>
    </row>
    <row r="110" spans="1:18" x14ac:dyDescent="0.15">
      <c r="B110" s="4"/>
      <c r="C110" s="4"/>
      <c r="D110" s="4"/>
      <c r="E110" s="8" t="s">
        <v>15</v>
      </c>
      <c r="F110" s="212">
        <v>9.9258013599999995</v>
      </c>
      <c r="G110" s="212">
        <v>0.58208494372745501</v>
      </c>
      <c r="H110" s="212">
        <v>1.74625483118236</v>
      </c>
      <c r="I110" s="212">
        <v>12.951180501625</v>
      </c>
      <c r="J110" s="212">
        <v>0.89820722137434905</v>
      </c>
      <c r="K110" s="212">
        <v>2.5405136685781202</v>
      </c>
      <c r="L110" s="43" t="s">
        <v>50</v>
      </c>
      <c r="M110" s="218">
        <f t="shared" ref="M110:M127" si="1">(I110-F110)/SQRT((H110^2+K110^2)/2)</f>
        <v>1.3878750692239312</v>
      </c>
      <c r="N110" s="4"/>
    </row>
    <row r="111" spans="1:18" s="4" customFormat="1" x14ac:dyDescent="0.15">
      <c r="E111" s="41" t="s">
        <v>16</v>
      </c>
      <c r="F111" s="190">
        <v>9.7303970759999991</v>
      </c>
      <c r="G111" s="190">
        <v>0.66022824020904203</v>
      </c>
      <c r="H111" s="190">
        <v>1.9806847206271301</v>
      </c>
      <c r="I111" s="190">
        <v>11.875791713625</v>
      </c>
      <c r="J111" s="190">
        <v>0.86723003242959296</v>
      </c>
      <c r="K111" s="190">
        <v>2.4528969471183801</v>
      </c>
      <c r="L111" s="28" t="s">
        <v>50</v>
      </c>
      <c r="M111" s="152">
        <f t="shared" si="1"/>
        <v>0.96234995263849488</v>
      </c>
    </row>
    <row r="112" spans="1:18" s="4" customFormat="1" x14ac:dyDescent="0.15">
      <c r="E112" s="8" t="s">
        <v>17</v>
      </c>
      <c r="F112" s="212">
        <v>9.4860115554444402</v>
      </c>
      <c r="G112" s="212">
        <v>0.50721906793881899</v>
      </c>
      <c r="H112" s="212">
        <v>1.52165720381646</v>
      </c>
      <c r="I112" s="212">
        <v>10.720231774249999</v>
      </c>
      <c r="J112" s="212">
        <v>0.75208057413566198</v>
      </c>
      <c r="K112" s="212">
        <v>2.1272050958799902</v>
      </c>
      <c r="L112" s="42">
        <v>6.8000000000000005E-2</v>
      </c>
      <c r="M112" s="218">
        <f t="shared" si="1"/>
        <v>0.66736828923649394</v>
      </c>
    </row>
    <row r="113" spans="2:18" x14ac:dyDescent="0.15">
      <c r="B113" s="4"/>
      <c r="C113" s="4"/>
      <c r="D113" s="4"/>
      <c r="E113" s="41" t="s">
        <v>18</v>
      </c>
      <c r="F113" s="190">
        <v>9.0519944379999995</v>
      </c>
      <c r="G113" s="190">
        <v>0.51448635940061405</v>
      </c>
      <c r="H113" s="190">
        <v>1.54345907820184</v>
      </c>
      <c r="I113" s="190">
        <v>10.472653042999999</v>
      </c>
      <c r="J113" s="190">
        <v>0.77062919076986702</v>
      </c>
      <c r="K113" s="190">
        <v>2.1796685062946999</v>
      </c>
      <c r="L113" s="28">
        <v>1.54E-2</v>
      </c>
      <c r="M113" s="152">
        <f t="shared" si="1"/>
        <v>0.75224947401130249</v>
      </c>
      <c r="N113" s="4"/>
    </row>
    <row r="114" spans="2:18" x14ac:dyDescent="0.15">
      <c r="B114" s="4"/>
      <c r="C114" s="4"/>
      <c r="D114" s="4"/>
      <c r="E114" s="8" t="s">
        <v>19</v>
      </c>
      <c r="F114" s="212">
        <v>9.34296930477778</v>
      </c>
      <c r="G114" s="212">
        <v>0.53529355404466805</v>
      </c>
      <c r="H114" s="212">
        <v>1.60588066213401</v>
      </c>
      <c r="I114" s="212">
        <v>10.211412019999999</v>
      </c>
      <c r="J114" s="212">
        <v>0.70592598541692697</v>
      </c>
      <c r="K114" s="212">
        <v>1.99666020521642</v>
      </c>
      <c r="L114" s="42">
        <v>0.38640000000000002</v>
      </c>
      <c r="M114" s="218">
        <f t="shared" si="1"/>
        <v>0.47931621022704735</v>
      </c>
      <c r="N114" s="4"/>
    </row>
    <row r="115" spans="2:18" x14ac:dyDescent="0.15">
      <c r="B115" s="4"/>
      <c r="C115" s="4"/>
      <c r="D115" s="4"/>
      <c r="E115" s="41" t="s">
        <v>20</v>
      </c>
      <c r="F115" s="190">
        <v>8.9906858659999997</v>
      </c>
      <c r="G115" s="190">
        <v>0.457760053463863</v>
      </c>
      <c r="H115" s="190">
        <v>1.3732801603915901</v>
      </c>
      <c r="I115" s="190">
        <v>9.34358070625</v>
      </c>
      <c r="J115" s="190">
        <v>0.65385693304944903</v>
      </c>
      <c r="K115" s="190">
        <v>1.8493866851404199</v>
      </c>
      <c r="L115" s="18">
        <v>0.99870000000000003</v>
      </c>
      <c r="M115" s="152">
        <f t="shared" si="1"/>
        <v>0.21665633057172232</v>
      </c>
      <c r="N115" s="4"/>
    </row>
    <row r="116" spans="2:18" x14ac:dyDescent="0.15">
      <c r="B116" s="4"/>
      <c r="C116" s="4"/>
      <c r="D116" s="4"/>
      <c r="E116" s="8" t="s">
        <v>21</v>
      </c>
      <c r="F116" s="212">
        <v>7.8030305845555601</v>
      </c>
      <c r="G116" s="212">
        <v>0.76792550407691995</v>
      </c>
      <c r="H116" s="212">
        <v>2.3037765122307601</v>
      </c>
      <c r="I116" s="212">
        <v>9.1263931288571403</v>
      </c>
      <c r="J116" s="212">
        <v>0.59349378929570895</v>
      </c>
      <c r="K116" s="212">
        <v>1.5702369711378099</v>
      </c>
      <c r="L116" s="42">
        <v>0.99490000000000001</v>
      </c>
      <c r="M116" s="218">
        <f t="shared" si="1"/>
        <v>0.67127218835096369</v>
      </c>
      <c r="N116" s="4"/>
    </row>
    <row r="117" spans="2:18" x14ac:dyDescent="0.15">
      <c r="B117" s="4"/>
      <c r="C117" s="4"/>
      <c r="D117" s="4"/>
      <c r="E117" s="41" t="s">
        <v>22</v>
      </c>
      <c r="F117" s="190">
        <v>10.4687775211111</v>
      </c>
      <c r="G117" s="190">
        <v>0.99042823854925199</v>
      </c>
      <c r="H117" s="190">
        <v>2.97128471564776</v>
      </c>
      <c r="I117" s="190">
        <v>9.7681301806250005</v>
      </c>
      <c r="J117" s="190">
        <v>0.88485728741513103</v>
      </c>
      <c r="K117" s="190">
        <v>2.5027543532542902</v>
      </c>
      <c r="L117" s="18" t="s">
        <v>51</v>
      </c>
      <c r="M117" s="152">
        <f t="shared" si="1"/>
        <v>-0.25505661126154411</v>
      </c>
      <c r="N117" s="4"/>
    </row>
    <row r="118" spans="2:18" x14ac:dyDescent="0.15">
      <c r="B118" s="4"/>
      <c r="C118" s="4"/>
      <c r="D118" s="4"/>
      <c r="E118" s="8" t="s">
        <v>23</v>
      </c>
      <c r="F118" s="212">
        <v>10.847860142222199</v>
      </c>
      <c r="G118" s="212">
        <v>0.85519145076255898</v>
      </c>
      <c r="H118" s="212">
        <v>2.5655743522876802</v>
      </c>
      <c r="I118" s="212">
        <v>9.8328136033749995</v>
      </c>
      <c r="J118" s="212">
        <v>0.79839094695103996</v>
      </c>
      <c r="K118" s="212">
        <v>2.25819061050812</v>
      </c>
      <c r="L118" s="42">
        <v>0.95979999999999999</v>
      </c>
      <c r="M118" s="218">
        <f t="shared" si="1"/>
        <v>-0.42000054149919608</v>
      </c>
      <c r="N118" s="4"/>
    </row>
    <row r="119" spans="2:18" x14ac:dyDescent="0.15">
      <c r="B119" s="4"/>
      <c r="C119" s="4"/>
      <c r="D119" s="4"/>
      <c r="E119" s="41" t="s">
        <v>24</v>
      </c>
      <c r="F119" s="190">
        <v>11.0591237477778</v>
      </c>
      <c r="G119" s="190">
        <v>0.75224738736502805</v>
      </c>
      <c r="H119" s="190">
        <v>2.2567421620950898</v>
      </c>
      <c r="I119" s="190">
        <v>9.9454204866250002</v>
      </c>
      <c r="J119" s="190">
        <v>0.74859933039537596</v>
      </c>
      <c r="K119" s="190">
        <v>2.1173586516571201</v>
      </c>
      <c r="L119" s="18">
        <v>0.95789999999999997</v>
      </c>
      <c r="M119" s="152">
        <f t="shared" si="1"/>
        <v>-0.50896780900238647</v>
      </c>
      <c r="N119" s="4"/>
    </row>
    <row r="120" spans="2:18" x14ac:dyDescent="0.15">
      <c r="B120" s="4"/>
      <c r="C120" s="4"/>
      <c r="D120" s="4"/>
      <c r="E120" s="8" t="s">
        <v>25</v>
      </c>
      <c r="F120" s="212">
        <v>10.423515333333301</v>
      </c>
      <c r="G120" s="212">
        <v>0.70878304021208505</v>
      </c>
      <c r="H120" s="212">
        <v>2.1263491206362599</v>
      </c>
      <c r="I120" s="212">
        <v>9.4603623346249996</v>
      </c>
      <c r="J120" s="212">
        <v>0.61643724269286004</v>
      </c>
      <c r="K120" s="212">
        <v>1.74354781793623</v>
      </c>
      <c r="L120" s="42">
        <v>0.93810000000000004</v>
      </c>
      <c r="M120" s="218">
        <f t="shared" si="1"/>
        <v>-0.49534921841787483</v>
      </c>
      <c r="N120" s="4"/>
    </row>
    <row r="121" spans="2:18" s="4" customFormat="1" x14ac:dyDescent="0.15">
      <c r="E121" s="41" t="s">
        <v>26</v>
      </c>
      <c r="F121" s="190">
        <v>11.167097504555599</v>
      </c>
      <c r="G121" s="190">
        <v>0.788476562776245</v>
      </c>
      <c r="H121" s="190">
        <v>2.36542968832874</v>
      </c>
      <c r="I121" s="190">
        <v>9.5283115736250004</v>
      </c>
      <c r="J121" s="190">
        <v>0.65776853927467904</v>
      </c>
      <c r="K121" s="190">
        <v>1.8604503782891799</v>
      </c>
      <c r="L121" s="18">
        <v>0.19969999999999999</v>
      </c>
      <c r="M121" s="152">
        <f t="shared" si="1"/>
        <v>-0.77011615251355081</v>
      </c>
    </row>
    <row r="122" spans="2:18" s="4" customFormat="1" x14ac:dyDescent="0.15">
      <c r="E122" s="8" t="s">
        <v>27</v>
      </c>
      <c r="F122" s="212">
        <v>10.9808381977778</v>
      </c>
      <c r="G122" s="212">
        <v>0.62834105480689695</v>
      </c>
      <c r="H122" s="212">
        <v>1.8850231644206901</v>
      </c>
      <c r="I122" s="212">
        <v>9.4167767316249993</v>
      </c>
      <c r="J122" s="212">
        <v>0.70840520451597799</v>
      </c>
      <c r="K122" s="212">
        <v>2.0036724957643699</v>
      </c>
      <c r="L122" s="42">
        <v>0.14319999999999999</v>
      </c>
      <c r="M122" s="218">
        <f t="shared" si="1"/>
        <v>-0.80404026714161192</v>
      </c>
    </row>
    <row r="123" spans="2:18" x14ac:dyDescent="0.15">
      <c r="B123" s="4"/>
      <c r="C123" s="4"/>
      <c r="D123" s="4"/>
      <c r="E123" s="41" t="s">
        <v>28</v>
      </c>
      <c r="F123" s="190">
        <v>10.7292679722222</v>
      </c>
      <c r="G123" s="190">
        <v>0.63228461576933703</v>
      </c>
      <c r="H123" s="190">
        <v>1.8968538473080101</v>
      </c>
      <c r="I123" s="190">
        <v>9.7349526617500004</v>
      </c>
      <c r="J123" s="190">
        <v>0.71838426743439099</v>
      </c>
      <c r="K123" s="190">
        <v>2.03189754800235</v>
      </c>
      <c r="L123" s="18">
        <v>0.84870000000000001</v>
      </c>
      <c r="M123" s="152">
        <f t="shared" si="1"/>
        <v>-0.50587493624359847</v>
      </c>
      <c r="N123" s="4"/>
    </row>
    <row r="124" spans="2:18" x14ac:dyDescent="0.15">
      <c r="B124" s="4"/>
      <c r="C124" s="4"/>
      <c r="D124" s="4"/>
      <c r="E124" s="8" t="s">
        <v>29</v>
      </c>
      <c r="F124" s="212">
        <v>10.2804257188889</v>
      </c>
      <c r="G124" s="212">
        <v>0.68214975504775599</v>
      </c>
      <c r="H124" s="212">
        <v>2.04644926514327</v>
      </c>
      <c r="I124" s="212">
        <v>9.3029589283750003</v>
      </c>
      <c r="J124" s="212">
        <v>0.68477840471669604</v>
      </c>
      <c r="K124" s="212">
        <v>1.93684581434113</v>
      </c>
      <c r="L124" s="42">
        <v>0.98</v>
      </c>
      <c r="M124" s="218">
        <f t="shared" si="1"/>
        <v>-0.49059733321981602</v>
      </c>
      <c r="N124" s="4"/>
    </row>
    <row r="125" spans="2:18" x14ac:dyDescent="0.15">
      <c r="B125" s="4"/>
      <c r="C125" s="4"/>
      <c r="D125" s="4"/>
      <c r="E125" s="41" t="s">
        <v>30</v>
      </c>
      <c r="F125" s="190">
        <v>10.150653926666701</v>
      </c>
      <c r="G125" s="190">
        <v>0.60848943048015802</v>
      </c>
      <c r="H125" s="190">
        <v>1.8254682914404801</v>
      </c>
      <c r="I125" s="190">
        <v>9.5417663914999995</v>
      </c>
      <c r="J125" s="190">
        <v>0.99464429029460899</v>
      </c>
      <c r="K125" s="190">
        <v>2.4363709867945</v>
      </c>
      <c r="L125" s="18">
        <v>0.99980000000000002</v>
      </c>
      <c r="M125" s="152">
        <f t="shared" si="1"/>
        <v>-0.28284824665822339</v>
      </c>
      <c r="N125" s="4"/>
    </row>
    <row r="126" spans="2:18" x14ac:dyDescent="0.15">
      <c r="B126" s="4"/>
      <c r="C126" s="4"/>
      <c r="D126" s="4"/>
      <c r="E126" s="8" t="s">
        <v>31</v>
      </c>
      <c r="F126" s="212">
        <v>9.2417306368888905</v>
      </c>
      <c r="G126" s="212">
        <v>0.75423871923611696</v>
      </c>
      <c r="H126" s="212">
        <v>2.2627161577083501</v>
      </c>
      <c r="I126" s="212">
        <v>8.5470907672857095</v>
      </c>
      <c r="J126" s="212">
        <v>0.56191894421159605</v>
      </c>
      <c r="K126" s="212">
        <v>1.48669778335986</v>
      </c>
      <c r="L126" s="42" t="s">
        <v>51</v>
      </c>
      <c r="M126" s="218">
        <f t="shared" si="1"/>
        <v>-0.36284248602998015</v>
      </c>
      <c r="N126" s="4"/>
    </row>
    <row r="127" spans="2:18" x14ac:dyDescent="0.15">
      <c r="B127" s="4"/>
      <c r="C127" s="4"/>
      <c r="D127" s="4"/>
      <c r="E127" s="41" t="s">
        <v>32</v>
      </c>
      <c r="F127" s="213">
        <v>11.1342852922222</v>
      </c>
      <c r="G127" s="213">
        <v>0.58915509762972595</v>
      </c>
      <c r="H127" s="213">
        <v>1.7674652928891801</v>
      </c>
      <c r="I127" s="213">
        <v>8.4091275097999993</v>
      </c>
      <c r="J127" s="213">
        <v>1.26792454710142</v>
      </c>
      <c r="K127" s="213">
        <v>2.8351654776594102</v>
      </c>
      <c r="L127" s="45">
        <v>1E-4</v>
      </c>
      <c r="M127" s="220">
        <f t="shared" si="1"/>
        <v>-1.1535429173090799</v>
      </c>
      <c r="N127" s="4"/>
    </row>
    <row r="128" spans="2:18" x14ac:dyDescent="0.15">
      <c r="B128" s="4"/>
      <c r="C128" s="4"/>
      <c r="D128" s="4"/>
      <c r="N128" s="4"/>
      <c r="O128" s="4"/>
      <c r="P128" s="4"/>
      <c r="Q128" s="4"/>
      <c r="R128" s="4"/>
    </row>
    <row r="129" spans="1:18" x14ac:dyDescent="0.15">
      <c r="B129" s="4"/>
      <c r="C129" s="4"/>
      <c r="D129" s="4"/>
      <c r="N129" s="4"/>
      <c r="O129" s="4"/>
      <c r="P129" s="4"/>
      <c r="Q129" s="4"/>
      <c r="R129" s="4"/>
    </row>
    <row r="130" spans="1:18" x14ac:dyDescent="0.15">
      <c r="A130" s="3" t="s">
        <v>830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15">
      <c r="A131" s="36" t="s">
        <v>996</v>
      </c>
      <c r="B131" s="4"/>
      <c r="C131" s="4"/>
      <c r="D131" s="4"/>
      <c r="E131" s="36" t="s">
        <v>996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15">
      <c r="A132" s="5" t="s">
        <v>772</v>
      </c>
      <c r="B132" s="4"/>
      <c r="C132" s="4"/>
      <c r="D132" s="4"/>
      <c r="E132" s="5" t="s">
        <v>850</v>
      </c>
      <c r="N132" s="4"/>
      <c r="O132" s="4"/>
      <c r="P132" s="4"/>
      <c r="Q132" s="4"/>
      <c r="R132" s="4"/>
    </row>
    <row r="133" spans="1:18" x14ac:dyDescent="0.15">
      <c r="A133" s="179" t="s">
        <v>735</v>
      </c>
      <c r="B133" s="6" t="s">
        <v>404</v>
      </c>
      <c r="C133" s="6" t="s">
        <v>405</v>
      </c>
      <c r="D133" s="4"/>
      <c r="E133" s="4"/>
      <c r="F133" s="164" t="s">
        <v>364</v>
      </c>
      <c r="G133" s="164"/>
      <c r="H133" s="164"/>
      <c r="I133" s="164" t="s">
        <v>365</v>
      </c>
      <c r="J133" s="164"/>
      <c r="K133" s="164"/>
      <c r="L133" s="4"/>
      <c r="M133" s="4"/>
      <c r="N133" s="4"/>
      <c r="O133" s="4"/>
      <c r="P133" s="4"/>
      <c r="Q133" s="4"/>
      <c r="R133" s="4"/>
    </row>
    <row r="134" spans="1:18" x14ac:dyDescent="0.15">
      <c r="A134" s="180"/>
      <c r="B134" s="8">
        <v>8.7099999999999997E-2</v>
      </c>
      <c r="C134" s="8" t="s">
        <v>58</v>
      </c>
      <c r="D134" s="4"/>
      <c r="E134" s="4" t="s">
        <v>851</v>
      </c>
      <c r="F134" s="6" t="s">
        <v>366</v>
      </c>
      <c r="G134" s="6" t="s">
        <v>367</v>
      </c>
      <c r="H134" s="6" t="s">
        <v>368</v>
      </c>
      <c r="I134" s="6" t="s">
        <v>366</v>
      </c>
      <c r="J134" s="6" t="s">
        <v>369</v>
      </c>
      <c r="K134" s="6" t="s">
        <v>368</v>
      </c>
      <c r="L134" s="6" t="s">
        <v>370</v>
      </c>
      <c r="M134" s="6" t="s">
        <v>371</v>
      </c>
      <c r="N134" s="4"/>
      <c r="O134" s="4"/>
      <c r="P134" s="4"/>
      <c r="Q134" s="4"/>
      <c r="R134" s="4"/>
    </row>
    <row r="135" spans="1:18" x14ac:dyDescent="0.15">
      <c r="A135" s="173" t="s">
        <v>725</v>
      </c>
      <c r="B135" s="6" t="s">
        <v>414</v>
      </c>
      <c r="C135" s="6" t="s">
        <v>415</v>
      </c>
      <c r="D135" s="4"/>
      <c r="E135" s="49" t="s">
        <v>992</v>
      </c>
      <c r="F135" s="160">
        <v>120.166666671429</v>
      </c>
      <c r="G135" s="142">
        <v>4.23046397451657</v>
      </c>
      <c r="H135" s="145">
        <v>11.192755606988699</v>
      </c>
      <c r="I135" s="148">
        <v>109.571428571429</v>
      </c>
      <c r="J135" s="145">
        <v>3.94520289089676</v>
      </c>
      <c r="K135" s="145">
        <v>10.4380257210059</v>
      </c>
      <c r="L135" s="72">
        <v>0.2515</v>
      </c>
      <c r="M135" s="151">
        <f>(I135-F135)/SQRT((H135^2+K135^2)/2)</f>
        <v>-0.97904873807236159</v>
      </c>
      <c r="N135" s="4"/>
      <c r="O135" s="4"/>
      <c r="P135" s="4"/>
      <c r="Q135" s="4"/>
      <c r="R135" s="4"/>
    </row>
    <row r="136" spans="1:18" x14ac:dyDescent="0.15">
      <c r="A136" s="174"/>
      <c r="B136" s="7" t="s">
        <v>416</v>
      </c>
      <c r="C136" s="8" t="s">
        <v>327</v>
      </c>
      <c r="D136" s="4"/>
      <c r="E136" s="6" t="s">
        <v>993</v>
      </c>
      <c r="F136" s="161">
        <v>267.95238095714302</v>
      </c>
      <c r="G136" s="143">
        <v>13.9776235698448</v>
      </c>
      <c r="H136" s="146">
        <v>36.981315885484101</v>
      </c>
      <c r="I136" s="149">
        <v>214.57142857142901</v>
      </c>
      <c r="J136" s="146">
        <v>16.392299502912898</v>
      </c>
      <c r="K136" s="146">
        <v>43.369947901195097</v>
      </c>
      <c r="L136" s="75">
        <v>8.5900000000000004E-2</v>
      </c>
      <c r="M136" s="152">
        <f>(I136-F136)/SQRT((H136^2+K136^2)/2)</f>
        <v>-1.3245098549668315</v>
      </c>
      <c r="N136" s="4"/>
      <c r="O136" s="4"/>
      <c r="P136" s="4"/>
      <c r="Q136" s="4"/>
      <c r="R136" s="4"/>
    </row>
    <row r="137" spans="1:18" x14ac:dyDescent="0.15">
      <c r="A137" s="177" t="s">
        <v>472</v>
      </c>
      <c r="B137" s="6" t="s">
        <v>414</v>
      </c>
      <c r="C137" s="6" t="s">
        <v>415</v>
      </c>
      <c r="D137" s="4"/>
      <c r="E137" s="9" t="s">
        <v>994</v>
      </c>
      <c r="F137" s="162">
        <v>210.45238094285699</v>
      </c>
      <c r="G137" s="144">
        <v>8.2148492984048502</v>
      </c>
      <c r="H137" s="147">
        <v>21.734448301452701</v>
      </c>
      <c r="I137" s="150">
        <v>223.14280952857101</v>
      </c>
      <c r="J137" s="147">
        <v>11.4311429717599</v>
      </c>
      <c r="K137" s="147">
        <v>30.2439615045006</v>
      </c>
      <c r="L137" s="78">
        <v>0.76939999999999997</v>
      </c>
      <c r="M137" s="153">
        <f>(I137-F137)/SQRT((H137^2+K137^2)/2)</f>
        <v>0.48188121009394724</v>
      </c>
      <c r="N137" s="4"/>
      <c r="O137" s="4"/>
      <c r="P137" s="4"/>
      <c r="Q137" s="4"/>
      <c r="R137" s="4"/>
    </row>
    <row r="138" spans="1:18" x14ac:dyDescent="0.15">
      <c r="A138" s="178"/>
      <c r="B138" s="7">
        <v>1.46E-2</v>
      </c>
      <c r="C138" s="8" t="s">
        <v>328</v>
      </c>
      <c r="D138" s="4"/>
      <c r="E138" s="4"/>
      <c r="F138" s="4"/>
      <c r="G138" s="4"/>
      <c r="H138" s="4"/>
      <c r="I138" s="4"/>
      <c r="J138" s="4"/>
      <c r="K138" s="4"/>
      <c r="L138" s="4"/>
      <c r="M138" s="228"/>
      <c r="N138" s="4"/>
      <c r="O138" s="4"/>
      <c r="P138" s="4"/>
      <c r="Q138" s="4"/>
      <c r="R138" s="4"/>
    </row>
    <row r="139" spans="1:18" x14ac:dyDescent="0.15">
      <c r="A139" s="16"/>
      <c r="D139" s="4"/>
      <c r="E139" s="4"/>
      <c r="F139" s="4"/>
      <c r="G139" s="4"/>
      <c r="H139" s="4"/>
      <c r="I139" s="4"/>
      <c r="J139" s="4"/>
      <c r="K139" s="4"/>
      <c r="L139" s="4"/>
      <c r="M139" s="228"/>
      <c r="N139" s="4"/>
      <c r="O139" s="4"/>
      <c r="P139" s="4"/>
      <c r="Q139" s="4"/>
      <c r="R139" s="4"/>
    </row>
    <row r="140" spans="1:18" x14ac:dyDescent="0.15">
      <c r="A140" s="17"/>
      <c r="D140" s="4"/>
      <c r="E140" s="4"/>
      <c r="F140" s="4"/>
      <c r="G140" s="4"/>
      <c r="H140" s="4"/>
      <c r="I140" s="4"/>
      <c r="J140" s="4"/>
      <c r="K140" s="4"/>
      <c r="L140" s="4"/>
      <c r="M140" s="228"/>
      <c r="N140" s="4"/>
      <c r="O140" s="4"/>
      <c r="P140" s="4"/>
      <c r="Q140" s="4"/>
      <c r="R140" s="4"/>
    </row>
    <row r="141" spans="1:18" x14ac:dyDescent="0.15">
      <c r="A141" s="3" t="s">
        <v>831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28"/>
      <c r="N141" s="4"/>
      <c r="O141" s="4"/>
      <c r="P141" s="4"/>
      <c r="Q141" s="4"/>
      <c r="R141" s="4"/>
    </row>
    <row r="142" spans="1:18" x14ac:dyDescent="0.15">
      <c r="A142" s="36" t="s">
        <v>996</v>
      </c>
      <c r="B142" s="4"/>
      <c r="C142" s="4"/>
      <c r="D142" s="4"/>
      <c r="E142" s="36" t="s">
        <v>996</v>
      </c>
      <c r="F142" s="4"/>
      <c r="G142" s="4"/>
      <c r="H142" s="4"/>
      <c r="I142" s="4"/>
      <c r="J142" s="4"/>
      <c r="K142" s="4"/>
      <c r="L142" s="4"/>
      <c r="M142" s="228"/>
      <c r="N142" s="4"/>
      <c r="O142" s="4"/>
      <c r="P142" s="4"/>
      <c r="Q142" s="4"/>
      <c r="R142" s="4"/>
    </row>
    <row r="143" spans="1:18" x14ac:dyDescent="0.15">
      <c r="A143" s="5" t="s">
        <v>772</v>
      </c>
      <c r="B143" s="4"/>
      <c r="C143" s="4"/>
      <c r="D143" s="4"/>
      <c r="E143" s="5" t="s">
        <v>850</v>
      </c>
      <c r="F143" s="4"/>
      <c r="G143" s="4"/>
      <c r="H143" s="4"/>
      <c r="I143" s="4"/>
      <c r="J143" s="4"/>
      <c r="K143" s="4"/>
      <c r="L143" s="4"/>
      <c r="M143" s="228"/>
      <c r="N143" s="4"/>
      <c r="O143" s="4"/>
      <c r="P143" s="4"/>
      <c r="Q143" s="4"/>
      <c r="R143" s="4"/>
    </row>
    <row r="144" spans="1:18" x14ac:dyDescent="0.15">
      <c r="A144" s="179" t="s">
        <v>735</v>
      </c>
      <c r="B144" s="6" t="s">
        <v>414</v>
      </c>
      <c r="C144" s="6" t="s">
        <v>415</v>
      </c>
      <c r="D144" s="4"/>
      <c r="E144" s="4"/>
      <c r="F144" s="164" t="s">
        <v>364</v>
      </c>
      <c r="G144" s="164"/>
      <c r="H144" s="164"/>
      <c r="I144" s="164" t="s">
        <v>365</v>
      </c>
      <c r="J144" s="164"/>
      <c r="K144" s="164"/>
      <c r="L144" s="4"/>
      <c r="M144" s="228"/>
      <c r="N144" s="4"/>
      <c r="O144" s="4"/>
      <c r="P144" s="4"/>
      <c r="Q144" s="4"/>
      <c r="R144" s="4"/>
    </row>
    <row r="145" spans="1:47" x14ac:dyDescent="0.15">
      <c r="A145" s="180"/>
      <c r="B145" s="8">
        <v>0.27810000000000001</v>
      </c>
      <c r="C145" s="8" t="s">
        <v>59</v>
      </c>
      <c r="D145" s="4"/>
      <c r="E145" s="4" t="s">
        <v>852</v>
      </c>
      <c r="F145" s="6" t="s">
        <v>366</v>
      </c>
      <c r="G145" s="6" t="s">
        <v>367</v>
      </c>
      <c r="H145" s="6" t="s">
        <v>368</v>
      </c>
      <c r="I145" s="6" t="s">
        <v>366</v>
      </c>
      <c r="J145" s="6" t="s">
        <v>369</v>
      </c>
      <c r="K145" s="6" t="s">
        <v>368</v>
      </c>
      <c r="L145" s="6" t="s">
        <v>370</v>
      </c>
      <c r="M145" s="208" t="s">
        <v>371</v>
      </c>
      <c r="N145" s="4"/>
      <c r="O145" s="4"/>
      <c r="P145" s="4"/>
      <c r="Q145" s="4"/>
      <c r="R145" s="4"/>
      <c r="AU145" s="4"/>
    </row>
    <row r="146" spans="1:47" x14ac:dyDescent="0.15">
      <c r="A146" s="173" t="s">
        <v>725</v>
      </c>
      <c r="B146" s="6" t="s">
        <v>414</v>
      </c>
      <c r="C146" s="6" t="s">
        <v>415</v>
      </c>
      <c r="D146" s="4"/>
      <c r="E146" s="49" t="s">
        <v>992</v>
      </c>
      <c r="F146" s="160">
        <v>209.57142858571399</v>
      </c>
      <c r="G146" s="142">
        <v>4.7931908738792304</v>
      </c>
      <c r="H146" s="145">
        <v>12.681591038748801</v>
      </c>
      <c r="I146" s="148">
        <v>213.142857142857</v>
      </c>
      <c r="J146" s="145">
        <v>4.5115121075531501</v>
      </c>
      <c r="K146" s="145">
        <v>11.9363390734425</v>
      </c>
      <c r="L146" s="72">
        <v>0.93469999999999998</v>
      </c>
      <c r="M146" s="151">
        <f>(I146-F146)/SQRT((H146^2+K146^2)/2)</f>
        <v>0.29001570546507688</v>
      </c>
      <c r="N146" s="4"/>
      <c r="O146" s="4"/>
      <c r="P146" s="4"/>
      <c r="Q146" s="4"/>
      <c r="R146" s="4"/>
      <c r="AU146" s="4"/>
    </row>
    <row r="147" spans="1:47" x14ac:dyDescent="0.15">
      <c r="A147" s="174"/>
      <c r="B147" s="7" t="s">
        <v>416</v>
      </c>
      <c r="C147" s="8" t="s">
        <v>329</v>
      </c>
      <c r="D147" s="4"/>
      <c r="E147" s="6" t="s">
        <v>993</v>
      </c>
      <c r="F147" s="161">
        <v>86.071428572857101</v>
      </c>
      <c r="G147" s="143">
        <v>12.8349750121701</v>
      </c>
      <c r="H147" s="146">
        <v>33.958151965930298</v>
      </c>
      <c r="I147" s="149">
        <v>128.28571428571399</v>
      </c>
      <c r="J147" s="146">
        <v>14.0114142002567</v>
      </c>
      <c r="K147" s="146">
        <v>37.070717490198298</v>
      </c>
      <c r="L147" s="75">
        <v>0.13300000000000001</v>
      </c>
      <c r="M147" s="152">
        <f>(I147-F147)/SQRT((H147^2+K147^2)/2)</f>
        <v>1.1875118510653822</v>
      </c>
      <c r="N147" s="4"/>
      <c r="O147" s="4"/>
      <c r="P147" s="4"/>
      <c r="Q147" s="4"/>
      <c r="R147" s="4"/>
      <c r="AU147" s="4"/>
    </row>
    <row r="148" spans="1:47" x14ac:dyDescent="0.15">
      <c r="A148" s="177" t="s">
        <v>472</v>
      </c>
      <c r="B148" s="6" t="s">
        <v>414</v>
      </c>
      <c r="C148" s="6" t="s">
        <v>415</v>
      </c>
      <c r="D148" s="4"/>
      <c r="E148" s="9" t="s">
        <v>994</v>
      </c>
      <c r="F148" s="162">
        <v>137.42857144285699</v>
      </c>
      <c r="G148" s="144">
        <v>7.5583144907024602</v>
      </c>
      <c r="H148" s="147">
        <v>19.9974204732145</v>
      </c>
      <c r="I148" s="150">
        <v>121.4762381</v>
      </c>
      <c r="J148" s="147">
        <v>10.1655161237009</v>
      </c>
      <c r="K148" s="147">
        <v>26.89542761193</v>
      </c>
      <c r="L148" s="78">
        <v>0.55020000000000002</v>
      </c>
      <c r="M148" s="153">
        <f>(I148-F148)/SQRT((H148^2+K148^2)/2)</f>
        <v>-0.67312993159356982</v>
      </c>
      <c r="N148" s="4"/>
      <c r="O148" s="4"/>
      <c r="P148" s="4"/>
      <c r="Q148" s="4"/>
      <c r="R148" s="4"/>
      <c r="AU148" s="4"/>
    </row>
    <row r="149" spans="1:47" x14ac:dyDescent="0.15">
      <c r="A149" s="178"/>
      <c r="B149" s="7">
        <v>1.2999999999999999E-2</v>
      </c>
      <c r="C149" s="8" t="s">
        <v>330</v>
      </c>
      <c r="D149" s="4"/>
      <c r="E149" s="4"/>
      <c r="F149" s="232"/>
      <c r="G149" s="4"/>
      <c r="H149" s="4"/>
      <c r="I149" s="4"/>
      <c r="J149" s="4"/>
      <c r="K149" s="4"/>
      <c r="L149" s="4"/>
      <c r="M149" s="228"/>
      <c r="N149" s="4"/>
      <c r="O149" s="4"/>
      <c r="P149" s="4"/>
      <c r="Q149" s="4"/>
      <c r="R149" s="4"/>
      <c r="AU149" s="4"/>
    </row>
    <row r="150" spans="1:47" x14ac:dyDescent="0.15">
      <c r="A150" s="1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228"/>
      <c r="N150" s="4"/>
      <c r="O150" s="4"/>
      <c r="P150" s="4"/>
      <c r="Q150" s="4"/>
      <c r="R150" s="4"/>
      <c r="AU150" s="4"/>
    </row>
    <row r="151" spans="1:47" x14ac:dyDescent="0.15">
      <c r="A151" s="17"/>
      <c r="D151" s="4"/>
      <c r="E151" s="4"/>
      <c r="F151" s="4"/>
      <c r="G151" s="4"/>
      <c r="H151" s="4"/>
      <c r="I151" s="4"/>
      <c r="J151" s="4"/>
      <c r="K151" s="4"/>
      <c r="L151" s="4"/>
      <c r="M151" s="228"/>
      <c r="N151" s="4"/>
      <c r="O151" s="4"/>
      <c r="P151" s="4"/>
      <c r="Q151" s="4"/>
      <c r="R151" s="4"/>
      <c r="AU151" s="4"/>
    </row>
    <row r="152" spans="1:47" x14ac:dyDescent="0.15">
      <c r="A152" s="3" t="s">
        <v>833</v>
      </c>
      <c r="D152" s="4"/>
      <c r="E152" s="4"/>
      <c r="F152" s="4"/>
      <c r="G152" s="4"/>
      <c r="H152" s="4"/>
      <c r="I152" s="4"/>
      <c r="J152" s="4"/>
      <c r="K152" s="4"/>
      <c r="L152" s="4"/>
      <c r="M152" s="228"/>
      <c r="N152" s="4"/>
      <c r="O152" s="4"/>
      <c r="P152" s="4"/>
      <c r="Q152" s="4"/>
      <c r="R152" s="4"/>
      <c r="AU152" s="4"/>
    </row>
    <row r="153" spans="1:47" x14ac:dyDescent="0.15">
      <c r="A153" s="36" t="s">
        <v>996</v>
      </c>
      <c r="B153" s="4"/>
      <c r="C153" s="4"/>
      <c r="D153" s="4"/>
      <c r="E153" s="36" t="s">
        <v>996</v>
      </c>
      <c r="F153" s="4"/>
      <c r="G153" s="4"/>
      <c r="H153" s="4"/>
      <c r="I153" s="4"/>
      <c r="J153" s="4"/>
      <c r="K153" s="4"/>
      <c r="L153" s="4"/>
      <c r="M153" s="228"/>
      <c r="N153" s="4"/>
      <c r="O153" s="4"/>
      <c r="P153" s="4"/>
      <c r="Q153" s="4"/>
      <c r="R153" s="4"/>
    </row>
    <row r="154" spans="1:47" x14ac:dyDescent="0.15">
      <c r="A154" s="5" t="s">
        <v>772</v>
      </c>
      <c r="B154" s="4"/>
      <c r="C154" s="4"/>
      <c r="D154" s="4"/>
      <c r="E154" s="5" t="s">
        <v>850</v>
      </c>
      <c r="F154" s="4"/>
      <c r="G154" s="4"/>
      <c r="H154" s="4"/>
      <c r="I154" s="4"/>
      <c r="J154" s="4"/>
      <c r="K154" s="4"/>
      <c r="L154" s="4"/>
      <c r="M154" s="228"/>
      <c r="N154" s="4"/>
      <c r="O154" s="4"/>
      <c r="P154" s="4"/>
      <c r="Q154" s="4"/>
      <c r="R154" s="4"/>
    </row>
    <row r="155" spans="1:47" x14ac:dyDescent="0.15">
      <c r="A155" s="179" t="s">
        <v>735</v>
      </c>
      <c r="B155" s="6" t="s">
        <v>414</v>
      </c>
      <c r="C155" s="6" t="s">
        <v>415</v>
      </c>
      <c r="D155" s="4"/>
      <c r="E155" s="4"/>
      <c r="F155" s="164" t="s">
        <v>364</v>
      </c>
      <c r="G155" s="164"/>
      <c r="H155" s="164"/>
      <c r="I155" s="164" t="s">
        <v>365</v>
      </c>
      <c r="J155" s="164"/>
      <c r="K155" s="164"/>
      <c r="L155" s="4"/>
      <c r="M155" s="228"/>
      <c r="N155" s="4"/>
      <c r="O155" s="4"/>
      <c r="P155" s="4"/>
      <c r="Q155" s="4"/>
      <c r="R155" s="4"/>
    </row>
    <row r="156" spans="1:47" x14ac:dyDescent="0.15">
      <c r="A156" s="180"/>
      <c r="B156" s="7" t="s">
        <v>50</v>
      </c>
      <c r="C156" s="8" t="s">
        <v>60</v>
      </c>
      <c r="D156" s="4"/>
      <c r="E156" s="4" t="s">
        <v>853</v>
      </c>
      <c r="F156" s="6" t="s">
        <v>366</v>
      </c>
      <c r="G156" s="6" t="s">
        <v>367</v>
      </c>
      <c r="H156" s="6" t="s">
        <v>368</v>
      </c>
      <c r="I156" s="6" t="s">
        <v>366</v>
      </c>
      <c r="J156" s="6" t="s">
        <v>369</v>
      </c>
      <c r="K156" s="6" t="s">
        <v>368</v>
      </c>
      <c r="L156" s="6" t="s">
        <v>370</v>
      </c>
      <c r="M156" s="208" t="s">
        <v>371</v>
      </c>
    </row>
    <row r="157" spans="1:47" x14ac:dyDescent="0.15">
      <c r="A157" s="173" t="s">
        <v>725</v>
      </c>
      <c r="B157" s="6" t="s">
        <v>414</v>
      </c>
      <c r="C157" s="6" t="s">
        <v>415</v>
      </c>
      <c r="D157" s="4"/>
      <c r="E157" s="49" t="s">
        <v>992</v>
      </c>
      <c r="F157" s="160">
        <v>30.2619047614286</v>
      </c>
      <c r="G157" s="142">
        <v>0.84269122255555995</v>
      </c>
      <c r="H157" s="145">
        <v>2.2295514068990001</v>
      </c>
      <c r="I157" s="148">
        <v>37.142857142857103</v>
      </c>
      <c r="J157" s="145">
        <v>1.3350329303691599</v>
      </c>
      <c r="K157" s="145">
        <v>3.5321651258386102</v>
      </c>
      <c r="L157" s="73">
        <v>4.1000000000000003E-3</v>
      </c>
      <c r="M157" s="151">
        <f>(I157-F157)/SQRT((H157^2+K157^2)/2)</f>
        <v>2.3297109993384608</v>
      </c>
    </row>
    <row r="158" spans="1:47" s="4" customFormat="1" x14ac:dyDescent="0.15">
      <c r="A158" s="174"/>
      <c r="B158" s="7" t="s">
        <v>50</v>
      </c>
      <c r="C158" s="8" t="s">
        <v>331</v>
      </c>
      <c r="E158" s="6" t="s">
        <v>993</v>
      </c>
      <c r="F158" s="161">
        <v>5.9761904765714302</v>
      </c>
      <c r="G158" s="143">
        <v>1.33453743853355</v>
      </c>
      <c r="H158" s="146">
        <v>3.53085417766493</v>
      </c>
      <c r="I158" s="149">
        <v>17.428571428571399</v>
      </c>
      <c r="J158" s="146">
        <v>2.36901770739671</v>
      </c>
      <c r="K158" s="146">
        <v>6.2678317052800896</v>
      </c>
      <c r="L158" s="104">
        <v>6.1000000000000004E-3</v>
      </c>
      <c r="M158" s="152">
        <f>(I158-F158)/SQRT((H158^2+K158^2)/2)</f>
        <v>2.251357721877377</v>
      </c>
      <c r="AG158" s="2"/>
      <c r="AH158" s="2"/>
      <c r="AI158" s="2"/>
      <c r="AJ158" s="2"/>
      <c r="AU158" s="2"/>
    </row>
    <row r="159" spans="1:47" s="4" customFormat="1" x14ac:dyDescent="0.15">
      <c r="A159" s="177" t="s">
        <v>472</v>
      </c>
      <c r="B159" s="6" t="s">
        <v>414</v>
      </c>
      <c r="C159" s="6" t="s">
        <v>415</v>
      </c>
      <c r="E159" s="9" t="s">
        <v>994</v>
      </c>
      <c r="F159" s="162">
        <v>12.119047621</v>
      </c>
      <c r="G159" s="144">
        <v>1.2665383634798799</v>
      </c>
      <c r="H159" s="147">
        <v>3.35094553569049</v>
      </c>
      <c r="I159" s="150">
        <v>15.3809523814286</v>
      </c>
      <c r="J159" s="147">
        <v>1.4280422305034599</v>
      </c>
      <c r="K159" s="147">
        <v>3.77824460361012</v>
      </c>
      <c r="L159" s="78">
        <v>0.3034</v>
      </c>
      <c r="M159" s="153">
        <f>(I159-F159)/SQRT((H159^2+K159^2)/2)</f>
        <v>0.91344498277018371</v>
      </c>
      <c r="AG159" s="2"/>
      <c r="AH159" s="2"/>
      <c r="AI159" s="2"/>
      <c r="AJ159" s="2"/>
      <c r="AU159" s="2"/>
    </row>
    <row r="160" spans="1:47" s="4" customFormat="1" x14ac:dyDescent="0.15">
      <c r="A160" s="178"/>
      <c r="B160" s="8">
        <v>7.0000000000000007E-2</v>
      </c>
      <c r="C160" s="8" t="s">
        <v>332</v>
      </c>
      <c r="AG160" s="2"/>
      <c r="AH160" s="2"/>
      <c r="AI160" s="2"/>
      <c r="AJ160" s="2"/>
      <c r="AU160" s="2"/>
    </row>
    <row r="161" spans="1:47" s="4" customFormat="1" x14ac:dyDescent="0.15">
      <c r="A161" s="2"/>
      <c r="AG161" s="2"/>
      <c r="AH161" s="2"/>
      <c r="AI161" s="2"/>
      <c r="AJ161" s="2"/>
      <c r="AU161" s="2"/>
    </row>
    <row r="162" spans="1:47" s="4" customFormat="1" x14ac:dyDescent="0.15">
      <c r="A162" s="2"/>
      <c r="AG162" s="2"/>
      <c r="AH162" s="2"/>
      <c r="AI162" s="2"/>
      <c r="AJ162" s="2"/>
      <c r="AU162" s="2"/>
    </row>
    <row r="163" spans="1:47" s="4" customFormat="1" x14ac:dyDescent="0.15">
      <c r="A163" s="3" t="s">
        <v>832</v>
      </c>
      <c r="AG163" s="2"/>
      <c r="AH163" s="2"/>
      <c r="AI163" s="2"/>
      <c r="AJ163" s="2"/>
      <c r="AU163" s="2"/>
    </row>
    <row r="164" spans="1:47" s="4" customFormat="1" x14ac:dyDescent="0.15">
      <c r="A164" s="36" t="s">
        <v>996</v>
      </c>
      <c r="E164" s="36" t="s">
        <v>996</v>
      </c>
      <c r="AG164" s="2"/>
      <c r="AH164" s="2"/>
      <c r="AI164" s="2"/>
      <c r="AJ164" s="2"/>
      <c r="AU164" s="2"/>
    </row>
    <row r="165" spans="1:47" x14ac:dyDescent="0.15">
      <c r="A165" s="5" t="s">
        <v>772</v>
      </c>
      <c r="B165" s="4"/>
      <c r="C165" s="4"/>
      <c r="D165" s="4"/>
      <c r="E165" s="5" t="s">
        <v>850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47" x14ac:dyDescent="0.15">
      <c r="A166" s="179" t="s">
        <v>735</v>
      </c>
      <c r="B166" s="6" t="s">
        <v>414</v>
      </c>
      <c r="C166" s="6" t="s">
        <v>415</v>
      </c>
      <c r="D166" s="4"/>
      <c r="E166" s="4"/>
      <c r="F166" s="165" t="s">
        <v>348</v>
      </c>
      <c r="G166" s="165"/>
      <c r="H166" s="165"/>
      <c r="I166" s="164" t="s">
        <v>349</v>
      </c>
      <c r="J166" s="164"/>
      <c r="K166" s="164"/>
      <c r="L166" s="4"/>
      <c r="M166" s="4"/>
      <c r="N166" s="4"/>
      <c r="O166" s="4"/>
      <c r="P166" s="4"/>
      <c r="Q166" s="4"/>
      <c r="R166" s="4"/>
    </row>
    <row r="167" spans="1:47" x14ac:dyDescent="0.15">
      <c r="A167" s="180"/>
      <c r="B167" s="8">
        <v>0.74550000000000005</v>
      </c>
      <c r="C167" s="8" t="s">
        <v>72</v>
      </c>
      <c r="D167" s="4"/>
      <c r="E167" s="4" t="s">
        <v>854</v>
      </c>
      <c r="F167" s="6" t="s">
        <v>350</v>
      </c>
      <c r="G167" s="6" t="s">
        <v>351</v>
      </c>
      <c r="H167" s="6" t="s">
        <v>352</v>
      </c>
      <c r="I167" s="6" t="s">
        <v>350</v>
      </c>
      <c r="J167" s="6" t="s">
        <v>353</v>
      </c>
      <c r="K167" s="6" t="s">
        <v>352</v>
      </c>
      <c r="L167" s="15"/>
      <c r="M167" s="4"/>
      <c r="N167" s="4"/>
    </row>
    <row r="168" spans="1:47" x14ac:dyDescent="0.15">
      <c r="A168" s="173" t="s">
        <v>725</v>
      </c>
      <c r="B168" s="6" t="s">
        <v>414</v>
      </c>
      <c r="C168" s="6" t="s">
        <v>415</v>
      </c>
      <c r="D168" s="4"/>
      <c r="E168" s="8" t="s">
        <v>9</v>
      </c>
      <c r="F168" s="189">
        <v>10.6612997928571</v>
      </c>
      <c r="G168" s="189">
        <v>0.57035698526557799</v>
      </c>
      <c r="H168" s="189">
        <v>1.50902274154125</v>
      </c>
      <c r="I168" s="189"/>
      <c r="J168" s="189"/>
      <c r="K168" s="189"/>
      <c r="L168" s="13"/>
      <c r="M168" s="4"/>
      <c r="N168" s="4"/>
    </row>
    <row r="169" spans="1:47" x14ac:dyDescent="0.15">
      <c r="A169" s="174"/>
      <c r="B169" s="7">
        <v>1.2999999999999999E-3</v>
      </c>
      <c r="C169" s="8" t="s">
        <v>337</v>
      </c>
      <c r="D169" s="4"/>
      <c r="E169" s="41" t="s">
        <v>10</v>
      </c>
      <c r="F169" s="190">
        <v>10.345281381428601</v>
      </c>
      <c r="G169" s="190">
        <v>0.66060332370539698</v>
      </c>
      <c r="H169" s="190">
        <v>1.74779210978718</v>
      </c>
      <c r="I169" s="190"/>
      <c r="J169" s="190"/>
      <c r="K169" s="190"/>
      <c r="L169" s="13"/>
      <c r="M169" s="35"/>
      <c r="N169" s="4"/>
    </row>
    <row r="170" spans="1:47" x14ac:dyDescent="0.15">
      <c r="A170" s="177" t="s">
        <v>472</v>
      </c>
      <c r="B170" s="6" t="s">
        <v>414</v>
      </c>
      <c r="C170" s="6" t="s">
        <v>415</v>
      </c>
      <c r="D170" s="4"/>
      <c r="E170" s="8" t="s">
        <v>11</v>
      </c>
      <c r="F170" s="212">
        <v>9.9716586571428607</v>
      </c>
      <c r="G170" s="212">
        <v>0.58055529064123002</v>
      </c>
      <c r="H170" s="212">
        <v>1.5360049213595199</v>
      </c>
      <c r="I170" s="212"/>
      <c r="J170" s="212"/>
      <c r="K170" s="212"/>
      <c r="L170" s="13"/>
      <c r="M170" s="35"/>
      <c r="N170" s="4"/>
    </row>
    <row r="171" spans="1:47" x14ac:dyDescent="0.15">
      <c r="A171" s="178"/>
      <c r="B171" s="7" t="s">
        <v>50</v>
      </c>
      <c r="C171" s="8" t="s">
        <v>338</v>
      </c>
      <c r="D171" s="4"/>
      <c r="E171" s="41" t="s">
        <v>12</v>
      </c>
      <c r="F171" s="190">
        <v>9.5466173699999999</v>
      </c>
      <c r="G171" s="190">
        <v>0.43510176437742398</v>
      </c>
      <c r="H171" s="190">
        <v>1.1511710635480901</v>
      </c>
      <c r="I171" s="190"/>
      <c r="J171" s="190"/>
      <c r="K171" s="190"/>
      <c r="L171" s="4"/>
      <c r="M171" s="4"/>
      <c r="N171" s="4"/>
    </row>
    <row r="172" spans="1:47" x14ac:dyDescent="0.15">
      <c r="D172" s="4"/>
      <c r="E172" s="8" t="s">
        <v>13</v>
      </c>
      <c r="F172" s="212">
        <v>9.2365699842857101</v>
      </c>
      <c r="G172" s="212">
        <v>0.437391603839895</v>
      </c>
      <c r="H172" s="212">
        <v>1.15722940930805</v>
      </c>
      <c r="I172" s="212"/>
      <c r="J172" s="212"/>
      <c r="K172" s="212"/>
      <c r="L172" s="4"/>
      <c r="M172" s="4"/>
      <c r="N172" s="4"/>
    </row>
    <row r="173" spans="1:47" x14ac:dyDescent="0.15">
      <c r="D173" s="4"/>
      <c r="E173" s="41" t="s">
        <v>14</v>
      </c>
      <c r="F173" s="190">
        <v>9.3697452657142897</v>
      </c>
      <c r="G173" s="190">
        <v>0.55095291878334296</v>
      </c>
      <c r="H173" s="190">
        <v>1.4576844072058901</v>
      </c>
      <c r="I173" s="190"/>
      <c r="J173" s="190"/>
      <c r="K173" s="190"/>
      <c r="L173" s="50" t="s">
        <v>354</v>
      </c>
      <c r="M173" s="6" t="s">
        <v>355</v>
      </c>
      <c r="N173" s="4"/>
    </row>
    <row r="174" spans="1:47" x14ac:dyDescent="0.15">
      <c r="B174" s="4"/>
      <c r="C174" s="4"/>
      <c r="D174" s="4"/>
      <c r="E174" s="8" t="s">
        <v>15</v>
      </c>
      <c r="F174" s="212">
        <v>8.9214377357142904</v>
      </c>
      <c r="G174" s="212">
        <v>0.43825834594555202</v>
      </c>
      <c r="H174" s="212">
        <v>1.1595225933704401</v>
      </c>
      <c r="I174" s="212">
        <v>11.149303566571399</v>
      </c>
      <c r="J174" s="212">
        <v>0.68982161091071303</v>
      </c>
      <c r="K174" s="212">
        <v>1.8250964314677101</v>
      </c>
      <c r="L174" s="43" t="s">
        <v>50</v>
      </c>
      <c r="M174" s="218">
        <f t="shared" ref="M174:M191" si="2">(I174-F174)/SQRT((H174^2+K174^2)/2)</f>
        <v>1.4571068854479552</v>
      </c>
      <c r="N174" s="4"/>
    </row>
    <row r="175" spans="1:47" x14ac:dyDescent="0.15">
      <c r="D175" s="4"/>
      <c r="E175" s="41" t="s">
        <v>16</v>
      </c>
      <c r="F175" s="190">
        <v>8.8230640357142907</v>
      </c>
      <c r="G175" s="190">
        <v>0.45103141346110598</v>
      </c>
      <c r="H175" s="190">
        <v>1.1933169534960399</v>
      </c>
      <c r="I175" s="190">
        <v>10.3944197274286</v>
      </c>
      <c r="J175" s="190">
        <v>0.542894223038489</v>
      </c>
      <c r="K175" s="190">
        <v>1.43636310237347</v>
      </c>
      <c r="L175" s="28">
        <v>7.7000000000000002E-3</v>
      </c>
      <c r="M175" s="152">
        <f t="shared" si="2"/>
        <v>1.1900207672891383</v>
      </c>
      <c r="N175" s="4"/>
    </row>
    <row r="176" spans="1:47" x14ac:dyDescent="0.15">
      <c r="D176" s="4"/>
      <c r="E176" s="8" t="s">
        <v>17</v>
      </c>
      <c r="F176" s="212">
        <v>8.3725399985714297</v>
      </c>
      <c r="G176" s="212">
        <v>0.45495364913498298</v>
      </c>
      <c r="H176" s="212">
        <v>1.2036942136725</v>
      </c>
      <c r="I176" s="212">
        <v>9.8010334551428606</v>
      </c>
      <c r="J176" s="212">
        <v>0.55407870929926595</v>
      </c>
      <c r="K176" s="212">
        <v>1.46595447156151</v>
      </c>
      <c r="L176" s="43">
        <v>2.29E-2</v>
      </c>
      <c r="M176" s="218">
        <f t="shared" si="2"/>
        <v>1.0650465056954226</v>
      </c>
      <c r="N176" s="4"/>
    </row>
    <row r="177" spans="2:47" x14ac:dyDescent="0.15">
      <c r="B177" s="4"/>
      <c r="C177" s="4"/>
      <c r="D177" s="4"/>
      <c r="E177" s="41" t="s">
        <v>18</v>
      </c>
      <c r="F177" s="190">
        <v>8.3334316185714297</v>
      </c>
      <c r="G177" s="190">
        <v>0.40661153878123801</v>
      </c>
      <c r="H177" s="190">
        <v>1.0757930118244501</v>
      </c>
      <c r="I177" s="190">
        <v>9.4962042007142902</v>
      </c>
      <c r="J177" s="190">
        <v>0.49680397737522503</v>
      </c>
      <c r="K177" s="190">
        <v>1.3144197744826001</v>
      </c>
      <c r="L177" s="18">
        <v>0.13800000000000001</v>
      </c>
      <c r="M177" s="152">
        <f t="shared" si="2"/>
        <v>0.96813209456881189</v>
      </c>
      <c r="N177" s="4"/>
    </row>
    <row r="178" spans="2:47" x14ac:dyDescent="0.15">
      <c r="B178" s="4"/>
      <c r="C178" s="4"/>
      <c r="D178" s="4"/>
      <c r="E178" s="8" t="s">
        <v>19</v>
      </c>
      <c r="F178" s="212">
        <v>8.75042037571429</v>
      </c>
      <c r="G178" s="212">
        <v>0.92280822280326502</v>
      </c>
      <c r="H178" s="212">
        <v>2.4415210653429198</v>
      </c>
      <c r="I178" s="212">
        <v>8.5262521805714293</v>
      </c>
      <c r="J178" s="212">
        <v>0.43067426328116798</v>
      </c>
      <c r="K178" s="212">
        <v>1.13945699671793</v>
      </c>
      <c r="L178" s="42" t="s">
        <v>51</v>
      </c>
      <c r="M178" s="218">
        <f t="shared" si="2"/>
        <v>-0.11766275354883715</v>
      </c>
      <c r="N178" s="4"/>
    </row>
    <row r="179" spans="2:47" x14ac:dyDescent="0.15">
      <c r="B179" s="4"/>
      <c r="C179" s="4"/>
      <c r="D179" s="4"/>
      <c r="E179" s="41" t="s">
        <v>20</v>
      </c>
      <c r="F179" s="190">
        <v>8.1036500842857109</v>
      </c>
      <c r="G179" s="190">
        <v>0.51139958984812495</v>
      </c>
      <c r="H179" s="190">
        <v>1.35303613531857</v>
      </c>
      <c r="I179" s="190">
        <v>8.1095145095714294</v>
      </c>
      <c r="J179" s="190">
        <v>0.37477134521530098</v>
      </c>
      <c r="K179" s="190">
        <v>0.99155177795282201</v>
      </c>
      <c r="L179" s="18" t="s">
        <v>51</v>
      </c>
      <c r="M179" s="152">
        <f t="shared" si="2"/>
        <v>4.9441033100200912E-3</v>
      </c>
      <c r="N179" s="4"/>
    </row>
    <row r="180" spans="2:47" x14ac:dyDescent="0.15">
      <c r="B180" s="4"/>
      <c r="C180" s="4"/>
      <c r="D180" s="4"/>
      <c r="E180" s="8" t="s">
        <v>21</v>
      </c>
      <c r="F180" s="212">
        <v>6.81718922833333</v>
      </c>
      <c r="G180" s="212">
        <v>0.68201658559585798</v>
      </c>
      <c r="H180" s="212">
        <v>1.67059263082506</v>
      </c>
      <c r="I180" s="212">
        <v>7.1367160301428596</v>
      </c>
      <c r="J180" s="212">
        <v>0.41644488730259499</v>
      </c>
      <c r="K180" s="212">
        <v>1.10180960656699</v>
      </c>
      <c r="L180" s="42" t="s">
        <v>51</v>
      </c>
      <c r="M180" s="218">
        <f t="shared" si="2"/>
        <v>0.22580231807633014</v>
      </c>
      <c r="N180" s="4"/>
    </row>
    <row r="181" spans="2:47" x14ac:dyDescent="0.15">
      <c r="B181" s="4"/>
      <c r="C181" s="4"/>
      <c r="D181" s="4"/>
      <c r="E181" s="41" t="s">
        <v>22</v>
      </c>
      <c r="F181" s="190">
        <v>7.9839515557142899</v>
      </c>
      <c r="G181" s="190">
        <v>0.38058031724574398</v>
      </c>
      <c r="H181" s="190">
        <v>1.0069208733183099</v>
      </c>
      <c r="I181" s="190">
        <v>7.5847823058571402</v>
      </c>
      <c r="J181" s="190">
        <v>0.43805176015712</v>
      </c>
      <c r="K181" s="190">
        <v>1.1589760187498499</v>
      </c>
      <c r="L181" s="18">
        <v>0.99960000000000004</v>
      </c>
      <c r="M181" s="152">
        <f t="shared" si="2"/>
        <v>-0.36768988658813273</v>
      </c>
      <c r="N181" s="4"/>
    </row>
    <row r="182" spans="2:47" x14ac:dyDescent="0.15">
      <c r="B182" s="4"/>
      <c r="C182" s="4"/>
      <c r="D182" s="4"/>
      <c r="E182" s="8" t="s">
        <v>23</v>
      </c>
      <c r="F182" s="212">
        <v>8.0969072428571405</v>
      </c>
      <c r="G182" s="212">
        <v>0.27942380298702801</v>
      </c>
      <c r="H182" s="212">
        <v>0.73928589309558401</v>
      </c>
      <c r="I182" s="212">
        <v>7.5513906481428599</v>
      </c>
      <c r="J182" s="212">
        <v>0.32127711056674002</v>
      </c>
      <c r="K182" s="212">
        <v>0.85001933649699601</v>
      </c>
      <c r="L182" s="42">
        <v>0.98519999999999996</v>
      </c>
      <c r="M182" s="218">
        <f t="shared" si="2"/>
        <v>-0.68482414266222946</v>
      </c>
      <c r="N182" s="4"/>
      <c r="AU182" s="4"/>
    </row>
    <row r="183" spans="2:47" x14ac:dyDescent="0.15">
      <c r="B183" s="4"/>
      <c r="C183" s="4"/>
      <c r="D183" s="4"/>
      <c r="E183" s="41" t="s">
        <v>24</v>
      </c>
      <c r="F183" s="190">
        <v>8.7266892649999992</v>
      </c>
      <c r="G183" s="190">
        <v>0.50943282837701198</v>
      </c>
      <c r="H183" s="190">
        <v>1.24785048774651</v>
      </c>
      <c r="I183" s="190">
        <v>6.8408932585714304</v>
      </c>
      <c r="J183" s="190">
        <v>0.50595396518940505</v>
      </c>
      <c r="K183" s="190">
        <v>1.3386283667382</v>
      </c>
      <c r="L183" s="28">
        <v>1.4E-2</v>
      </c>
      <c r="M183" s="152">
        <f t="shared" si="2"/>
        <v>-1.4572982941514812</v>
      </c>
      <c r="N183" s="4"/>
    </row>
    <row r="184" spans="2:47" x14ac:dyDescent="0.15">
      <c r="B184" s="4"/>
      <c r="C184" s="4"/>
      <c r="D184" s="4"/>
      <c r="E184" s="8" t="s">
        <v>25</v>
      </c>
      <c r="F184" s="212">
        <v>7.9941281083333298</v>
      </c>
      <c r="G184" s="212">
        <v>0.49847738396652302</v>
      </c>
      <c r="H184" s="212">
        <v>1.2210152390353901</v>
      </c>
      <c r="I184" s="212">
        <v>6.9653902453333298</v>
      </c>
      <c r="J184" s="212">
        <v>0.664681274633107</v>
      </c>
      <c r="K184" s="212">
        <v>1.6281299644338401</v>
      </c>
      <c r="L184" s="42">
        <v>0.88429999999999997</v>
      </c>
      <c r="M184" s="218">
        <f t="shared" si="2"/>
        <v>-0.71487674396114509</v>
      </c>
      <c r="N184" s="4"/>
    </row>
    <row r="185" spans="2:47" x14ac:dyDescent="0.15">
      <c r="B185" s="4"/>
      <c r="C185" s="4"/>
      <c r="D185" s="4"/>
      <c r="E185" s="41" t="s">
        <v>26</v>
      </c>
      <c r="F185" s="190">
        <v>7.77993499666667</v>
      </c>
      <c r="G185" s="190">
        <v>0.55915721376038796</v>
      </c>
      <c r="H185" s="190">
        <v>1.3696498597092901</v>
      </c>
      <c r="I185" s="190">
        <v>7.8168968513333299</v>
      </c>
      <c r="J185" s="190">
        <v>0.93062340790072196</v>
      </c>
      <c r="K185" s="190">
        <v>2.27955249204674</v>
      </c>
      <c r="L185" s="18" t="s">
        <v>51</v>
      </c>
      <c r="M185" s="152">
        <f t="shared" si="2"/>
        <v>1.9655695078063196E-2</v>
      </c>
      <c r="N185" s="4"/>
    </row>
    <row r="186" spans="2:47" x14ac:dyDescent="0.15">
      <c r="B186" s="4"/>
      <c r="C186" s="4"/>
      <c r="D186" s="4"/>
      <c r="E186" s="8" t="s">
        <v>27</v>
      </c>
      <c r="F186" s="212">
        <v>9.3079180014285701</v>
      </c>
      <c r="G186" s="212">
        <v>0.29620180415150998</v>
      </c>
      <c r="H186" s="212">
        <v>0.783676311673555</v>
      </c>
      <c r="I186" s="212">
        <v>8.462853419</v>
      </c>
      <c r="J186" s="212">
        <v>0.53926552176296905</v>
      </c>
      <c r="K186" s="212">
        <v>1.3209253641950101</v>
      </c>
      <c r="L186" s="42">
        <v>0.63829999999999998</v>
      </c>
      <c r="M186" s="218">
        <f t="shared" si="2"/>
        <v>-0.77811113316774705</v>
      </c>
      <c r="N186" s="4"/>
    </row>
    <row r="187" spans="2:47" x14ac:dyDescent="0.15">
      <c r="B187" s="4"/>
      <c r="C187" s="4"/>
      <c r="D187" s="4"/>
      <c r="E187" s="41" t="s">
        <v>28</v>
      </c>
      <c r="F187" s="190">
        <v>9.4209212528571395</v>
      </c>
      <c r="G187" s="190">
        <v>0.44021392317672597</v>
      </c>
      <c r="H187" s="190">
        <v>1.1646965643937099</v>
      </c>
      <c r="I187" s="190">
        <v>8.3434088145714291</v>
      </c>
      <c r="J187" s="190">
        <v>0.28835657508394502</v>
      </c>
      <c r="K187" s="190">
        <v>0.76291978658244197</v>
      </c>
      <c r="L187" s="18">
        <v>0.22520000000000001</v>
      </c>
      <c r="M187" s="152">
        <f t="shared" si="2"/>
        <v>-1.0944530634426857</v>
      </c>
      <c r="N187" s="4"/>
    </row>
    <row r="188" spans="2:47" x14ac:dyDescent="0.15">
      <c r="B188" s="4"/>
      <c r="C188" s="4"/>
      <c r="D188" s="4"/>
      <c r="E188" s="8" t="s">
        <v>29</v>
      </c>
      <c r="F188" s="212">
        <v>8.9200626042857092</v>
      </c>
      <c r="G188" s="212">
        <v>0.560616458589554</v>
      </c>
      <c r="H188" s="212">
        <v>1.4832517303177</v>
      </c>
      <c r="I188" s="212">
        <v>8.6585563011428608</v>
      </c>
      <c r="J188" s="212">
        <v>0.60348893602119702</v>
      </c>
      <c r="K188" s="212">
        <v>1.59668164369106</v>
      </c>
      <c r="L188" s="42" t="s">
        <v>51</v>
      </c>
      <c r="M188" s="218">
        <f t="shared" si="2"/>
        <v>-0.16969791502359591</v>
      </c>
      <c r="N188" s="4"/>
    </row>
    <row r="189" spans="2:47" x14ac:dyDescent="0.15">
      <c r="B189" s="4"/>
      <c r="C189" s="4"/>
      <c r="D189" s="4"/>
      <c r="E189" s="41" t="s">
        <v>30</v>
      </c>
      <c r="F189" s="190">
        <v>8.5577740628571402</v>
      </c>
      <c r="G189" s="190">
        <v>0.296775270985357</v>
      </c>
      <c r="H189" s="190">
        <v>0.78519356230105897</v>
      </c>
      <c r="I189" s="190">
        <v>8.4719373143333296</v>
      </c>
      <c r="J189" s="190">
        <v>0.48378938044908398</v>
      </c>
      <c r="K189" s="190">
        <v>1.1850371250774601</v>
      </c>
      <c r="L189" s="18" t="s">
        <v>51</v>
      </c>
      <c r="M189" s="152">
        <f t="shared" si="2"/>
        <v>-8.5392963406729597E-2</v>
      </c>
      <c r="N189" s="4"/>
      <c r="AG189" s="4"/>
      <c r="AH189" s="4"/>
      <c r="AI189" s="4"/>
      <c r="AJ189" s="4"/>
    </row>
    <row r="190" spans="2:47" x14ac:dyDescent="0.15">
      <c r="B190" s="4"/>
      <c r="C190" s="4"/>
      <c r="D190" s="4"/>
      <c r="E190" s="8" t="s">
        <v>31</v>
      </c>
      <c r="F190" s="212">
        <v>8.3995404428571394</v>
      </c>
      <c r="G190" s="212">
        <v>0.43841973297553799</v>
      </c>
      <c r="H190" s="212">
        <v>1.15994958331662</v>
      </c>
      <c r="I190" s="212">
        <v>7.9811396559999999</v>
      </c>
      <c r="J190" s="212">
        <v>0.47223505862856302</v>
      </c>
      <c r="K190" s="212">
        <v>1.1567349322932801</v>
      </c>
      <c r="L190" s="42">
        <v>0.99890000000000001</v>
      </c>
      <c r="M190" s="218">
        <f t="shared" si="2"/>
        <v>-0.36120618170675867</v>
      </c>
      <c r="N190" s="4"/>
      <c r="AG190" s="4"/>
      <c r="AH190" s="4"/>
      <c r="AI190" s="4"/>
      <c r="AJ190" s="4"/>
    </row>
    <row r="191" spans="2:47" x14ac:dyDescent="0.15">
      <c r="B191" s="4"/>
      <c r="C191" s="4"/>
      <c r="D191" s="4"/>
      <c r="E191" s="41" t="s">
        <v>32</v>
      </c>
      <c r="F191" s="213">
        <v>9.1785362700000004</v>
      </c>
      <c r="G191" s="213">
        <v>0.52265113692612497</v>
      </c>
      <c r="H191" s="213">
        <v>1.2802285989545099</v>
      </c>
      <c r="I191" s="213">
        <v>7.7911230777142899</v>
      </c>
      <c r="J191" s="213">
        <v>0.90162386339907596</v>
      </c>
      <c r="K191" s="213">
        <v>2.3854725186752299</v>
      </c>
      <c r="L191" s="44">
        <v>0.2452</v>
      </c>
      <c r="M191" s="220">
        <f t="shared" si="2"/>
        <v>-0.72474411505173197</v>
      </c>
      <c r="N191" s="4"/>
    </row>
    <row r="192" spans="2:47" x14ac:dyDescent="0.15">
      <c r="B192" s="4"/>
      <c r="C192" s="4"/>
      <c r="D192" s="4"/>
      <c r="N192" s="4"/>
    </row>
    <row r="193" spans="1:36" x14ac:dyDescent="0.15">
      <c r="B193" s="4"/>
      <c r="C193" s="4"/>
      <c r="D193" s="4"/>
      <c r="N193" s="4"/>
      <c r="O193" s="4"/>
      <c r="P193" s="4"/>
      <c r="Q193" s="4"/>
      <c r="R193" s="4"/>
    </row>
    <row r="194" spans="1:36" x14ac:dyDescent="0.15">
      <c r="A194" s="3" t="s">
        <v>834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36" x14ac:dyDescent="0.15">
      <c r="A195" s="1" t="s">
        <v>742</v>
      </c>
      <c r="B195" s="4"/>
      <c r="C195" s="4"/>
      <c r="D195" s="4"/>
      <c r="E195" s="1" t="s">
        <v>855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36" x14ac:dyDescent="0.15">
      <c r="A196" s="5" t="s">
        <v>780</v>
      </c>
      <c r="B196" s="4"/>
      <c r="C196" s="4"/>
      <c r="D196" s="4"/>
      <c r="E196" s="5" t="s">
        <v>856</v>
      </c>
      <c r="O196" s="4"/>
      <c r="P196" s="4"/>
      <c r="Q196" s="4"/>
      <c r="R196" s="4"/>
    </row>
    <row r="197" spans="1:36" x14ac:dyDescent="0.15">
      <c r="A197" s="175" t="s">
        <v>781</v>
      </c>
      <c r="B197" s="6" t="s">
        <v>362</v>
      </c>
      <c r="C197" s="6" t="s">
        <v>401</v>
      </c>
      <c r="D197" s="4"/>
      <c r="E197" s="4"/>
      <c r="F197" s="165" t="s">
        <v>372</v>
      </c>
      <c r="G197" s="165"/>
      <c r="H197" s="165"/>
      <c r="I197" s="169" t="s">
        <v>373</v>
      </c>
      <c r="J197" s="170"/>
      <c r="K197" s="171"/>
      <c r="L197" s="165" t="s">
        <v>347</v>
      </c>
      <c r="M197" s="165"/>
      <c r="N197" s="165"/>
      <c r="O197" s="4"/>
      <c r="P197" s="4"/>
      <c r="Q197" s="4"/>
      <c r="R197" s="4"/>
    </row>
    <row r="198" spans="1:36" x14ac:dyDescent="0.15">
      <c r="A198" s="176"/>
      <c r="B198" s="7">
        <v>1.14E-2</v>
      </c>
      <c r="C198" s="8" t="s">
        <v>76</v>
      </c>
      <c r="D198" s="4"/>
      <c r="E198" s="4" t="s">
        <v>857</v>
      </c>
      <c r="F198" s="6" t="s">
        <v>350</v>
      </c>
      <c r="G198" s="6" t="s">
        <v>351</v>
      </c>
      <c r="H198" s="6" t="s">
        <v>352</v>
      </c>
      <c r="I198" s="6" t="s">
        <v>350</v>
      </c>
      <c r="J198" s="6" t="s">
        <v>353</v>
      </c>
      <c r="K198" s="6" t="s">
        <v>352</v>
      </c>
      <c r="L198" s="6" t="s">
        <v>350</v>
      </c>
      <c r="M198" s="6" t="s">
        <v>353</v>
      </c>
      <c r="N198" s="6" t="s">
        <v>352</v>
      </c>
      <c r="O198" s="4"/>
      <c r="P198" s="4"/>
      <c r="Q198" s="4"/>
      <c r="R198" s="4"/>
    </row>
    <row r="199" spans="1:36" x14ac:dyDescent="0.15">
      <c r="A199" s="173" t="s">
        <v>782</v>
      </c>
      <c r="B199" s="6" t="s">
        <v>402</v>
      </c>
      <c r="C199" s="6" t="s">
        <v>403</v>
      </c>
      <c r="D199" s="4"/>
      <c r="E199" s="49" t="s">
        <v>992</v>
      </c>
      <c r="F199" s="186">
        <v>0.76133333333333297</v>
      </c>
      <c r="G199" s="189">
        <v>3.11487470766393E-2</v>
      </c>
      <c r="H199" s="189">
        <v>7.6298536464775399E-2</v>
      </c>
      <c r="I199" s="189">
        <v>0.86413493399999997</v>
      </c>
      <c r="J199" s="189">
        <v>4.3613565952507101E-2</v>
      </c>
      <c r="K199" s="189">
        <v>0.123357792946978</v>
      </c>
      <c r="L199" s="189">
        <v>0.91785714285714304</v>
      </c>
      <c r="M199" s="189">
        <v>4.3457383925946003E-2</v>
      </c>
      <c r="N199" s="186">
        <v>0.114977430497509</v>
      </c>
      <c r="O199" s="4"/>
      <c r="P199" s="4"/>
      <c r="Q199" s="4"/>
      <c r="R199" s="4"/>
    </row>
    <row r="200" spans="1:36" x14ac:dyDescent="0.15">
      <c r="A200" s="174"/>
      <c r="B200" s="7" t="s">
        <v>50</v>
      </c>
      <c r="C200" s="8" t="s">
        <v>339</v>
      </c>
      <c r="D200" s="4"/>
      <c r="E200" s="6" t="s">
        <v>993</v>
      </c>
      <c r="F200" s="187">
        <v>0.80183333333333295</v>
      </c>
      <c r="G200" s="190">
        <v>3.8354849034306499E-2</v>
      </c>
      <c r="H200" s="190">
        <v>9.3949809295531095E-2</v>
      </c>
      <c r="I200" s="190">
        <v>0.70560583700000001</v>
      </c>
      <c r="J200" s="190">
        <v>3.2687889594450098E-2</v>
      </c>
      <c r="K200" s="190">
        <v>9.2455313579651505E-2</v>
      </c>
      <c r="L200" s="190">
        <v>0.79757142857142904</v>
      </c>
      <c r="M200" s="190">
        <v>3.2031871882962602E-2</v>
      </c>
      <c r="N200" s="187">
        <v>8.4748367030201305E-2</v>
      </c>
      <c r="O200" s="4"/>
      <c r="P200" s="4"/>
      <c r="Q200" s="4"/>
      <c r="R200" s="4"/>
    </row>
    <row r="201" spans="1:36" x14ac:dyDescent="0.15">
      <c r="A201" s="177" t="s">
        <v>899</v>
      </c>
      <c r="B201" s="6" t="s">
        <v>402</v>
      </c>
      <c r="C201" s="6" t="s">
        <v>403</v>
      </c>
      <c r="D201" s="4"/>
      <c r="E201" s="9" t="s">
        <v>994</v>
      </c>
      <c r="F201" s="188">
        <v>0.91516666666666702</v>
      </c>
      <c r="G201" s="191">
        <v>1.8962096696070099E-2</v>
      </c>
      <c r="H201" s="191">
        <v>4.6447461358686402E-2</v>
      </c>
      <c r="I201" s="191">
        <v>1.14455032475</v>
      </c>
      <c r="J201" s="191">
        <v>5.31160917059815E-2</v>
      </c>
      <c r="K201" s="191">
        <v>0.150234994541704</v>
      </c>
      <c r="L201" s="191">
        <v>1.0601428571428599</v>
      </c>
      <c r="M201" s="191">
        <v>3.4414440886008903E-2</v>
      </c>
      <c r="N201" s="188">
        <v>9.1052052093712796E-2</v>
      </c>
      <c r="O201" s="4"/>
      <c r="P201" s="4"/>
      <c r="Q201" s="4"/>
      <c r="R201" s="4"/>
    </row>
    <row r="202" spans="1:36" x14ac:dyDescent="0.15">
      <c r="A202" s="178"/>
      <c r="B202" s="7">
        <v>2.5999999999999999E-3</v>
      </c>
      <c r="C202" s="8" t="s">
        <v>340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36" x14ac:dyDescent="0.15">
      <c r="A203" s="23"/>
      <c r="D203" s="4"/>
      <c r="E203" s="6" t="s">
        <v>354</v>
      </c>
      <c r="F203" s="6" t="s">
        <v>992</v>
      </c>
      <c r="G203" s="6" t="s">
        <v>993</v>
      </c>
      <c r="H203" s="6" t="s">
        <v>994</v>
      </c>
      <c r="I203" s="4"/>
      <c r="J203" s="6" t="s">
        <v>355</v>
      </c>
      <c r="K203" s="6" t="s">
        <v>992</v>
      </c>
      <c r="L203" s="6" t="s">
        <v>993</v>
      </c>
      <c r="M203" s="6" t="s">
        <v>994</v>
      </c>
      <c r="N203" s="4"/>
      <c r="O203" s="4"/>
      <c r="P203" s="4"/>
      <c r="Q203" s="4"/>
      <c r="R203" s="4"/>
      <c r="S203" s="4"/>
    </row>
    <row r="204" spans="1:36" x14ac:dyDescent="0.15">
      <c r="A204" s="17"/>
      <c r="D204" s="4"/>
      <c r="E204" s="9" t="s">
        <v>998</v>
      </c>
      <c r="F204" s="20">
        <v>0.20050000000000001</v>
      </c>
      <c r="G204" s="10">
        <v>0.25</v>
      </c>
      <c r="H204" s="25">
        <v>4.0000000000000002E-4</v>
      </c>
      <c r="I204" s="4"/>
      <c r="J204" s="9" t="s">
        <v>998</v>
      </c>
      <c r="K204" s="151">
        <f>(I199-F199)/SQRT((H199^2+K199^2)/2)</f>
        <v>1.0023198590417806</v>
      </c>
      <c r="L204" s="151">
        <f>(I200-F200)/SQRT((H200^2+K200^2)/2)</f>
        <v>-1.0324223096683742</v>
      </c>
      <c r="M204" s="151">
        <f>(I201-F201)/SQRT((H201^2+K201^2)/2)</f>
        <v>2.06292612799139</v>
      </c>
      <c r="N204" s="4"/>
      <c r="O204" s="4"/>
      <c r="P204" s="4"/>
      <c r="Q204" s="4"/>
      <c r="R204" s="4"/>
      <c r="S204" s="4"/>
    </row>
    <row r="205" spans="1:36" x14ac:dyDescent="0.15">
      <c r="A205" s="17"/>
      <c r="B205" s="4"/>
      <c r="C205" s="4"/>
      <c r="D205" s="4"/>
      <c r="E205" s="6" t="s">
        <v>999</v>
      </c>
      <c r="F205" s="39">
        <v>2.6499999999999999E-2</v>
      </c>
      <c r="G205" s="18">
        <v>0.99980000000000002</v>
      </c>
      <c r="H205" s="28">
        <v>4.4299999999999999E-2</v>
      </c>
      <c r="I205" s="4"/>
      <c r="J205" s="6" t="s">
        <v>999</v>
      </c>
      <c r="K205" s="152">
        <f>(L199-F199)/SQRT((H199^2+N199^2)/2)</f>
        <v>1.6041588845843537</v>
      </c>
      <c r="L205" s="152">
        <f>(L200-F200)/SQRT((H200^2+N200^2)/2)</f>
        <v>-4.7636367651188262E-2</v>
      </c>
      <c r="M205" s="152">
        <f>(L201-F201)/SQRT((H201^2+N201^2)/2)</f>
        <v>2.0058495969625803</v>
      </c>
      <c r="N205" s="4"/>
      <c r="O205" s="4"/>
      <c r="P205" s="4"/>
      <c r="Q205" s="4"/>
      <c r="R205" s="4"/>
      <c r="S205" s="4"/>
    </row>
    <row r="206" spans="1:36" x14ac:dyDescent="0.15">
      <c r="A206" s="17"/>
      <c r="B206" s="4"/>
      <c r="C206" s="4"/>
      <c r="D206" s="4"/>
      <c r="E206" s="9" t="s">
        <v>1000</v>
      </c>
      <c r="F206" s="22">
        <v>0.68730000000000002</v>
      </c>
      <c r="G206" s="14">
        <v>0.25209999999999999</v>
      </c>
      <c r="H206" s="14">
        <v>0.32219999999999999</v>
      </c>
      <c r="I206" s="4"/>
      <c r="J206" s="9" t="s">
        <v>1000</v>
      </c>
      <c r="K206" s="153">
        <f>(L199-I199)/SQRT((N199^2+K199^2)/2)</f>
        <v>0.45053373587679002</v>
      </c>
      <c r="L206" s="153">
        <f>(L200-I200)/SQRT((N200^2+K200^2)/2)</f>
        <v>1.0369845075358537</v>
      </c>
      <c r="M206" s="153">
        <f>(L201-I201)/SQRT((N201^2+K201^2)/2)</f>
        <v>-0.67950187868775747</v>
      </c>
      <c r="N206" s="4"/>
      <c r="O206" s="4"/>
      <c r="P206" s="4"/>
      <c r="Q206" s="4"/>
      <c r="R206" s="4"/>
      <c r="S206" s="4"/>
    </row>
    <row r="207" spans="1:36" x14ac:dyDescent="0.15">
      <c r="A207" s="1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36" x14ac:dyDescent="0.15">
      <c r="A208" s="3" t="s">
        <v>835</v>
      </c>
      <c r="B208" s="4"/>
      <c r="C208" s="4"/>
      <c r="D208" s="4"/>
      <c r="O208" s="4"/>
      <c r="P208" s="4"/>
      <c r="Q208" s="4"/>
      <c r="R208" s="4"/>
      <c r="AG208" s="4"/>
      <c r="AH208" s="4"/>
      <c r="AI208" s="4"/>
      <c r="AJ208" s="4"/>
    </row>
    <row r="209" spans="1:47" x14ac:dyDescent="0.15">
      <c r="A209" s="1" t="s">
        <v>742</v>
      </c>
      <c r="B209" s="4"/>
      <c r="C209" s="4"/>
      <c r="D209" s="4"/>
      <c r="E209" s="1" t="s">
        <v>742</v>
      </c>
      <c r="O209" s="4"/>
      <c r="P209" s="4"/>
      <c r="Q209" s="4"/>
      <c r="R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</row>
    <row r="210" spans="1:47" x14ac:dyDescent="0.15">
      <c r="A210" s="5" t="s">
        <v>780</v>
      </c>
      <c r="D210" s="4"/>
      <c r="E210" s="5" t="s">
        <v>856</v>
      </c>
      <c r="O210" s="4"/>
      <c r="P210" s="4"/>
      <c r="Q210" s="4"/>
      <c r="R210" s="4"/>
    </row>
    <row r="211" spans="1:47" x14ac:dyDescent="0.15">
      <c r="A211" s="175" t="s">
        <v>735</v>
      </c>
      <c r="B211" s="6" t="s">
        <v>362</v>
      </c>
      <c r="C211" s="6" t="s">
        <v>401</v>
      </c>
      <c r="D211" s="4"/>
      <c r="E211" s="4"/>
      <c r="F211" s="165" t="s">
        <v>374</v>
      </c>
      <c r="G211" s="165"/>
      <c r="H211" s="165"/>
      <c r="I211" s="169" t="s">
        <v>375</v>
      </c>
      <c r="J211" s="170"/>
      <c r="K211" s="171"/>
      <c r="L211" s="165" t="s">
        <v>376</v>
      </c>
      <c r="M211" s="165"/>
      <c r="N211" s="165"/>
      <c r="O211" s="4"/>
      <c r="P211" s="4"/>
      <c r="Q211" s="4"/>
      <c r="R211" s="4"/>
    </row>
    <row r="212" spans="1:47" x14ac:dyDescent="0.15">
      <c r="A212" s="176"/>
      <c r="B212" s="7">
        <v>8.0000000000000004E-4</v>
      </c>
      <c r="C212" s="8" t="s">
        <v>77</v>
      </c>
      <c r="D212" s="4"/>
      <c r="E212" s="4" t="s">
        <v>859</v>
      </c>
      <c r="F212" s="6" t="s">
        <v>358</v>
      </c>
      <c r="G212" s="6" t="s">
        <v>359</v>
      </c>
      <c r="H212" s="6" t="s">
        <v>360</v>
      </c>
      <c r="I212" s="6" t="s">
        <v>358</v>
      </c>
      <c r="J212" s="6" t="s">
        <v>361</v>
      </c>
      <c r="K212" s="6" t="s">
        <v>360</v>
      </c>
      <c r="L212" s="6" t="s">
        <v>358</v>
      </c>
      <c r="M212" s="6" t="s">
        <v>361</v>
      </c>
      <c r="N212" s="6" t="s">
        <v>360</v>
      </c>
      <c r="O212" s="4"/>
      <c r="P212" s="4"/>
      <c r="Q212" s="4"/>
      <c r="R212" s="4"/>
    </row>
    <row r="213" spans="1:47" x14ac:dyDescent="0.15">
      <c r="A213" s="173" t="s">
        <v>725</v>
      </c>
      <c r="B213" s="6" t="s">
        <v>362</v>
      </c>
      <c r="C213" s="6" t="s">
        <v>401</v>
      </c>
      <c r="D213" s="4"/>
      <c r="E213" s="49" t="s">
        <v>992</v>
      </c>
      <c r="F213" s="186">
        <v>1.1096666666666699</v>
      </c>
      <c r="G213" s="189">
        <v>2.47044755279506E-2</v>
      </c>
      <c r="H213" s="189">
        <v>6.0513359406553099E-2</v>
      </c>
      <c r="I213" s="189">
        <v>1.0706055274999999</v>
      </c>
      <c r="J213" s="189">
        <v>2.8856270842115901E-2</v>
      </c>
      <c r="K213" s="189">
        <v>8.1617859168863299E-2</v>
      </c>
      <c r="L213" s="189">
        <v>1.0209999999999999</v>
      </c>
      <c r="M213" s="189">
        <v>3.1239474417870099E-2</v>
      </c>
      <c r="N213" s="186">
        <v>8.2651880398048605E-2</v>
      </c>
      <c r="O213" s="4"/>
      <c r="P213" s="4"/>
      <c r="Q213" s="4"/>
      <c r="R213" s="4"/>
    </row>
    <row r="214" spans="1:47" x14ac:dyDescent="0.15">
      <c r="A214" s="174"/>
      <c r="B214" s="7" t="s">
        <v>50</v>
      </c>
      <c r="C214" s="8" t="s">
        <v>341</v>
      </c>
      <c r="D214" s="4"/>
      <c r="E214" s="6" t="s">
        <v>993</v>
      </c>
      <c r="F214" s="187">
        <v>1.82233333333333</v>
      </c>
      <c r="G214" s="190">
        <v>0.144654454169621</v>
      </c>
      <c r="H214" s="190">
        <v>0.354329601736387</v>
      </c>
      <c r="I214" s="190">
        <v>1.3811514601249999</v>
      </c>
      <c r="J214" s="190">
        <v>5.6838631846720701E-2</v>
      </c>
      <c r="K214" s="190">
        <v>0.160763928048727</v>
      </c>
      <c r="L214" s="190">
        <v>1.58214285714286</v>
      </c>
      <c r="M214" s="190">
        <v>0.14655137707455701</v>
      </c>
      <c r="N214" s="187">
        <v>0.38773849803332999</v>
      </c>
      <c r="O214" s="4"/>
      <c r="P214" s="4"/>
      <c r="Q214" s="4"/>
      <c r="R214" s="4"/>
    </row>
    <row r="215" spans="1:47" x14ac:dyDescent="0.15">
      <c r="A215" s="177" t="s">
        <v>899</v>
      </c>
      <c r="B215" s="6" t="s">
        <v>362</v>
      </c>
      <c r="C215" s="6" t="s">
        <v>401</v>
      </c>
      <c r="D215" s="4"/>
      <c r="E215" s="9" t="s">
        <v>994</v>
      </c>
      <c r="F215" s="188">
        <v>1.1085</v>
      </c>
      <c r="G215" s="191">
        <v>3.0291638010073601E-2</v>
      </c>
      <c r="H215" s="191">
        <v>7.4199056597776203E-2</v>
      </c>
      <c r="I215" s="191">
        <v>0.88072268487500005</v>
      </c>
      <c r="J215" s="191">
        <v>3.34232533111622E-2</v>
      </c>
      <c r="K215" s="191">
        <v>9.4535236262554098E-2</v>
      </c>
      <c r="L215" s="191">
        <v>0.88242857142857101</v>
      </c>
      <c r="M215" s="191">
        <v>5.1071312021178997E-2</v>
      </c>
      <c r="N215" s="188">
        <v>0.13512199073782299</v>
      </c>
      <c r="O215" s="4"/>
      <c r="P215" s="4"/>
      <c r="Q215" s="4"/>
      <c r="R215" s="4"/>
    </row>
    <row r="216" spans="1:47" x14ac:dyDescent="0.15">
      <c r="A216" s="178"/>
      <c r="B216" s="8">
        <v>0.1</v>
      </c>
      <c r="C216" s="8" t="s">
        <v>342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47" x14ac:dyDescent="0.15">
      <c r="A217" s="17"/>
      <c r="B217" s="51"/>
      <c r="C217" s="51"/>
      <c r="D217" s="4"/>
      <c r="E217" s="6" t="s">
        <v>362</v>
      </c>
      <c r="F217" s="6" t="s">
        <v>992</v>
      </c>
      <c r="G217" s="6" t="s">
        <v>993</v>
      </c>
      <c r="H217" s="6" t="s">
        <v>994</v>
      </c>
      <c r="I217" s="4"/>
      <c r="J217" s="6" t="s">
        <v>363</v>
      </c>
      <c r="K217" s="6" t="s">
        <v>992</v>
      </c>
      <c r="L217" s="6" t="s">
        <v>993</v>
      </c>
      <c r="M217" s="6" t="s">
        <v>994</v>
      </c>
      <c r="N217" s="4"/>
      <c r="O217" s="4"/>
      <c r="P217" s="4"/>
      <c r="Q217" s="4"/>
      <c r="R217" s="4"/>
      <c r="S217" s="4"/>
    </row>
    <row r="218" spans="1:47" x14ac:dyDescent="0.15">
      <c r="A218" s="17"/>
      <c r="B218" s="4"/>
      <c r="C218" s="4"/>
      <c r="D218" s="4"/>
      <c r="E218" s="9" t="s">
        <v>998</v>
      </c>
      <c r="F218" s="20">
        <v>0.97550000000000003</v>
      </c>
      <c r="G218" s="25">
        <v>2.9999999999999997E-4</v>
      </c>
      <c r="H218" s="10">
        <v>9.7000000000000003E-2</v>
      </c>
      <c r="I218" s="4"/>
      <c r="J218" s="9" t="s">
        <v>998</v>
      </c>
      <c r="K218" s="151">
        <f>(I213-F213)/SQRT((H213^2+K213^2)/2)</f>
        <v>-0.54368800721628008</v>
      </c>
      <c r="L218" s="151">
        <f>(I214-F214)/SQRT((H214^2+K214^2)/2)</f>
        <v>-1.6035318806712837</v>
      </c>
      <c r="M218" s="151">
        <f>(I215-F215)/SQRT((H215^2+K215^2)/2)</f>
        <v>-2.6804370910746682</v>
      </c>
      <c r="N218" s="4"/>
      <c r="O218" s="4"/>
      <c r="P218" s="4"/>
      <c r="Q218" s="4"/>
      <c r="R218" s="4"/>
      <c r="S218" s="4"/>
    </row>
    <row r="219" spans="1:47" x14ac:dyDescent="0.15">
      <c r="A219" s="5"/>
      <c r="B219" s="4"/>
      <c r="C219" s="4"/>
      <c r="D219" s="4"/>
      <c r="E219" s="6" t="s">
        <v>999</v>
      </c>
      <c r="F219" s="21">
        <v>0.79790000000000005</v>
      </c>
      <c r="G219" s="18">
        <v>8.6300000000000002E-2</v>
      </c>
      <c r="H219" s="18">
        <v>0.1157</v>
      </c>
      <c r="I219" s="4"/>
      <c r="J219" s="6" t="s">
        <v>999</v>
      </c>
      <c r="K219" s="152">
        <f>(L213-F213)/SQRT((H213^2+N213^2)/2)</f>
        <v>-1.2241127021148088</v>
      </c>
      <c r="L219" s="152">
        <f>(L214-F214)/SQRT((H214^2+N214^2)/2)</f>
        <v>-0.64669919696464451</v>
      </c>
      <c r="M219" s="152">
        <f>(L215-F215)/SQRT((H215^2+N215^2)/2)</f>
        <v>-2.0739864212775907</v>
      </c>
      <c r="N219" s="4"/>
      <c r="O219" s="4"/>
      <c r="P219" s="4"/>
      <c r="Q219" s="4"/>
      <c r="R219" s="4"/>
      <c r="S219" s="4"/>
    </row>
    <row r="220" spans="1:47" x14ac:dyDescent="0.15">
      <c r="A220" s="5"/>
      <c r="B220" s="4"/>
      <c r="C220" s="4"/>
      <c r="D220" s="4"/>
      <c r="E220" s="9" t="s">
        <v>1000</v>
      </c>
      <c r="F220" s="22">
        <v>0.94589999999999996</v>
      </c>
      <c r="G220" s="14">
        <v>0.14119999999999999</v>
      </c>
      <c r="H220" s="14" t="s">
        <v>51</v>
      </c>
      <c r="I220" s="4"/>
      <c r="J220" s="9" t="s">
        <v>1000</v>
      </c>
      <c r="K220" s="153">
        <f>(L213-I213)/SQRT((N213^2+K213^2)/2)</f>
        <v>-0.60394014026172993</v>
      </c>
      <c r="L220" s="153">
        <f>(L214-I214)/SQRT((N214^2+K214^2)/2)</f>
        <v>0.67718377287937992</v>
      </c>
      <c r="M220" s="153">
        <f>(L215-I215)/SQRT((N215^2+K215^2)/2)</f>
        <v>1.4629237949600029E-2</v>
      </c>
      <c r="N220" s="4"/>
      <c r="O220" s="4"/>
      <c r="P220" s="4"/>
      <c r="Q220" s="4"/>
      <c r="R220" s="4"/>
      <c r="S220" s="4"/>
      <c r="AH220" s="4"/>
      <c r="AI220" s="4"/>
      <c r="AJ220" s="4"/>
      <c r="AK220" s="4"/>
    </row>
    <row r="221" spans="1:47" x14ac:dyDescent="0.15">
      <c r="A221" s="5"/>
      <c r="D221" s="4"/>
      <c r="P221" s="4"/>
      <c r="Q221" s="4"/>
      <c r="R221" s="4"/>
      <c r="S221" s="4"/>
    </row>
    <row r="222" spans="1:47" x14ac:dyDescent="0.15">
      <c r="A222" s="3" t="s">
        <v>836</v>
      </c>
      <c r="D222" s="4"/>
      <c r="O222" s="4"/>
      <c r="P222" s="4"/>
      <c r="Q222" s="4"/>
      <c r="R222" s="4"/>
      <c r="S222" s="4"/>
    </row>
    <row r="223" spans="1:47" x14ac:dyDescent="0.15">
      <c r="A223" s="1" t="s">
        <v>742</v>
      </c>
      <c r="B223" s="4"/>
      <c r="C223" s="4"/>
      <c r="D223" s="4"/>
      <c r="E223" s="1" t="s">
        <v>742</v>
      </c>
      <c r="O223" s="4"/>
      <c r="P223" s="4"/>
      <c r="Q223" s="4"/>
      <c r="R223" s="4"/>
    </row>
    <row r="224" spans="1:47" x14ac:dyDescent="0.15">
      <c r="A224" s="5" t="s">
        <v>727</v>
      </c>
      <c r="D224" s="4"/>
      <c r="E224" s="5" t="s">
        <v>858</v>
      </c>
      <c r="O224" s="4"/>
      <c r="P224" s="4"/>
      <c r="Q224" s="4"/>
      <c r="R224" s="4"/>
    </row>
    <row r="225" spans="1:19" x14ac:dyDescent="0.15">
      <c r="A225" s="175" t="s">
        <v>735</v>
      </c>
      <c r="B225" s="6" t="s">
        <v>191</v>
      </c>
      <c r="C225" s="6" t="s">
        <v>192</v>
      </c>
      <c r="D225" s="4"/>
      <c r="E225" s="4"/>
      <c r="F225" s="165" t="s">
        <v>377</v>
      </c>
      <c r="G225" s="165"/>
      <c r="H225" s="165"/>
      <c r="I225" s="169" t="s">
        <v>378</v>
      </c>
      <c r="J225" s="170"/>
      <c r="K225" s="171"/>
      <c r="L225" s="165" t="s">
        <v>379</v>
      </c>
      <c r="M225" s="165"/>
      <c r="N225" s="165"/>
      <c r="O225" s="4"/>
      <c r="P225" s="4"/>
      <c r="Q225" s="4"/>
      <c r="R225" s="4"/>
    </row>
    <row r="226" spans="1:19" x14ac:dyDescent="0.15">
      <c r="A226" s="176"/>
      <c r="B226" s="7">
        <v>5.0000000000000001E-4</v>
      </c>
      <c r="C226" s="8" t="s">
        <v>78</v>
      </c>
      <c r="D226" s="4"/>
      <c r="E226" s="4" t="s">
        <v>860</v>
      </c>
      <c r="F226" s="6" t="s">
        <v>380</v>
      </c>
      <c r="G226" s="6" t="s">
        <v>381</v>
      </c>
      <c r="H226" s="6" t="s">
        <v>382</v>
      </c>
      <c r="I226" s="6" t="s">
        <v>380</v>
      </c>
      <c r="J226" s="6" t="s">
        <v>383</v>
      </c>
      <c r="K226" s="6" t="s">
        <v>382</v>
      </c>
      <c r="L226" s="6" t="s">
        <v>380</v>
      </c>
      <c r="M226" s="6" t="s">
        <v>383</v>
      </c>
      <c r="N226" s="6" t="s">
        <v>382</v>
      </c>
      <c r="O226" s="4"/>
      <c r="P226" s="4"/>
      <c r="Q226" s="4"/>
      <c r="R226" s="4"/>
    </row>
    <row r="227" spans="1:19" x14ac:dyDescent="0.15">
      <c r="A227" s="173" t="s">
        <v>782</v>
      </c>
      <c r="B227" s="6" t="s">
        <v>191</v>
      </c>
      <c r="C227" s="6" t="s">
        <v>192</v>
      </c>
      <c r="D227" s="4"/>
      <c r="E227" s="49" t="s">
        <v>992</v>
      </c>
      <c r="F227" s="186">
        <v>1.36066666666667</v>
      </c>
      <c r="G227" s="189">
        <v>5.54723154174925E-2</v>
      </c>
      <c r="H227" s="189">
        <v>0.13587886762358101</v>
      </c>
      <c r="I227" s="189">
        <v>1.2168484180000001</v>
      </c>
      <c r="J227" s="189">
        <v>5.5355113583260902E-2</v>
      </c>
      <c r="K227" s="189">
        <v>0.15656790475230101</v>
      </c>
      <c r="L227" s="189">
        <v>1.2250000000000001</v>
      </c>
      <c r="M227" s="189">
        <v>3.38702004155641E-2</v>
      </c>
      <c r="N227" s="186">
        <v>8.9612127155499002E-2</v>
      </c>
      <c r="O227" s="4"/>
      <c r="P227" s="4"/>
      <c r="Q227" s="4"/>
      <c r="R227" s="4"/>
    </row>
    <row r="228" spans="1:19" x14ac:dyDescent="0.15">
      <c r="A228" s="174"/>
      <c r="B228" s="7" t="s">
        <v>50</v>
      </c>
      <c r="C228" s="8" t="s">
        <v>343</v>
      </c>
      <c r="D228" s="4"/>
      <c r="E228" s="6" t="s">
        <v>993</v>
      </c>
      <c r="F228" s="187">
        <v>3.6868333333333299</v>
      </c>
      <c r="G228" s="190">
        <v>0.62223374046878699</v>
      </c>
      <c r="H228" s="190">
        <v>1.5241551648919001</v>
      </c>
      <c r="I228" s="190">
        <v>2.197639433625</v>
      </c>
      <c r="J228" s="190">
        <v>0.129215157582978</v>
      </c>
      <c r="K228" s="190">
        <v>0.36547565663604697</v>
      </c>
      <c r="L228" s="190">
        <v>3.3745714285714299</v>
      </c>
      <c r="M228" s="190">
        <v>0.35952361715542003</v>
      </c>
      <c r="N228" s="187">
        <v>0.95121008144763597</v>
      </c>
      <c r="O228" s="4"/>
      <c r="P228" s="4"/>
      <c r="Q228" s="4"/>
      <c r="R228" s="4"/>
    </row>
    <row r="229" spans="1:19" x14ac:dyDescent="0.15">
      <c r="A229" s="177" t="s">
        <v>899</v>
      </c>
      <c r="B229" s="6" t="s">
        <v>191</v>
      </c>
      <c r="C229" s="6" t="s">
        <v>192</v>
      </c>
      <c r="D229" s="4"/>
      <c r="E229" s="9" t="s">
        <v>994</v>
      </c>
      <c r="F229" s="188">
        <v>1.5255000000000001</v>
      </c>
      <c r="G229" s="191">
        <v>0.121539225492568</v>
      </c>
      <c r="H229" s="191">
        <v>0.29770908618985698</v>
      </c>
      <c r="I229" s="191">
        <v>0.86699689037500005</v>
      </c>
      <c r="J229" s="191">
        <v>5.9059184349946801E-2</v>
      </c>
      <c r="K229" s="191">
        <v>0.16704459898077501</v>
      </c>
      <c r="L229" s="191">
        <v>1.36071428571429</v>
      </c>
      <c r="M229" s="191">
        <v>0.21010810304694699</v>
      </c>
      <c r="N229" s="188">
        <v>0.55589378910175302</v>
      </c>
      <c r="O229" s="4"/>
      <c r="P229" s="4"/>
      <c r="Q229" s="4"/>
      <c r="R229" s="4"/>
    </row>
    <row r="230" spans="1:19" x14ac:dyDescent="0.15">
      <c r="A230" s="178"/>
      <c r="B230" s="7">
        <v>4.7E-2</v>
      </c>
      <c r="C230" s="8" t="s">
        <v>344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1:19" x14ac:dyDescent="0.15">
      <c r="A231" s="5"/>
      <c r="B231" s="4"/>
      <c r="C231" s="4"/>
      <c r="D231" s="4"/>
      <c r="E231" s="52" t="s">
        <v>384</v>
      </c>
      <c r="F231" s="6" t="s">
        <v>992</v>
      </c>
      <c r="G231" s="6" t="s">
        <v>993</v>
      </c>
      <c r="H231" s="6" t="s">
        <v>994</v>
      </c>
      <c r="I231" s="4"/>
      <c r="J231" s="6" t="s">
        <v>385</v>
      </c>
      <c r="K231" s="6" t="s">
        <v>992</v>
      </c>
      <c r="L231" s="6" t="s">
        <v>993</v>
      </c>
      <c r="M231" s="6" t="s">
        <v>994</v>
      </c>
      <c r="N231" s="4"/>
      <c r="O231" s="4"/>
      <c r="P231" s="4"/>
      <c r="Q231" s="4"/>
      <c r="R231" s="4"/>
    </row>
    <row r="232" spans="1:19" x14ac:dyDescent="0.15">
      <c r="A232" s="5"/>
      <c r="B232" s="4"/>
      <c r="C232" s="4"/>
      <c r="D232" s="4"/>
      <c r="E232" s="9" t="s">
        <v>998</v>
      </c>
      <c r="F232" s="20">
        <v>0.7208</v>
      </c>
      <c r="G232" s="25">
        <v>3.39E-2</v>
      </c>
      <c r="H232" s="25">
        <v>2.9999999999999997E-4</v>
      </c>
      <c r="I232" s="4"/>
      <c r="J232" s="9" t="s">
        <v>998</v>
      </c>
      <c r="K232" s="151">
        <f>(I227-F227)/SQRT((H227^2+K227^2)/2)</f>
        <v>-0.98109958168372291</v>
      </c>
      <c r="L232" s="151">
        <f>(I228-F228)/SQRT((H228^2+K228^2)/2)</f>
        <v>-1.3436839480505649</v>
      </c>
      <c r="M232" s="151">
        <f>(I229-F229)/SQRT((H229^2+K229^2)/2)</f>
        <v>-2.7280064117025389</v>
      </c>
      <c r="N232" s="4"/>
      <c r="O232" s="4"/>
      <c r="P232" s="4"/>
      <c r="Q232" s="4"/>
      <c r="R232" s="4"/>
      <c r="S232" s="4"/>
    </row>
    <row r="233" spans="1:19" x14ac:dyDescent="0.15">
      <c r="A233" s="4"/>
      <c r="D233" s="4"/>
      <c r="E233" s="6" t="s">
        <v>999</v>
      </c>
      <c r="F233" s="21">
        <v>0.77090000000000003</v>
      </c>
      <c r="G233" s="18" t="s">
        <v>51</v>
      </c>
      <c r="H233" s="18">
        <v>0.65059999999999996</v>
      </c>
      <c r="I233" s="4"/>
      <c r="J233" s="6" t="s">
        <v>999</v>
      </c>
      <c r="K233" s="152">
        <f>(L227-F227)/SQRT((H227^2+N227^2)/2)</f>
        <v>-1.1787434814286277</v>
      </c>
      <c r="L233" s="152">
        <f>(L228-F228)/SQRT((H228^2+N228^2)/2)</f>
        <v>-0.24579744145063778</v>
      </c>
      <c r="M233" s="152">
        <f>(L229-F229)/SQRT((H229^2+N229^2)/2)</f>
        <v>-0.36955988661269901</v>
      </c>
      <c r="N233" s="4"/>
      <c r="O233" s="4"/>
      <c r="P233" s="4"/>
      <c r="Q233" s="4"/>
      <c r="R233" s="4"/>
      <c r="S233" s="4"/>
    </row>
    <row r="234" spans="1:19" x14ac:dyDescent="0.15">
      <c r="A234" s="5"/>
      <c r="D234" s="4"/>
      <c r="E234" s="9" t="s">
        <v>1000</v>
      </c>
      <c r="F234" s="22" t="s">
        <v>51</v>
      </c>
      <c r="G234" s="27">
        <v>2.24E-2</v>
      </c>
      <c r="H234" s="27">
        <v>4.7000000000000002E-3</v>
      </c>
      <c r="I234" s="4"/>
      <c r="J234" s="9" t="s">
        <v>1000</v>
      </c>
      <c r="K234" s="153">
        <f>(L227-I227)/SQRT((N227^2+K227^2)/2)</f>
        <v>6.3903182475772591E-2</v>
      </c>
      <c r="L234" s="153">
        <f>(L228-I228)/SQRT((N228^2+K228^2)/2)</f>
        <v>1.6333891185961549</v>
      </c>
      <c r="M234" s="153">
        <f>(L229-I229)/SQRT((N229^2+K229^2)/2)</f>
        <v>1.2028981835086285</v>
      </c>
      <c r="N234" s="4"/>
      <c r="O234" s="4"/>
      <c r="P234" s="4"/>
      <c r="Q234" s="4"/>
    </row>
    <row r="235" spans="1:19" x14ac:dyDescent="0.15">
      <c r="A235" s="5"/>
      <c r="B235" s="4"/>
      <c r="C235" s="4"/>
      <c r="D235" s="4"/>
      <c r="P235" s="4"/>
    </row>
    <row r="236" spans="1:19" x14ac:dyDescent="0.15">
      <c r="A236" s="3" t="s">
        <v>837</v>
      </c>
      <c r="D236" s="4"/>
      <c r="P236" s="4"/>
    </row>
    <row r="237" spans="1:19" x14ac:dyDescent="0.15">
      <c r="A237" s="1" t="s">
        <v>742</v>
      </c>
      <c r="B237" s="4"/>
      <c r="C237" s="4"/>
      <c r="D237" s="4"/>
      <c r="E237" s="1" t="s">
        <v>742</v>
      </c>
      <c r="O237" s="4"/>
    </row>
    <row r="238" spans="1:19" x14ac:dyDescent="0.15">
      <c r="A238" s="5" t="s">
        <v>780</v>
      </c>
      <c r="B238" s="4"/>
      <c r="C238" s="4"/>
      <c r="D238" s="4"/>
      <c r="E238" s="5" t="s">
        <v>861</v>
      </c>
      <c r="O238" s="4"/>
    </row>
    <row r="239" spans="1:19" x14ac:dyDescent="0.15">
      <c r="A239" s="175" t="s">
        <v>781</v>
      </c>
      <c r="B239" s="6" t="s">
        <v>191</v>
      </c>
      <c r="C239" s="6" t="s">
        <v>192</v>
      </c>
      <c r="D239" s="4"/>
      <c r="E239" s="4"/>
      <c r="F239" s="169" t="s">
        <v>386</v>
      </c>
      <c r="G239" s="170"/>
      <c r="H239" s="171"/>
      <c r="I239" s="169" t="s">
        <v>387</v>
      </c>
      <c r="J239" s="170"/>
      <c r="K239" s="171"/>
      <c r="L239" s="165" t="s">
        <v>379</v>
      </c>
      <c r="M239" s="165"/>
      <c r="N239" s="165"/>
      <c r="O239" s="4"/>
    </row>
    <row r="240" spans="1:19" x14ac:dyDescent="0.15">
      <c r="A240" s="176"/>
      <c r="B240" s="7" t="s">
        <v>50</v>
      </c>
      <c r="C240" s="8" t="s">
        <v>79</v>
      </c>
      <c r="D240" s="4"/>
      <c r="E240" s="4" t="s">
        <v>862</v>
      </c>
      <c r="F240" s="6" t="s">
        <v>380</v>
      </c>
      <c r="G240" s="6" t="s">
        <v>381</v>
      </c>
      <c r="H240" s="6" t="s">
        <v>382</v>
      </c>
      <c r="I240" s="6" t="s">
        <v>380</v>
      </c>
      <c r="J240" s="6" t="s">
        <v>383</v>
      </c>
      <c r="K240" s="6" t="s">
        <v>382</v>
      </c>
      <c r="L240" s="6" t="s">
        <v>380</v>
      </c>
      <c r="M240" s="6" t="s">
        <v>383</v>
      </c>
      <c r="N240" s="6" t="s">
        <v>382</v>
      </c>
      <c r="O240" s="4"/>
    </row>
    <row r="241" spans="1:18" x14ac:dyDescent="0.15">
      <c r="A241" s="173" t="s">
        <v>782</v>
      </c>
      <c r="B241" s="6" t="s">
        <v>191</v>
      </c>
      <c r="C241" s="6" t="s">
        <v>192</v>
      </c>
      <c r="D241" s="4"/>
      <c r="E241" s="8" t="s">
        <v>388</v>
      </c>
      <c r="F241" s="189">
        <v>1.53801215383333</v>
      </c>
      <c r="G241" s="189">
        <v>4.1235507325507001E-2</v>
      </c>
      <c r="H241" s="189">
        <v>0.10100595223229</v>
      </c>
      <c r="I241" s="235">
        <v>1.5356856000000001</v>
      </c>
      <c r="J241" s="189">
        <v>5.7767064765129203E-2</v>
      </c>
      <c r="K241" s="189">
        <v>0.17330119429538801</v>
      </c>
      <c r="L241" s="189">
        <v>1.28916502257143</v>
      </c>
      <c r="M241" s="189">
        <v>4.3566536220327398E-2</v>
      </c>
      <c r="N241" s="189">
        <v>0.115266220323474</v>
      </c>
      <c r="O241" s="4"/>
    </row>
    <row r="242" spans="1:18" x14ac:dyDescent="0.15">
      <c r="A242" s="174"/>
      <c r="B242" s="7" t="s">
        <v>50</v>
      </c>
      <c r="C242" s="8" t="s">
        <v>345</v>
      </c>
      <c r="D242" s="4"/>
      <c r="E242" s="41" t="s">
        <v>389</v>
      </c>
      <c r="F242" s="190">
        <v>1.32761384916667</v>
      </c>
      <c r="G242" s="190">
        <v>2.96252403722966E-2</v>
      </c>
      <c r="H242" s="190">
        <v>7.2566722419426702E-2</v>
      </c>
      <c r="I242" s="236">
        <v>1.32036969577778</v>
      </c>
      <c r="J242" s="190">
        <v>4.7527999983995602E-2</v>
      </c>
      <c r="K242" s="190">
        <v>0.14258399995198701</v>
      </c>
      <c r="L242" s="190">
        <v>1.12635083928571</v>
      </c>
      <c r="M242" s="190">
        <v>4.4364590160851501E-2</v>
      </c>
      <c r="N242" s="190">
        <v>0.117377672582916</v>
      </c>
      <c r="O242" s="4"/>
    </row>
    <row r="243" spans="1:18" x14ac:dyDescent="0.15">
      <c r="A243" s="177" t="s">
        <v>899</v>
      </c>
      <c r="B243" s="6" t="s">
        <v>191</v>
      </c>
      <c r="C243" s="6" t="s">
        <v>192</v>
      </c>
      <c r="D243" s="4"/>
      <c r="E243" s="8" t="s">
        <v>390</v>
      </c>
      <c r="F243" s="212">
        <v>1.2324755789999999</v>
      </c>
      <c r="G243" s="212">
        <v>1.6066911786207401E-2</v>
      </c>
      <c r="H243" s="212">
        <v>3.9355735618517199E-2</v>
      </c>
      <c r="I243" s="235">
        <v>1.203904691</v>
      </c>
      <c r="J243" s="212">
        <v>2.8671896290244001E-2</v>
      </c>
      <c r="K243" s="212">
        <v>8.6015688870732104E-2</v>
      </c>
      <c r="L243" s="212">
        <v>1.08555819471429</v>
      </c>
      <c r="M243" s="212">
        <v>2.7759228662295299E-2</v>
      </c>
      <c r="N243" s="212">
        <v>7.3444015627409598E-2</v>
      </c>
      <c r="O243" s="4"/>
    </row>
    <row r="244" spans="1:18" x14ac:dyDescent="0.15">
      <c r="A244" s="178"/>
      <c r="B244" s="8">
        <v>0.38369999999999999</v>
      </c>
      <c r="C244" s="8" t="s">
        <v>346</v>
      </c>
      <c r="D244" s="4"/>
      <c r="E244" s="41" t="s">
        <v>391</v>
      </c>
      <c r="F244" s="190">
        <v>1.14031816216667</v>
      </c>
      <c r="G244" s="190">
        <v>2.99261317252121E-2</v>
      </c>
      <c r="H244" s="190">
        <v>7.3303752702085306E-2</v>
      </c>
      <c r="I244" s="236">
        <v>1.2072453993333301</v>
      </c>
      <c r="J244" s="190">
        <v>3.9971344522605201E-2</v>
      </c>
      <c r="K244" s="190">
        <v>0.11991403356781501</v>
      </c>
      <c r="L244" s="190">
        <v>1.0272367708571399</v>
      </c>
      <c r="M244" s="190">
        <v>2.9504535857000299E-2</v>
      </c>
      <c r="N244" s="190">
        <v>7.8061664426010799E-2</v>
      </c>
      <c r="O244" s="4"/>
    </row>
    <row r="245" spans="1:18" x14ac:dyDescent="0.15">
      <c r="B245" s="4"/>
      <c r="C245" s="4"/>
      <c r="D245" s="4"/>
      <c r="E245" s="8" t="s">
        <v>392</v>
      </c>
      <c r="F245" s="212">
        <v>1.0543482176666701</v>
      </c>
      <c r="G245" s="212">
        <v>4.3722497665329103E-2</v>
      </c>
      <c r="H245" s="212">
        <v>0.10709780956008499</v>
      </c>
      <c r="I245" s="235">
        <v>1.1078315655555599</v>
      </c>
      <c r="J245" s="212">
        <v>3.6868256143762601E-2</v>
      </c>
      <c r="K245" s="212">
        <v>0.110604768431288</v>
      </c>
      <c r="L245" s="212">
        <v>0.960685792714286</v>
      </c>
      <c r="M245" s="212">
        <v>2.31808406067887E-2</v>
      </c>
      <c r="N245" s="212">
        <v>6.1330739426990397E-2</v>
      </c>
      <c r="O245" s="4"/>
    </row>
    <row r="246" spans="1:18" x14ac:dyDescent="0.15">
      <c r="B246" s="4"/>
      <c r="C246" s="4"/>
      <c r="D246" s="4"/>
      <c r="E246" s="41" t="s">
        <v>393</v>
      </c>
      <c r="F246" s="213">
        <v>0.99721293166666702</v>
      </c>
      <c r="G246" s="213">
        <v>1.7029632463138201E-2</v>
      </c>
      <c r="H246" s="213">
        <v>4.1713910041824398E-2</v>
      </c>
      <c r="I246" s="236">
        <v>1.0643764851111099</v>
      </c>
      <c r="J246" s="213">
        <v>2.7215789871516901E-2</v>
      </c>
      <c r="K246" s="213">
        <v>8.1647369614550699E-2</v>
      </c>
      <c r="L246" s="213">
        <v>0.95946313928571403</v>
      </c>
      <c r="M246" s="213">
        <v>4.2282204325205297E-2</v>
      </c>
      <c r="N246" s="213">
        <v>0.111868197528113</v>
      </c>
      <c r="O246" s="4"/>
    </row>
    <row r="247" spans="1:18" x14ac:dyDescent="0.15">
      <c r="B247" s="4"/>
      <c r="C247" s="4"/>
      <c r="D247" s="4"/>
      <c r="E247" s="4"/>
      <c r="F247" s="165" t="s">
        <v>394</v>
      </c>
      <c r="G247" s="165"/>
      <c r="H247" s="165"/>
      <c r="I247" s="165" t="s">
        <v>395</v>
      </c>
      <c r="J247" s="165"/>
      <c r="K247" s="165"/>
      <c r="L247" s="4"/>
      <c r="M247" s="4"/>
      <c r="N247" s="4"/>
      <c r="O247" s="4"/>
    </row>
    <row r="248" spans="1:18" ht="28" x14ac:dyDescent="0.15">
      <c r="B248" s="4"/>
      <c r="C248" s="4"/>
      <c r="D248" s="4"/>
      <c r="E248" s="4"/>
      <c r="F248" s="53" t="s">
        <v>998</v>
      </c>
      <c r="G248" s="53" t="s">
        <v>999</v>
      </c>
      <c r="H248" s="53" t="s">
        <v>1000</v>
      </c>
      <c r="I248" s="53" t="s">
        <v>998</v>
      </c>
      <c r="J248" s="53" t="s">
        <v>999</v>
      </c>
      <c r="K248" s="53" t="s">
        <v>1000</v>
      </c>
      <c r="L248" s="4"/>
      <c r="M248" s="4"/>
      <c r="N248" s="4"/>
    </row>
    <row r="249" spans="1:18" x14ac:dyDescent="0.15">
      <c r="B249" s="4"/>
      <c r="C249" s="4"/>
      <c r="D249" s="4"/>
      <c r="E249" s="8" t="s">
        <v>396</v>
      </c>
      <c r="F249" s="10">
        <v>0.99890000000000001</v>
      </c>
      <c r="G249" s="25" t="s">
        <v>50</v>
      </c>
      <c r="H249" s="25" t="s">
        <v>50</v>
      </c>
      <c r="I249" s="151">
        <f t="shared" ref="I249:I254" si="3">(I241-F241)/SQRT((H241^2+K241^2)/2)</f>
        <v>-1.6403003151713006E-2</v>
      </c>
      <c r="J249" s="151">
        <f t="shared" ref="J249:J254" si="4">(L241-F241)/SQRT((H241^2+N241^2)/2)</f>
        <v>-2.2962541721054937</v>
      </c>
      <c r="K249" s="151">
        <f t="shared" ref="K249:K254" si="5">(L241-I241)/SQRT((K241^2+N241^2)/2)</f>
        <v>-1.6750428743425734</v>
      </c>
      <c r="L249" s="4"/>
      <c r="M249" s="4"/>
      <c r="N249" s="4"/>
      <c r="O249" s="4"/>
    </row>
    <row r="250" spans="1:18" x14ac:dyDescent="0.15">
      <c r="B250" s="4"/>
      <c r="C250" s="4"/>
      <c r="D250" s="4"/>
      <c r="E250" s="41" t="s">
        <v>397</v>
      </c>
      <c r="F250" s="18">
        <v>0.98899999999999999</v>
      </c>
      <c r="G250" s="28">
        <v>1.4E-3</v>
      </c>
      <c r="H250" s="28">
        <v>2.9999999999999997E-4</v>
      </c>
      <c r="I250" s="152">
        <f t="shared" si="3"/>
        <v>-6.4034719819406075E-2</v>
      </c>
      <c r="J250" s="152">
        <f t="shared" si="4"/>
        <v>-2.0625580371391292</v>
      </c>
      <c r="K250" s="152">
        <f t="shared" si="5"/>
        <v>-1.4857051382065989</v>
      </c>
      <c r="L250" s="4"/>
      <c r="M250" s="4"/>
      <c r="N250" s="4"/>
      <c r="O250" s="4"/>
      <c r="P250" s="4"/>
    </row>
    <row r="251" spans="1:18" x14ac:dyDescent="0.15">
      <c r="B251" s="4"/>
      <c r="C251" s="4"/>
      <c r="D251" s="4"/>
      <c r="E251" s="8" t="s">
        <v>398</v>
      </c>
      <c r="F251" s="42">
        <v>0.84279999999999999</v>
      </c>
      <c r="G251" s="43">
        <v>2.4899999999999999E-2</v>
      </c>
      <c r="H251" s="42">
        <v>0.1326</v>
      </c>
      <c r="I251" s="218">
        <f t="shared" si="3"/>
        <v>-0.42715561510962602</v>
      </c>
      <c r="J251" s="218">
        <f t="shared" si="4"/>
        <v>-2.4935484613359744</v>
      </c>
      <c r="K251" s="218">
        <f t="shared" si="5"/>
        <v>-1.4797519427949131</v>
      </c>
      <c r="L251" s="4"/>
      <c r="M251" s="4"/>
      <c r="N251" s="4"/>
      <c r="O251" s="4"/>
      <c r="P251" s="4"/>
      <c r="Q251" s="4"/>
      <c r="R251" s="4"/>
    </row>
    <row r="252" spans="1:18" x14ac:dyDescent="0.15">
      <c r="B252" s="4"/>
      <c r="C252" s="4"/>
      <c r="D252" s="4"/>
      <c r="E252" s="41" t="s">
        <v>399</v>
      </c>
      <c r="F252" s="18">
        <v>0.39939999999999998</v>
      </c>
      <c r="G252" s="18">
        <v>0.1038</v>
      </c>
      <c r="H252" s="28">
        <v>1.6999999999999999E-3</v>
      </c>
      <c r="I252" s="152">
        <f t="shared" si="3"/>
        <v>0.67344694979349573</v>
      </c>
      <c r="J252" s="152">
        <f t="shared" si="4"/>
        <v>-1.4934133531651068</v>
      </c>
      <c r="K252" s="152">
        <f t="shared" si="5"/>
        <v>-1.7791705827324356</v>
      </c>
      <c r="L252" s="4"/>
      <c r="M252" s="4"/>
      <c r="N252" s="4"/>
      <c r="O252" s="4"/>
      <c r="P252" s="4"/>
      <c r="Q252" s="4"/>
      <c r="R252" s="4"/>
    </row>
    <row r="253" spans="1:18" x14ac:dyDescent="0.15">
      <c r="B253" s="4"/>
      <c r="C253" s="4"/>
      <c r="D253" s="4"/>
      <c r="E253" s="8" t="s">
        <v>400</v>
      </c>
      <c r="F253" s="42">
        <v>0.5534</v>
      </c>
      <c r="G253" s="42">
        <v>0.2054</v>
      </c>
      <c r="H253" s="43">
        <v>1.38E-2</v>
      </c>
      <c r="I253" s="218">
        <f t="shared" si="3"/>
        <v>0.4912795274974367</v>
      </c>
      <c r="J253" s="218">
        <f t="shared" si="4"/>
        <v>-1.0732736765241713</v>
      </c>
      <c r="K253" s="218">
        <f t="shared" si="5"/>
        <v>-1.6454033270449759</v>
      </c>
      <c r="L253" s="4"/>
      <c r="M253" s="4"/>
      <c r="N253" s="4"/>
      <c r="O253" s="4"/>
      <c r="P253" s="4"/>
      <c r="Q253" s="4"/>
      <c r="R253" s="4"/>
    </row>
    <row r="254" spans="1:18" x14ac:dyDescent="0.15">
      <c r="B254" s="4"/>
      <c r="C254" s="4"/>
      <c r="D254" s="4"/>
      <c r="E254" s="41" t="s">
        <v>393</v>
      </c>
      <c r="F254" s="44">
        <v>0.39689999999999998</v>
      </c>
      <c r="G254" s="44">
        <v>0.76559999999999995</v>
      </c>
      <c r="H254" s="44">
        <v>0.15479999999999999</v>
      </c>
      <c r="I254" s="220">
        <f t="shared" si="3"/>
        <v>1.03596504874698</v>
      </c>
      <c r="J254" s="220">
        <f t="shared" si="4"/>
        <v>-0.44714965724357175</v>
      </c>
      <c r="K254" s="220">
        <f t="shared" si="5"/>
        <v>-1.071303512234953</v>
      </c>
      <c r="L254" s="4"/>
      <c r="M254" s="4"/>
      <c r="N254" s="4"/>
      <c r="O254" s="4"/>
      <c r="P254" s="4"/>
      <c r="Q254" s="4"/>
      <c r="R254" s="4"/>
    </row>
    <row r="255" spans="1:18" x14ac:dyDescent="0.1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1:18" x14ac:dyDescent="0.1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2:18" x14ac:dyDescent="0.1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2:18" x14ac:dyDescent="0.1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2:18" x14ac:dyDescent="0.1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2:18" x14ac:dyDescent="0.1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2:18" x14ac:dyDescent="0.1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2:18" x14ac:dyDescent="0.1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2:18" x14ac:dyDescent="0.1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2:18" x14ac:dyDescent="0.1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2:18" x14ac:dyDescent="0.1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2:18" x14ac:dyDescent="0.1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2:18" x14ac:dyDescent="0.1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2:18" x14ac:dyDescent="0.1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2:18" x14ac:dyDescent="0.1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2:18" x14ac:dyDescent="0.1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2:18" x14ac:dyDescent="0.1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2:18" x14ac:dyDescent="0.1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2:18" x14ac:dyDescent="0.1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2:18" x14ac:dyDescent="0.1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2:18" x14ac:dyDescent="0.1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2:18" x14ac:dyDescent="0.1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2:18" x14ac:dyDescent="0.1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2:18" x14ac:dyDescent="0.1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2:18" x14ac:dyDescent="0.1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2:18" x14ac:dyDescent="0.1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2:18" x14ac:dyDescent="0.1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2:18" x14ac:dyDescent="0.1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2:18" x14ac:dyDescent="0.1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2:18" x14ac:dyDescent="0.15">
      <c r="P284" s="4"/>
      <c r="Q284" s="4"/>
      <c r="R284" s="4"/>
    </row>
    <row r="285" spans="2:18" x14ac:dyDescent="0.15">
      <c r="Q285" s="4"/>
      <c r="R285" s="4"/>
    </row>
  </sheetData>
  <mergeCells count="86">
    <mergeCell ref="A239:A240"/>
    <mergeCell ref="A241:A242"/>
    <mergeCell ref="A243:A244"/>
    <mergeCell ref="A213:A214"/>
    <mergeCell ref="A215:A216"/>
    <mergeCell ref="A225:A226"/>
    <mergeCell ref="A227:A228"/>
    <mergeCell ref="A229:A230"/>
    <mergeCell ref="A170:A171"/>
    <mergeCell ref="A197:A198"/>
    <mergeCell ref="A199:A200"/>
    <mergeCell ref="A201:A202"/>
    <mergeCell ref="A211:A212"/>
    <mergeCell ref="A155:A156"/>
    <mergeCell ref="A157:A158"/>
    <mergeCell ref="A159:A160"/>
    <mergeCell ref="A166:A167"/>
    <mergeCell ref="A168:A169"/>
    <mergeCell ref="A135:A136"/>
    <mergeCell ref="A137:A138"/>
    <mergeCell ref="A144:A145"/>
    <mergeCell ref="A146:A147"/>
    <mergeCell ref="A148:A149"/>
    <mergeCell ref="A95:A96"/>
    <mergeCell ref="A102:A103"/>
    <mergeCell ref="A104:A105"/>
    <mergeCell ref="A106:A107"/>
    <mergeCell ref="A133:A134"/>
    <mergeCell ref="A80:A81"/>
    <mergeCell ref="A82:A83"/>
    <mergeCell ref="A84:A85"/>
    <mergeCell ref="A91:A92"/>
    <mergeCell ref="A93:A94"/>
    <mergeCell ref="A40:A41"/>
    <mergeCell ref="A42:A43"/>
    <mergeCell ref="A69:A70"/>
    <mergeCell ref="A71:A72"/>
    <mergeCell ref="A73:A74"/>
    <mergeCell ref="A20:A21"/>
    <mergeCell ref="A27:A28"/>
    <mergeCell ref="A29:A30"/>
    <mergeCell ref="A31:A32"/>
    <mergeCell ref="A38:A39"/>
    <mergeCell ref="A5:A6"/>
    <mergeCell ref="A7:A8"/>
    <mergeCell ref="A9:A10"/>
    <mergeCell ref="A16:A17"/>
    <mergeCell ref="A18:A19"/>
    <mergeCell ref="F91:H91"/>
    <mergeCell ref="I91:K91"/>
    <mergeCell ref="F5:H5"/>
    <mergeCell ref="I5:K5"/>
    <mergeCell ref="F16:H16"/>
    <mergeCell ref="I16:K16"/>
    <mergeCell ref="F27:H27"/>
    <mergeCell ref="I27:K27"/>
    <mergeCell ref="F38:H38"/>
    <mergeCell ref="I38:K38"/>
    <mergeCell ref="F69:H69"/>
    <mergeCell ref="I69:K69"/>
    <mergeCell ref="F80:H80"/>
    <mergeCell ref="I80:K80"/>
    <mergeCell ref="F211:H211"/>
    <mergeCell ref="I211:K211"/>
    <mergeCell ref="L211:N211"/>
    <mergeCell ref="F102:H102"/>
    <mergeCell ref="I102:K102"/>
    <mergeCell ref="F133:H133"/>
    <mergeCell ref="I133:K133"/>
    <mergeCell ref="F144:H144"/>
    <mergeCell ref="I144:K144"/>
    <mergeCell ref="F155:H155"/>
    <mergeCell ref="I155:K155"/>
    <mergeCell ref="F166:H166"/>
    <mergeCell ref="I166:K166"/>
    <mergeCell ref="F197:H197"/>
    <mergeCell ref="I197:K197"/>
    <mergeCell ref="L197:N197"/>
    <mergeCell ref="F247:H247"/>
    <mergeCell ref="I247:K247"/>
    <mergeCell ref="F225:H225"/>
    <mergeCell ref="I225:K225"/>
    <mergeCell ref="L225:N225"/>
    <mergeCell ref="F239:H239"/>
    <mergeCell ref="I239:K239"/>
    <mergeCell ref="L239:N239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9"/>
  <sheetViews>
    <sheetView showGridLines="0" zoomScale="112" zoomScaleNormal="70" zoomScalePageLayoutView="70" workbookViewId="0">
      <selection activeCell="B1" sqref="B1"/>
    </sheetView>
  </sheetViews>
  <sheetFormatPr baseColWidth="10" defaultColWidth="10.7109375" defaultRowHeight="14" x14ac:dyDescent="0.15"/>
  <cols>
    <col min="1" max="1" width="10.7109375" style="2"/>
    <col min="2" max="2" width="13" style="2" customWidth="1"/>
    <col min="3" max="3" width="15.140625" style="2" customWidth="1"/>
    <col min="4" max="4" width="10.7109375" style="2"/>
    <col min="5" max="5" width="33.42578125" style="2" customWidth="1"/>
    <col min="6" max="6" width="13" style="2" customWidth="1"/>
    <col min="7" max="7" width="13.42578125" style="2" customWidth="1"/>
    <col min="8" max="8" width="14.7109375" style="2" customWidth="1"/>
    <col min="9" max="9" width="24.140625" style="2" bestFit="1" customWidth="1"/>
    <col min="10" max="10" width="23.85546875" style="2" bestFit="1" customWidth="1"/>
    <col min="11" max="11" width="14.140625" style="2" customWidth="1"/>
    <col min="12" max="12" width="10.7109375" style="2"/>
    <col min="13" max="14" width="12.7109375" style="2" customWidth="1"/>
    <col min="15" max="17" width="10.7109375" style="2"/>
    <col min="18" max="19" width="13" style="2" customWidth="1"/>
    <col min="20" max="23" width="10.7109375" style="2"/>
    <col min="24" max="25" width="12.85546875" style="2" customWidth="1"/>
    <col min="26" max="26" width="13.42578125" style="2" customWidth="1"/>
    <col min="27" max="34" width="10.7109375" style="2"/>
    <col min="35" max="36" width="12.85546875" style="2" customWidth="1"/>
    <col min="37" max="16384" width="10.7109375" style="2"/>
  </cols>
  <sheetData>
    <row r="1" spans="1:34" x14ac:dyDescent="0.15">
      <c r="A1" s="1" t="s">
        <v>185</v>
      </c>
      <c r="C1" s="1"/>
      <c r="D1" s="1"/>
    </row>
    <row r="2" spans="1:34" s="4" customFormat="1" x14ac:dyDescent="0.15">
      <c r="A2" s="3" t="s">
        <v>771</v>
      </c>
    </row>
    <row r="3" spans="1:34" s="4" customFormat="1" x14ac:dyDescent="0.15">
      <c r="A3" s="1" t="s">
        <v>868</v>
      </c>
      <c r="E3" s="1" t="s">
        <v>868</v>
      </c>
    </row>
    <row r="4" spans="1:34" x14ac:dyDescent="0.15">
      <c r="A4" s="5" t="s">
        <v>772</v>
      </c>
      <c r="B4" s="4"/>
      <c r="C4" s="4"/>
      <c r="D4" s="4"/>
      <c r="E4" s="5" t="s">
        <v>867</v>
      </c>
      <c r="N4" s="4"/>
      <c r="O4" s="4"/>
      <c r="P4" s="4"/>
    </row>
    <row r="5" spans="1:34" ht="18" customHeight="1" x14ac:dyDescent="0.15">
      <c r="A5" s="179" t="s">
        <v>735</v>
      </c>
      <c r="B5" s="6" t="s">
        <v>362</v>
      </c>
      <c r="C5" s="6" t="s">
        <v>401</v>
      </c>
      <c r="D5" s="4"/>
      <c r="E5" s="4"/>
      <c r="F5" s="164" t="s">
        <v>130</v>
      </c>
      <c r="G5" s="164"/>
      <c r="H5" s="164"/>
      <c r="I5" s="165" t="s">
        <v>484</v>
      </c>
      <c r="J5" s="165"/>
      <c r="K5" s="165"/>
      <c r="L5" s="4"/>
      <c r="M5" s="4"/>
      <c r="N5" s="4"/>
      <c r="O5" s="4"/>
      <c r="P5" s="4"/>
    </row>
    <row r="6" spans="1:34" x14ac:dyDescent="0.15">
      <c r="A6" s="180"/>
      <c r="B6" s="8">
        <v>5.1799999999999999E-2</v>
      </c>
      <c r="C6" s="8" t="s">
        <v>417</v>
      </c>
      <c r="D6" s="4"/>
      <c r="E6" s="4" t="s">
        <v>874</v>
      </c>
      <c r="F6" s="6" t="s">
        <v>119</v>
      </c>
      <c r="G6" s="6" t="s">
        <v>131</v>
      </c>
      <c r="H6" s="6" t="s">
        <v>132</v>
      </c>
      <c r="I6" s="6" t="s">
        <v>119</v>
      </c>
      <c r="J6" s="6" t="s">
        <v>133</v>
      </c>
      <c r="K6" s="6" t="s">
        <v>132</v>
      </c>
      <c r="L6" s="6" t="s">
        <v>108</v>
      </c>
      <c r="M6" s="6" t="s">
        <v>134</v>
      </c>
      <c r="N6" s="4"/>
      <c r="O6" s="4"/>
      <c r="P6" s="4"/>
    </row>
    <row r="7" spans="1:34" x14ac:dyDescent="0.15">
      <c r="A7" s="173" t="s">
        <v>725</v>
      </c>
      <c r="B7" s="6" t="s">
        <v>362</v>
      </c>
      <c r="C7" s="6" t="s">
        <v>401</v>
      </c>
      <c r="D7" s="4"/>
      <c r="E7" s="49" t="s">
        <v>992</v>
      </c>
      <c r="F7" s="160">
        <v>154.11904759999999</v>
      </c>
      <c r="G7" s="142">
        <v>6.6444783867403299</v>
      </c>
      <c r="H7" s="145">
        <v>17.579637403058602</v>
      </c>
      <c r="I7" s="148">
        <v>115.599999986</v>
      </c>
      <c r="J7" s="145">
        <v>7.7390783220312001</v>
      </c>
      <c r="K7" s="145">
        <v>17.305105211256802</v>
      </c>
      <c r="L7" s="73">
        <v>1.34E-2</v>
      </c>
      <c r="M7" s="151">
        <f>(I7-F7)/SQRT((H7^2+K7^2)/2)</f>
        <v>-2.2082923364701843</v>
      </c>
      <c r="N7" s="4"/>
      <c r="O7" s="4"/>
      <c r="P7" s="4"/>
      <c r="AC7" s="54"/>
      <c r="AD7" s="54"/>
      <c r="AE7" s="54"/>
      <c r="AF7" s="54"/>
      <c r="AG7" s="54"/>
      <c r="AH7" s="54"/>
    </row>
    <row r="8" spans="1:34" x14ac:dyDescent="0.15">
      <c r="A8" s="174"/>
      <c r="B8" s="7" t="s">
        <v>50</v>
      </c>
      <c r="C8" s="8" t="s">
        <v>418</v>
      </c>
      <c r="D8" s="4"/>
      <c r="E8" s="6" t="s">
        <v>993</v>
      </c>
      <c r="F8" s="161">
        <v>339.23809524285701</v>
      </c>
      <c r="G8" s="143">
        <v>11.4126459818066</v>
      </c>
      <c r="H8" s="146">
        <v>30.1950230690809</v>
      </c>
      <c r="I8" s="149">
        <v>313.8666667</v>
      </c>
      <c r="J8" s="146">
        <v>15.051245795614401</v>
      </c>
      <c r="K8" s="146">
        <v>33.655608745051701</v>
      </c>
      <c r="L8" s="75">
        <v>0.51719999999999999</v>
      </c>
      <c r="M8" s="152">
        <f t="shared" ref="M8:M9" si="0">(I8-F8)/SQRT((H8^2+K8^2)/2)</f>
        <v>-0.7935472589361634</v>
      </c>
      <c r="N8" s="4"/>
      <c r="O8" s="4"/>
      <c r="P8" s="4"/>
      <c r="AC8" s="54"/>
      <c r="AD8" s="54"/>
      <c r="AE8" s="54"/>
      <c r="AF8" s="54"/>
      <c r="AG8" s="54"/>
      <c r="AH8" s="54"/>
    </row>
    <row r="9" spans="1:34" x14ac:dyDescent="0.15">
      <c r="A9" s="177" t="s">
        <v>472</v>
      </c>
      <c r="B9" s="6" t="s">
        <v>362</v>
      </c>
      <c r="C9" s="6" t="s">
        <v>401</v>
      </c>
      <c r="D9" s="4"/>
      <c r="E9" s="9" t="s">
        <v>994</v>
      </c>
      <c r="F9" s="162">
        <v>251.09523807142901</v>
      </c>
      <c r="G9" s="144">
        <v>9.9874827158950499</v>
      </c>
      <c r="H9" s="147">
        <v>26.424395489814302</v>
      </c>
      <c r="I9" s="150">
        <v>233.26666666</v>
      </c>
      <c r="J9" s="147">
        <v>10.2281745950313</v>
      </c>
      <c r="K9" s="147">
        <v>22.870893680226398</v>
      </c>
      <c r="L9" s="78">
        <v>0.56479999999999997</v>
      </c>
      <c r="M9" s="153">
        <f t="shared" si="0"/>
        <v>-0.72146565340023172</v>
      </c>
      <c r="N9" s="4"/>
      <c r="O9" s="4"/>
      <c r="P9" s="4"/>
      <c r="AC9" s="54"/>
      <c r="AD9" s="54"/>
      <c r="AE9" s="54"/>
      <c r="AF9" s="54"/>
      <c r="AG9" s="54"/>
      <c r="AH9" s="54"/>
    </row>
    <row r="10" spans="1:34" x14ac:dyDescent="0.15">
      <c r="A10" s="178"/>
      <c r="B10" s="8">
        <v>0.36359999999999998</v>
      </c>
      <c r="C10" s="8" t="s">
        <v>419</v>
      </c>
      <c r="D10" s="4"/>
      <c r="E10" s="4"/>
      <c r="F10" s="51"/>
      <c r="G10" s="51"/>
      <c r="H10" s="51"/>
      <c r="I10" s="237"/>
      <c r="J10" s="51"/>
      <c r="K10" s="51"/>
      <c r="L10" s="51"/>
      <c r="M10" s="4"/>
      <c r="N10" s="4"/>
      <c r="O10" s="4"/>
      <c r="P10" s="4"/>
      <c r="AC10" s="54"/>
      <c r="AD10" s="54"/>
      <c r="AE10" s="54"/>
      <c r="AF10" s="54"/>
      <c r="AG10" s="54"/>
      <c r="AH10" s="54"/>
    </row>
    <row r="11" spans="1:34" x14ac:dyDescent="0.15">
      <c r="A11" s="16"/>
      <c r="D11" s="4"/>
      <c r="E11" s="4"/>
      <c r="F11" s="51"/>
      <c r="G11" s="51"/>
      <c r="H11" s="51"/>
      <c r="I11" s="51"/>
      <c r="J11" s="51"/>
      <c r="K11" s="51"/>
      <c r="L11" s="51"/>
      <c r="M11" s="4"/>
      <c r="N11" s="4"/>
      <c r="O11" s="4"/>
      <c r="P11" s="4"/>
      <c r="AC11" s="54"/>
      <c r="AD11" s="54"/>
      <c r="AE11" s="54"/>
      <c r="AF11" s="54"/>
      <c r="AG11" s="54"/>
      <c r="AH11" s="54"/>
    </row>
    <row r="12" spans="1:34" x14ac:dyDescent="0.15">
      <c r="A12" s="17"/>
      <c r="D12" s="4"/>
      <c r="E12" s="4"/>
      <c r="F12" s="51"/>
      <c r="G12" s="51"/>
      <c r="H12" s="51"/>
      <c r="I12" s="51"/>
      <c r="J12" s="51"/>
      <c r="K12" s="51"/>
      <c r="L12" s="51"/>
      <c r="M12" s="4"/>
      <c r="N12" s="4"/>
      <c r="O12" s="4"/>
      <c r="P12" s="4"/>
      <c r="AC12" s="54"/>
      <c r="AD12" s="54"/>
      <c r="AE12" s="54"/>
      <c r="AF12" s="54"/>
      <c r="AG12" s="54"/>
      <c r="AH12" s="54"/>
    </row>
    <row r="13" spans="1:34" x14ac:dyDescent="0.15">
      <c r="A13" s="3" t="s">
        <v>776</v>
      </c>
      <c r="B13" s="4"/>
      <c r="C13" s="4"/>
      <c r="D13" s="4"/>
      <c r="E13" s="4"/>
      <c r="F13" s="51"/>
      <c r="G13" s="51"/>
      <c r="H13" s="51"/>
      <c r="I13" s="51"/>
      <c r="J13" s="51"/>
      <c r="K13" s="51"/>
      <c r="L13" s="51"/>
      <c r="M13" s="4"/>
      <c r="N13" s="4"/>
      <c r="O13" s="4"/>
      <c r="P13" s="4"/>
      <c r="AC13" s="54"/>
      <c r="AD13" s="54"/>
      <c r="AE13" s="54"/>
      <c r="AF13" s="54"/>
      <c r="AG13" s="54"/>
      <c r="AH13" s="54"/>
    </row>
    <row r="14" spans="1:34" x14ac:dyDescent="0.15">
      <c r="A14" s="1" t="s">
        <v>868</v>
      </c>
      <c r="B14" s="4"/>
      <c r="C14" s="4"/>
      <c r="D14" s="4"/>
      <c r="E14" s="1" t="s">
        <v>868</v>
      </c>
      <c r="F14" s="51"/>
      <c r="G14" s="51"/>
      <c r="H14" s="51"/>
      <c r="I14" s="51"/>
      <c r="J14" s="51"/>
      <c r="K14" s="51"/>
      <c r="L14" s="51"/>
      <c r="M14" s="4"/>
      <c r="N14" s="4"/>
      <c r="O14" s="4"/>
      <c r="P14" s="4"/>
      <c r="AC14" s="54"/>
      <c r="AD14" s="54"/>
      <c r="AE14" s="54"/>
      <c r="AF14" s="54"/>
      <c r="AG14" s="54"/>
      <c r="AH14" s="54"/>
    </row>
    <row r="15" spans="1:34" x14ac:dyDescent="0.15">
      <c r="A15" s="5" t="s">
        <v>772</v>
      </c>
      <c r="B15" s="4"/>
      <c r="C15" s="4"/>
      <c r="D15" s="4"/>
      <c r="E15" s="31"/>
      <c r="F15" s="51"/>
      <c r="G15" s="51"/>
      <c r="H15" s="51"/>
      <c r="I15" s="51"/>
      <c r="J15" s="51"/>
      <c r="K15" s="51"/>
      <c r="L15" s="51"/>
      <c r="M15" s="4"/>
      <c r="N15" s="4"/>
      <c r="O15" s="4"/>
      <c r="P15" s="4"/>
      <c r="AC15" s="54"/>
      <c r="AD15" s="54"/>
      <c r="AE15" s="54"/>
      <c r="AF15" s="54"/>
      <c r="AG15" s="54"/>
      <c r="AH15" s="54"/>
    </row>
    <row r="16" spans="1:34" ht="18" customHeight="1" x14ac:dyDescent="0.15">
      <c r="A16" s="179" t="s">
        <v>735</v>
      </c>
      <c r="B16" s="6" t="s">
        <v>354</v>
      </c>
      <c r="C16" s="6" t="s">
        <v>410</v>
      </c>
      <c r="D16" s="4"/>
      <c r="E16" s="3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AC16" s="54"/>
      <c r="AD16" s="54"/>
      <c r="AE16" s="54"/>
      <c r="AF16" s="54"/>
      <c r="AG16" s="54"/>
      <c r="AH16" s="54"/>
    </row>
    <row r="17" spans="1:34" x14ac:dyDescent="0.15">
      <c r="A17" s="180"/>
      <c r="B17" s="8">
        <v>7.1400000000000005E-2</v>
      </c>
      <c r="C17" s="8" t="s">
        <v>420</v>
      </c>
      <c r="D17" s="4"/>
      <c r="E17" s="3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AC17" s="54"/>
      <c r="AD17" s="54"/>
      <c r="AE17" s="54"/>
      <c r="AF17" s="54"/>
      <c r="AG17" s="54"/>
      <c r="AH17" s="54"/>
    </row>
    <row r="18" spans="1:34" x14ac:dyDescent="0.15">
      <c r="A18" s="173" t="s">
        <v>725</v>
      </c>
      <c r="B18" s="6" t="s">
        <v>354</v>
      </c>
      <c r="C18" s="6" t="s">
        <v>410</v>
      </c>
      <c r="D18" s="4"/>
      <c r="E18" s="17" t="s">
        <v>978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AC18" s="54"/>
      <c r="AD18" s="54"/>
      <c r="AE18" s="54"/>
      <c r="AF18" s="54"/>
      <c r="AG18" s="54"/>
      <c r="AH18" s="54"/>
    </row>
    <row r="19" spans="1:34" x14ac:dyDescent="0.15">
      <c r="A19" s="174"/>
      <c r="B19" s="7" t="s">
        <v>50</v>
      </c>
      <c r="C19" s="8" t="s">
        <v>421</v>
      </c>
      <c r="D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AC19" s="54"/>
      <c r="AD19" s="54"/>
      <c r="AE19" s="54"/>
      <c r="AF19" s="54"/>
      <c r="AG19" s="54"/>
      <c r="AH19" s="54"/>
    </row>
    <row r="20" spans="1:34" x14ac:dyDescent="0.15">
      <c r="A20" s="177" t="s">
        <v>472</v>
      </c>
      <c r="B20" s="6" t="s">
        <v>354</v>
      </c>
      <c r="C20" s="6" t="s">
        <v>410</v>
      </c>
      <c r="D20" s="4"/>
      <c r="N20" s="4"/>
      <c r="O20" s="4"/>
      <c r="P20" s="4"/>
      <c r="AC20" s="54"/>
      <c r="AD20" s="54"/>
      <c r="AE20" s="54"/>
      <c r="AF20" s="54"/>
      <c r="AG20" s="54"/>
      <c r="AH20" s="54"/>
    </row>
    <row r="21" spans="1:34" x14ac:dyDescent="0.15">
      <c r="A21" s="178"/>
      <c r="B21" s="8">
        <v>0.26840000000000003</v>
      </c>
      <c r="C21" s="8" t="s">
        <v>422</v>
      </c>
      <c r="D21" s="4"/>
      <c r="N21" s="4"/>
      <c r="O21" s="4"/>
      <c r="P21" s="4"/>
      <c r="AC21" s="54"/>
      <c r="AD21" s="54"/>
      <c r="AE21" s="54"/>
      <c r="AF21" s="54"/>
      <c r="AG21" s="54"/>
      <c r="AH21" s="54"/>
    </row>
    <row r="22" spans="1:34" x14ac:dyDescent="0.15">
      <c r="A22" s="17"/>
      <c r="B22" s="4"/>
      <c r="C22" s="4"/>
      <c r="D22" s="4"/>
      <c r="N22" s="4"/>
      <c r="O22" s="4"/>
      <c r="P22" s="4"/>
      <c r="AC22" s="54"/>
      <c r="AD22" s="54"/>
      <c r="AE22" s="54"/>
      <c r="AF22" s="54"/>
      <c r="AG22" s="54"/>
      <c r="AH22" s="54"/>
    </row>
    <row r="23" spans="1:34" x14ac:dyDescent="0.15">
      <c r="A23" s="17"/>
      <c r="D23" s="4"/>
      <c r="N23" s="4"/>
      <c r="O23" s="4"/>
      <c r="P23" s="4"/>
      <c r="AC23" s="54"/>
      <c r="AD23" s="54"/>
      <c r="AE23" s="54"/>
      <c r="AF23" s="54"/>
      <c r="AG23" s="54"/>
      <c r="AH23" s="54"/>
    </row>
    <row r="24" spans="1:34" x14ac:dyDescent="0.15">
      <c r="A24" s="3" t="s">
        <v>777</v>
      </c>
      <c r="D24" s="4"/>
      <c r="N24" s="4"/>
      <c r="O24" s="4"/>
      <c r="P24" s="4"/>
      <c r="AC24" s="54"/>
      <c r="AD24" s="54"/>
      <c r="AE24" s="54"/>
      <c r="AF24" s="54"/>
      <c r="AG24" s="54"/>
      <c r="AH24" s="54"/>
    </row>
    <row r="25" spans="1:34" x14ac:dyDescent="0.15">
      <c r="A25" s="1" t="s">
        <v>868</v>
      </c>
      <c r="B25" s="4"/>
      <c r="C25" s="4"/>
      <c r="D25" s="4"/>
      <c r="E25" s="1" t="s">
        <v>868</v>
      </c>
      <c r="F25" s="51"/>
      <c r="G25" s="51"/>
      <c r="H25" s="51"/>
      <c r="I25" s="51"/>
      <c r="J25" s="51"/>
      <c r="K25" s="51"/>
      <c r="L25" s="51"/>
      <c r="M25" s="4"/>
      <c r="N25" s="4"/>
      <c r="O25" s="4"/>
      <c r="P25" s="4"/>
      <c r="AC25" s="54"/>
      <c r="AD25" s="54"/>
      <c r="AE25" s="54"/>
      <c r="AF25" s="54"/>
      <c r="AG25" s="54"/>
      <c r="AH25" s="54"/>
    </row>
    <row r="26" spans="1:34" x14ac:dyDescent="0.15">
      <c r="A26" s="5" t="s">
        <v>772</v>
      </c>
      <c r="B26" s="4" t="s">
        <v>40</v>
      </c>
      <c r="C26" s="4"/>
      <c r="D26" s="4"/>
      <c r="E26" s="5" t="s">
        <v>867</v>
      </c>
      <c r="F26" s="51"/>
      <c r="G26" s="51"/>
      <c r="H26" s="51"/>
      <c r="I26" s="51"/>
      <c r="J26" s="51"/>
      <c r="K26" s="51"/>
      <c r="L26" s="51"/>
      <c r="M26" s="4"/>
      <c r="N26" s="4"/>
      <c r="O26" s="4"/>
      <c r="P26" s="4"/>
      <c r="AC26" s="54"/>
      <c r="AD26" s="54"/>
      <c r="AE26" s="54"/>
      <c r="AF26" s="54"/>
      <c r="AG26" s="54"/>
      <c r="AH26" s="54"/>
    </row>
    <row r="27" spans="1:34" ht="16.25" customHeight="1" x14ac:dyDescent="0.15">
      <c r="A27" s="179" t="s">
        <v>735</v>
      </c>
      <c r="B27" s="6" t="s">
        <v>464</v>
      </c>
      <c r="C27" s="6" t="s">
        <v>465</v>
      </c>
      <c r="D27" s="4"/>
      <c r="E27" s="4"/>
      <c r="F27" s="164" t="s">
        <v>39</v>
      </c>
      <c r="G27" s="164"/>
      <c r="H27" s="164"/>
      <c r="I27" s="165" t="s">
        <v>484</v>
      </c>
      <c r="J27" s="165"/>
      <c r="K27" s="165"/>
      <c r="L27" s="4"/>
      <c r="M27" s="4"/>
      <c r="N27" s="4"/>
      <c r="O27" s="4"/>
      <c r="P27" s="4"/>
      <c r="AC27" s="54"/>
      <c r="AD27" s="54"/>
      <c r="AE27" s="54"/>
      <c r="AF27" s="54"/>
      <c r="AG27" s="54"/>
      <c r="AH27" s="54"/>
    </row>
    <row r="28" spans="1:34" x14ac:dyDescent="0.15">
      <c r="A28" s="180"/>
      <c r="B28" s="7">
        <v>1.2200000000000001E-2</v>
      </c>
      <c r="C28" s="8" t="s">
        <v>423</v>
      </c>
      <c r="D28" s="4"/>
      <c r="E28" s="4" t="s">
        <v>875</v>
      </c>
      <c r="F28" s="6" t="s">
        <v>105</v>
      </c>
      <c r="G28" s="6" t="s">
        <v>4</v>
      </c>
      <c r="H28" s="6" t="s">
        <v>106</v>
      </c>
      <c r="I28" s="6" t="s">
        <v>105</v>
      </c>
      <c r="J28" s="6" t="s">
        <v>107</v>
      </c>
      <c r="K28" s="6" t="s">
        <v>106</v>
      </c>
      <c r="L28" s="6" t="s">
        <v>108</v>
      </c>
      <c r="M28" s="6" t="s">
        <v>109</v>
      </c>
      <c r="N28" s="4"/>
      <c r="O28" s="4"/>
      <c r="P28" s="4"/>
      <c r="AC28" s="54"/>
      <c r="AD28" s="54"/>
      <c r="AE28" s="54"/>
      <c r="AF28" s="54"/>
      <c r="AG28" s="54"/>
      <c r="AH28" s="54"/>
    </row>
    <row r="29" spans="1:34" x14ac:dyDescent="0.15">
      <c r="A29" s="173" t="s">
        <v>725</v>
      </c>
      <c r="B29" s="6" t="s">
        <v>464</v>
      </c>
      <c r="C29" s="6" t="s">
        <v>465</v>
      </c>
      <c r="D29" s="4"/>
      <c r="E29" s="49" t="s">
        <v>992</v>
      </c>
      <c r="F29" s="145">
        <v>29.047619048571399</v>
      </c>
      <c r="G29" s="216">
        <v>1.72926655329891</v>
      </c>
      <c r="H29" s="189">
        <v>4.5752092505707296</v>
      </c>
      <c r="I29" s="142">
        <v>33.799999999999997</v>
      </c>
      <c r="J29" s="189">
        <v>0.47842333531902298</v>
      </c>
      <c r="K29" s="189">
        <v>1.0697870997955099</v>
      </c>
      <c r="L29" s="72">
        <v>9.7100000000000006E-2</v>
      </c>
      <c r="M29" s="151">
        <f>(I29-F29)/SQRT((H29^2+K29^2)/2)</f>
        <v>1.430396278759722</v>
      </c>
      <c r="N29" s="4"/>
      <c r="O29" s="4"/>
      <c r="P29" s="4"/>
      <c r="AC29" s="54"/>
      <c r="AD29" s="54"/>
      <c r="AE29" s="54"/>
      <c r="AF29" s="54"/>
      <c r="AG29" s="54"/>
      <c r="AH29" s="54"/>
    </row>
    <row r="30" spans="1:34" x14ac:dyDescent="0.15">
      <c r="A30" s="174"/>
      <c r="B30" s="7" t="s">
        <v>50</v>
      </c>
      <c r="C30" s="8" t="s">
        <v>424</v>
      </c>
      <c r="D30" s="4"/>
      <c r="E30" s="6" t="s">
        <v>993</v>
      </c>
      <c r="F30" s="146">
        <v>1.64285714271429</v>
      </c>
      <c r="G30" s="229">
        <v>0.91390534411227498</v>
      </c>
      <c r="H30" s="190">
        <v>2.4179662623739899</v>
      </c>
      <c r="I30" s="143">
        <v>4.8000000007999999</v>
      </c>
      <c r="J30" s="190">
        <v>1.7339742410466601</v>
      </c>
      <c r="K30" s="190">
        <v>3.8772842742139302</v>
      </c>
      <c r="L30" s="75">
        <v>0.4002</v>
      </c>
      <c r="M30" s="152">
        <f t="shared" ref="M30:M31" si="1">(I30-F30)/SQRT((H30^2+K30^2)/2)</f>
        <v>0.97711366031039626</v>
      </c>
      <c r="N30" s="4"/>
      <c r="O30" s="4"/>
      <c r="P30" s="4"/>
      <c r="AC30" s="54"/>
      <c r="AD30" s="54"/>
      <c r="AE30" s="54"/>
      <c r="AF30" s="54"/>
      <c r="AG30" s="54"/>
      <c r="AH30" s="54"/>
    </row>
    <row r="31" spans="1:34" x14ac:dyDescent="0.15">
      <c r="A31" s="177" t="s">
        <v>472</v>
      </c>
      <c r="B31" s="6" t="s">
        <v>464</v>
      </c>
      <c r="C31" s="6" t="s">
        <v>465</v>
      </c>
      <c r="D31" s="4"/>
      <c r="E31" s="9" t="s">
        <v>994</v>
      </c>
      <c r="F31" s="147">
        <v>11.571428571</v>
      </c>
      <c r="G31" s="230">
        <v>1.37044442133832</v>
      </c>
      <c r="H31" s="191">
        <v>3.6258551244970199</v>
      </c>
      <c r="I31" s="144">
        <v>15.9333333334</v>
      </c>
      <c r="J31" s="191">
        <v>2.1587033141016199</v>
      </c>
      <c r="K31" s="191">
        <v>4.8270073535853104</v>
      </c>
      <c r="L31" s="78">
        <v>0.34410000000000002</v>
      </c>
      <c r="M31" s="153">
        <f t="shared" si="1"/>
        <v>1.0217892371994379</v>
      </c>
      <c r="N31" s="4"/>
      <c r="O31" s="4"/>
      <c r="P31" s="4"/>
      <c r="AC31" s="54"/>
      <c r="AD31" s="54"/>
      <c r="AE31" s="54"/>
      <c r="AF31" s="54"/>
      <c r="AG31" s="54"/>
      <c r="AH31" s="54"/>
    </row>
    <row r="32" spans="1:34" x14ac:dyDescent="0.15">
      <c r="A32" s="178"/>
      <c r="B32" s="8">
        <v>0.84670000000000001</v>
      </c>
      <c r="C32" s="8" t="s">
        <v>425</v>
      </c>
      <c r="D32" s="4"/>
      <c r="I32" s="234"/>
      <c r="N32" s="4"/>
      <c r="O32" s="4"/>
      <c r="P32" s="4"/>
      <c r="AC32" s="54"/>
      <c r="AD32" s="54"/>
      <c r="AE32" s="54"/>
      <c r="AF32" s="54"/>
      <c r="AG32" s="54"/>
      <c r="AH32" s="54"/>
    </row>
    <row r="33" spans="1:44" x14ac:dyDescent="0.15">
      <c r="D33" s="4"/>
      <c r="E33" s="4"/>
      <c r="F33" s="51"/>
      <c r="G33" s="51"/>
      <c r="H33" s="51"/>
      <c r="I33" s="51"/>
      <c r="J33" s="51"/>
      <c r="K33" s="51"/>
      <c r="L33" s="51"/>
      <c r="M33" s="4"/>
      <c r="N33" s="4"/>
      <c r="O33" s="4"/>
      <c r="P33" s="4"/>
      <c r="AC33" s="54"/>
      <c r="AD33" s="54"/>
      <c r="AE33" s="54"/>
      <c r="AF33" s="54"/>
      <c r="AG33" s="54"/>
      <c r="AH33" s="54"/>
    </row>
    <row r="34" spans="1:44" x14ac:dyDescent="0.15">
      <c r="B34" s="4"/>
      <c r="C34" s="4"/>
      <c r="D34" s="4"/>
      <c r="E34" s="4"/>
      <c r="F34" s="51"/>
      <c r="G34" s="51"/>
      <c r="H34" s="51"/>
      <c r="I34" s="51"/>
      <c r="J34" s="51"/>
      <c r="K34" s="51"/>
      <c r="L34" s="51"/>
      <c r="M34" s="4"/>
      <c r="N34" s="4"/>
      <c r="O34" s="4"/>
      <c r="P34" s="4"/>
      <c r="AC34" s="54"/>
      <c r="AD34" s="54"/>
      <c r="AE34" s="54"/>
      <c r="AF34" s="54"/>
      <c r="AG34" s="54"/>
      <c r="AH34" s="54"/>
    </row>
    <row r="35" spans="1:44" x14ac:dyDescent="0.15">
      <c r="A35" s="3" t="s">
        <v>863</v>
      </c>
      <c r="D35" s="4"/>
      <c r="E35" s="4"/>
      <c r="F35" s="51"/>
      <c r="G35" s="51"/>
      <c r="H35" s="51"/>
      <c r="I35" s="51"/>
      <c r="J35" s="51"/>
      <c r="K35" s="51"/>
      <c r="L35" s="51"/>
      <c r="M35" s="4"/>
      <c r="N35" s="4"/>
      <c r="O35" s="4"/>
      <c r="P35" s="4"/>
      <c r="AC35" s="54"/>
      <c r="AD35" s="54"/>
      <c r="AE35" s="54"/>
      <c r="AF35" s="54"/>
      <c r="AG35" s="54"/>
      <c r="AH35" s="54"/>
    </row>
    <row r="36" spans="1:44" x14ac:dyDescent="0.15">
      <c r="A36" s="1" t="s">
        <v>868</v>
      </c>
      <c r="B36" s="4"/>
      <c r="C36" s="4"/>
      <c r="D36" s="4"/>
      <c r="E36" s="1" t="s">
        <v>868</v>
      </c>
      <c r="F36" s="51"/>
      <c r="G36" s="51"/>
      <c r="H36" s="51"/>
      <c r="I36" s="51"/>
      <c r="J36" s="51"/>
      <c r="K36" s="51"/>
      <c r="L36" s="51"/>
      <c r="M36" s="4"/>
      <c r="N36" s="4"/>
      <c r="O36" s="4"/>
      <c r="P36" s="4"/>
      <c r="AC36" s="54"/>
      <c r="AD36" s="54"/>
      <c r="AE36" s="54"/>
      <c r="AF36" s="54"/>
      <c r="AG36" s="54"/>
      <c r="AH36" s="54"/>
    </row>
    <row r="37" spans="1:44" x14ac:dyDescent="0.15">
      <c r="A37" s="5" t="s">
        <v>772</v>
      </c>
      <c r="B37" s="4"/>
      <c r="C37" s="4"/>
      <c r="D37" s="4"/>
      <c r="E37" s="5" t="s">
        <v>867</v>
      </c>
      <c r="F37" s="51"/>
      <c r="G37" s="51"/>
      <c r="H37" s="51"/>
      <c r="I37" s="51"/>
      <c r="J37" s="51"/>
      <c r="K37" s="51"/>
      <c r="L37" s="51"/>
      <c r="M37" s="4"/>
      <c r="N37" s="4"/>
      <c r="O37" s="4"/>
      <c r="P37" s="4"/>
      <c r="AC37" s="54"/>
      <c r="AD37" s="54"/>
      <c r="AE37" s="54"/>
      <c r="AF37" s="54"/>
      <c r="AG37" s="54"/>
      <c r="AH37" s="54"/>
    </row>
    <row r="38" spans="1:44" ht="16.25" customHeight="1" x14ac:dyDescent="0.15">
      <c r="A38" s="179" t="s">
        <v>735</v>
      </c>
      <c r="B38" s="6" t="s">
        <v>466</v>
      </c>
      <c r="C38" s="6" t="s">
        <v>467</v>
      </c>
      <c r="D38" s="4"/>
      <c r="E38" s="4"/>
      <c r="F38" s="165" t="s">
        <v>142</v>
      </c>
      <c r="G38" s="165"/>
      <c r="H38" s="165"/>
      <c r="I38" s="165" t="s">
        <v>484</v>
      </c>
      <c r="J38" s="165"/>
      <c r="K38" s="165"/>
      <c r="L38" s="4"/>
      <c r="M38" s="4"/>
      <c r="AC38" s="54"/>
      <c r="AD38" s="54"/>
      <c r="AE38" s="54"/>
      <c r="AF38" s="54"/>
      <c r="AG38" s="54"/>
      <c r="AH38" s="54"/>
    </row>
    <row r="39" spans="1:44" x14ac:dyDescent="0.15">
      <c r="A39" s="180"/>
      <c r="B39" s="7">
        <v>3.6900000000000002E-2</v>
      </c>
      <c r="C39" s="8" t="s">
        <v>426</v>
      </c>
      <c r="D39" s="4"/>
      <c r="E39" s="4" t="s">
        <v>876</v>
      </c>
      <c r="F39" s="6" t="s">
        <v>105</v>
      </c>
      <c r="G39" s="6" t="s">
        <v>4</v>
      </c>
      <c r="H39" s="6" t="s">
        <v>106</v>
      </c>
      <c r="I39" s="6" t="s">
        <v>105</v>
      </c>
      <c r="J39" s="6" t="s">
        <v>107</v>
      </c>
      <c r="K39" s="6" t="s">
        <v>106</v>
      </c>
      <c r="L39" s="15"/>
      <c r="M39" s="4"/>
      <c r="AC39" s="54"/>
      <c r="AD39" s="54"/>
      <c r="AE39" s="54"/>
      <c r="AF39" s="54"/>
      <c r="AG39" s="54"/>
      <c r="AH39" s="54"/>
    </row>
    <row r="40" spans="1:44" x14ac:dyDescent="0.15">
      <c r="A40" s="173" t="s">
        <v>725</v>
      </c>
      <c r="B40" s="6" t="s">
        <v>466</v>
      </c>
      <c r="C40" s="6" t="s">
        <v>467</v>
      </c>
      <c r="D40" s="4"/>
      <c r="E40" s="8" t="s">
        <v>9</v>
      </c>
      <c r="F40" s="189">
        <v>13.391060224285701</v>
      </c>
      <c r="G40" s="189">
        <v>1.0592772933308801</v>
      </c>
      <c r="H40" s="189">
        <v>2.8025842876111402</v>
      </c>
      <c r="I40" s="189"/>
      <c r="J40" s="189"/>
      <c r="K40" s="189"/>
      <c r="L40" s="13"/>
      <c r="M40" s="4"/>
      <c r="AC40" s="54"/>
      <c r="AD40" s="54"/>
      <c r="AE40" s="54"/>
      <c r="AF40" s="54"/>
      <c r="AG40" s="54"/>
      <c r="AH40" s="54"/>
    </row>
    <row r="41" spans="1:44" x14ac:dyDescent="0.15">
      <c r="A41" s="174"/>
      <c r="B41" s="8">
        <v>0.24579999999999999</v>
      </c>
      <c r="C41" s="8" t="s">
        <v>427</v>
      </c>
      <c r="D41" s="4"/>
      <c r="E41" s="41" t="s">
        <v>10</v>
      </c>
      <c r="F41" s="190">
        <v>12.718999165714299</v>
      </c>
      <c r="G41" s="190">
        <v>0.98852540599503902</v>
      </c>
      <c r="H41" s="190">
        <v>2.6153923889320301</v>
      </c>
      <c r="I41" s="190"/>
      <c r="J41" s="190"/>
      <c r="K41" s="190"/>
      <c r="L41" s="13"/>
      <c r="M41" s="35"/>
      <c r="AC41" s="54"/>
      <c r="AD41" s="54"/>
      <c r="AE41" s="54"/>
      <c r="AF41" s="54"/>
      <c r="AG41" s="54"/>
      <c r="AH41" s="54"/>
    </row>
    <row r="42" spans="1:44" x14ac:dyDescent="0.15">
      <c r="A42" s="177" t="s">
        <v>472</v>
      </c>
      <c r="B42" s="6" t="s">
        <v>466</v>
      </c>
      <c r="C42" s="6" t="s">
        <v>467</v>
      </c>
      <c r="D42" s="4"/>
      <c r="E42" s="8" t="s">
        <v>11</v>
      </c>
      <c r="F42" s="212">
        <v>12.032407879999999</v>
      </c>
      <c r="G42" s="212">
        <v>1.00379954921368</v>
      </c>
      <c r="H42" s="212">
        <v>2.6558039733781298</v>
      </c>
      <c r="I42" s="212"/>
      <c r="J42" s="212"/>
      <c r="K42" s="212"/>
      <c r="L42" s="13"/>
      <c r="M42" s="35"/>
    </row>
    <row r="43" spans="1:44" x14ac:dyDescent="0.15">
      <c r="A43" s="178"/>
      <c r="B43" s="7">
        <v>2.9999999999999997E-4</v>
      </c>
      <c r="C43" s="8" t="s">
        <v>428</v>
      </c>
      <c r="D43" s="4"/>
      <c r="E43" s="41" t="s">
        <v>12</v>
      </c>
      <c r="F43" s="190">
        <v>12.3454091842857</v>
      </c>
      <c r="G43" s="190">
        <v>0.99868184853720199</v>
      </c>
      <c r="H43" s="190">
        <v>2.6422638101037101</v>
      </c>
      <c r="I43" s="190"/>
      <c r="J43" s="190"/>
      <c r="K43" s="190"/>
      <c r="L43" s="4"/>
      <c r="M43" s="4"/>
      <c r="AL43" s="54"/>
      <c r="AM43" s="54"/>
      <c r="AN43" s="54"/>
      <c r="AO43" s="55"/>
      <c r="AP43" s="54"/>
      <c r="AQ43" s="54"/>
      <c r="AR43" s="55"/>
    </row>
    <row r="44" spans="1:44" s="4" customFormat="1" x14ac:dyDescent="0.15">
      <c r="A44" s="2"/>
      <c r="E44" s="8" t="s">
        <v>13</v>
      </c>
      <c r="F44" s="212">
        <v>11.519960634285701</v>
      </c>
      <c r="G44" s="212">
        <v>1.00165817927572</v>
      </c>
      <c r="H44" s="212">
        <v>2.6501384410573099</v>
      </c>
      <c r="I44" s="212"/>
      <c r="J44" s="212"/>
      <c r="K44" s="212"/>
    </row>
    <row r="45" spans="1:44" s="4" customFormat="1" x14ac:dyDescent="0.15">
      <c r="E45" s="41" t="s">
        <v>14</v>
      </c>
      <c r="F45" s="190">
        <v>10.8864217757143</v>
      </c>
      <c r="G45" s="190">
        <v>0.93804968678113398</v>
      </c>
      <c r="H45" s="190">
        <v>2.4818461886449099</v>
      </c>
      <c r="I45" s="190"/>
      <c r="J45" s="190"/>
      <c r="K45" s="190"/>
      <c r="L45" s="50" t="s">
        <v>108</v>
      </c>
      <c r="M45" s="6" t="s">
        <v>109</v>
      </c>
    </row>
    <row r="46" spans="1:44" x14ac:dyDescent="0.15">
      <c r="A46" s="4"/>
      <c r="B46" s="4"/>
      <c r="C46" s="4"/>
      <c r="D46" s="4"/>
      <c r="E46" s="8" t="s">
        <v>15</v>
      </c>
      <c r="F46" s="212">
        <v>10.7582930642857</v>
      </c>
      <c r="G46" s="212">
        <v>1.0063180152299001</v>
      </c>
      <c r="H46" s="212">
        <v>2.6624672081424299</v>
      </c>
      <c r="I46" s="212">
        <v>12.774622686600001</v>
      </c>
      <c r="J46" s="212">
        <v>1.3580106072401401</v>
      </c>
      <c r="K46" s="212">
        <v>3.0366040319547198</v>
      </c>
      <c r="L46" s="43">
        <v>3.78E-2</v>
      </c>
      <c r="M46" s="218">
        <f>(I46-F46)/SQRT((H46^2+K46^2)/2)</f>
        <v>0.7060794949361836</v>
      </c>
    </row>
    <row r="47" spans="1:44" x14ac:dyDescent="0.15">
      <c r="D47" s="4"/>
      <c r="E47" s="41" t="s">
        <v>16</v>
      </c>
      <c r="F47" s="190">
        <v>10.549056317142901</v>
      </c>
      <c r="G47" s="190">
        <v>0.97323063064736504</v>
      </c>
      <c r="H47" s="190">
        <v>2.5749262170034899</v>
      </c>
      <c r="I47" s="190">
        <v>11.827136142800001</v>
      </c>
      <c r="J47" s="190">
        <v>1.2307943053515</v>
      </c>
      <c r="K47" s="190">
        <v>2.7521397330855799</v>
      </c>
      <c r="L47" s="18">
        <v>0.69259999999999999</v>
      </c>
      <c r="M47" s="152">
        <f t="shared" ref="M47:M63" si="2">(I47-F47)/SQRT((H47^2+K47^2)/2)</f>
        <v>0.47957852173823357</v>
      </c>
    </row>
    <row r="48" spans="1:44" x14ac:dyDescent="0.15">
      <c r="D48" s="4"/>
      <c r="E48" s="8" t="s">
        <v>17</v>
      </c>
      <c r="F48" s="212">
        <v>9.9686909528571395</v>
      </c>
      <c r="G48" s="212">
        <v>0.84226820535617597</v>
      </c>
      <c r="H48" s="212">
        <v>2.2284322085891199</v>
      </c>
      <c r="I48" s="212">
        <v>10.7056108836</v>
      </c>
      <c r="J48" s="212">
        <v>1.2151271367260299</v>
      </c>
      <c r="K48" s="212">
        <v>2.71710687902408</v>
      </c>
      <c r="L48" s="42">
        <v>0.99829999999999997</v>
      </c>
      <c r="M48" s="218">
        <f t="shared" si="2"/>
        <v>0.2965697099093918</v>
      </c>
    </row>
    <row r="49" spans="2:16" x14ac:dyDescent="0.15">
      <c r="B49" s="4"/>
      <c r="C49" s="4"/>
      <c r="D49" s="4"/>
      <c r="E49" s="41" t="s">
        <v>18</v>
      </c>
      <c r="F49" s="190">
        <v>10.2375114871429</v>
      </c>
      <c r="G49" s="190">
        <v>0.95379651215952399</v>
      </c>
      <c r="H49" s="190">
        <v>2.5235083725348901</v>
      </c>
      <c r="I49" s="190">
        <v>10.8048632696</v>
      </c>
      <c r="J49" s="190">
        <v>1.33504009357001</v>
      </c>
      <c r="K49" s="190">
        <v>2.9852404019102301</v>
      </c>
      <c r="L49" s="18">
        <v>0.99360000000000004</v>
      </c>
      <c r="M49" s="152">
        <f t="shared" si="2"/>
        <v>0.2052623182133419</v>
      </c>
    </row>
    <row r="50" spans="2:16" x14ac:dyDescent="0.15">
      <c r="B50" s="4"/>
      <c r="C50" s="4"/>
      <c r="D50" s="4"/>
      <c r="E50" s="8" t="s">
        <v>19</v>
      </c>
      <c r="F50" s="212">
        <v>10.198169682857101</v>
      </c>
      <c r="G50" s="212">
        <v>1.05354018204739</v>
      </c>
      <c r="H50" s="212">
        <v>2.78740531791111</v>
      </c>
      <c r="I50" s="212">
        <v>10.548634822</v>
      </c>
      <c r="J50" s="212">
        <v>1.42539834992221</v>
      </c>
      <c r="K50" s="212">
        <v>3.1872876054421</v>
      </c>
      <c r="L50" s="42" t="s">
        <v>51</v>
      </c>
      <c r="M50" s="218">
        <f t="shared" si="2"/>
        <v>0.1170546537493078</v>
      </c>
    </row>
    <row r="51" spans="2:16" x14ac:dyDescent="0.15">
      <c r="B51" s="4"/>
      <c r="C51" s="4"/>
      <c r="D51" s="4"/>
      <c r="E51" s="41" t="s">
        <v>20</v>
      </c>
      <c r="F51" s="190">
        <v>10.179498629999999</v>
      </c>
      <c r="G51" s="190">
        <v>1.03138033289883</v>
      </c>
      <c r="H51" s="190">
        <v>2.7287758679733201</v>
      </c>
      <c r="I51" s="190">
        <v>10.0010486394</v>
      </c>
      <c r="J51" s="190">
        <v>1.2708674378534699</v>
      </c>
      <c r="K51" s="190">
        <v>2.8417459814313601</v>
      </c>
      <c r="L51" s="18" t="s">
        <v>51</v>
      </c>
      <c r="M51" s="152">
        <f t="shared" si="2"/>
        <v>-6.4056226856520251E-2</v>
      </c>
    </row>
    <row r="52" spans="2:16" x14ac:dyDescent="0.15">
      <c r="B52" s="4"/>
      <c r="C52" s="4"/>
      <c r="D52" s="4"/>
      <c r="E52" s="8" t="s">
        <v>21</v>
      </c>
      <c r="F52" s="212">
        <v>10.746699435</v>
      </c>
      <c r="G52" s="212">
        <v>2.0526291768024398</v>
      </c>
      <c r="H52" s="212">
        <v>4.1052583536048903</v>
      </c>
      <c r="I52" s="212">
        <v>7.4095052929999996</v>
      </c>
      <c r="J52" s="212">
        <v>2.0788296307713701</v>
      </c>
      <c r="K52" s="212">
        <v>3.60063854077565</v>
      </c>
      <c r="L52" s="42" t="s">
        <v>51</v>
      </c>
      <c r="M52" s="218">
        <f t="shared" si="2"/>
        <v>-0.86428918598969873</v>
      </c>
    </row>
    <row r="53" spans="2:16" x14ac:dyDescent="0.15">
      <c r="B53" s="4"/>
      <c r="C53" s="4"/>
      <c r="D53" s="4"/>
      <c r="E53" s="41" t="s">
        <v>22</v>
      </c>
      <c r="F53" s="190">
        <v>9.7903481200000009</v>
      </c>
      <c r="G53" s="190">
        <v>2.8086027610646398</v>
      </c>
      <c r="H53" s="190">
        <v>4.8646426804421896</v>
      </c>
      <c r="I53" s="190">
        <v>8.4063832152500009</v>
      </c>
      <c r="J53" s="190">
        <v>0.86058111848822805</v>
      </c>
      <c r="K53" s="190">
        <v>1.7211622369764601</v>
      </c>
      <c r="L53" s="18" t="s">
        <v>51</v>
      </c>
      <c r="M53" s="152">
        <f t="shared" si="2"/>
        <v>-0.37929555232403789</v>
      </c>
    </row>
    <row r="54" spans="2:16" x14ac:dyDescent="0.15">
      <c r="B54" s="4"/>
      <c r="C54" s="4"/>
      <c r="D54" s="4"/>
      <c r="E54" s="8" t="s">
        <v>23</v>
      </c>
      <c r="F54" s="212">
        <v>8.5800646633333297</v>
      </c>
      <c r="G54" s="212">
        <v>2.0124195147884198</v>
      </c>
      <c r="H54" s="212">
        <v>3.48561284575666</v>
      </c>
      <c r="I54" s="212">
        <v>9.0022771779999999</v>
      </c>
      <c r="J54" s="212">
        <v>1.3798746289130599</v>
      </c>
      <c r="K54" s="212">
        <v>2.3900129653526601</v>
      </c>
      <c r="L54" s="42" t="s">
        <v>51</v>
      </c>
      <c r="M54" s="218">
        <f t="shared" si="2"/>
        <v>0.14128146974925224</v>
      </c>
    </row>
    <row r="55" spans="2:16" x14ac:dyDescent="0.15">
      <c r="B55" s="4"/>
      <c r="C55" s="4"/>
      <c r="D55" s="4"/>
      <c r="E55" s="41" t="s">
        <v>24</v>
      </c>
      <c r="F55" s="190">
        <v>8.0260016650000008</v>
      </c>
      <c r="G55" s="190">
        <v>4.1473546350000001</v>
      </c>
      <c r="H55" s="190">
        <v>5.8652451727879198</v>
      </c>
      <c r="I55" s="190">
        <v>7.6473035014999997</v>
      </c>
      <c r="J55" s="190">
        <v>1.8599649259554101</v>
      </c>
      <c r="K55" s="190">
        <v>3.7199298519108299</v>
      </c>
      <c r="L55" s="18" t="s">
        <v>51</v>
      </c>
      <c r="M55" s="152">
        <f t="shared" si="2"/>
        <v>-7.710972300885284E-2</v>
      </c>
    </row>
    <row r="56" spans="2:16" x14ac:dyDescent="0.15">
      <c r="B56" s="4"/>
      <c r="C56" s="4"/>
      <c r="D56" s="4"/>
      <c r="E56" s="8" t="s">
        <v>25</v>
      </c>
      <c r="F56" s="212"/>
      <c r="G56" s="212"/>
      <c r="H56" s="212"/>
      <c r="I56" s="212">
        <v>9.1972973544999999</v>
      </c>
      <c r="J56" s="212">
        <v>1.9085533754999999</v>
      </c>
      <c r="K56" s="212">
        <v>2.6991020681450499</v>
      </c>
      <c r="L56" s="43"/>
      <c r="M56" s="218"/>
    </row>
    <row r="57" spans="2:16" x14ac:dyDescent="0.15">
      <c r="B57" s="4"/>
      <c r="C57" s="4"/>
      <c r="D57" s="4"/>
      <c r="E57" s="41" t="s">
        <v>26</v>
      </c>
      <c r="F57" s="190">
        <v>12.871366249999999</v>
      </c>
      <c r="G57" s="190">
        <v>0.93954988795654204</v>
      </c>
      <c r="H57" s="190">
        <v>1.8790997759130801</v>
      </c>
      <c r="I57" s="190">
        <v>11.178789667</v>
      </c>
      <c r="J57" s="190">
        <v>3.9872690820416499</v>
      </c>
      <c r="K57" s="190">
        <v>6.9061526335446599</v>
      </c>
      <c r="L57" s="28">
        <v>2.8E-3</v>
      </c>
      <c r="M57" s="152">
        <f t="shared" si="2"/>
        <v>-0.33444004421088058</v>
      </c>
    </row>
    <row r="58" spans="2:16" x14ac:dyDescent="0.15">
      <c r="B58" s="4"/>
      <c r="C58" s="4"/>
      <c r="D58" s="4"/>
      <c r="E58" s="8" t="s">
        <v>27</v>
      </c>
      <c r="F58" s="212">
        <v>13.2551132566667</v>
      </c>
      <c r="G58" s="212">
        <v>1.2567708084703699</v>
      </c>
      <c r="H58" s="212">
        <v>3.0784472043774902</v>
      </c>
      <c r="I58" s="212">
        <v>12.681214513</v>
      </c>
      <c r="J58" s="212">
        <v>1.40964389545938</v>
      </c>
      <c r="K58" s="212">
        <v>3.1520595743147699</v>
      </c>
      <c r="L58" s="42">
        <v>0.99429999999999996</v>
      </c>
      <c r="M58" s="218">
        <f t="shared" si="2"/>
        <v>-0.18420931488558365</v>
      </c>
    </row>
    <row r="59" spans="2:16" x14ac:dyDescent="0.15">
      <c r="B59" s="4"/>
      <c r="C59" s="4"/>
      <c r="D59" s="4"/>
      <c r="E59" s="41" t="s">
        <v>28</v>
      </c>
      <c r="F59" s="190">
        <v>12.315945461428599</v>
      </c>
      <c r="G59" s="190">
        <v>1.4811169566865401</v>
      </c>
      <c r="H59" s="190">
        <v>3.9186671299934002</v>
      </c>
      <c r="I59" s="190">
        <v>9.8831347439999995</v>
      </c>
      <c r="J59" s="190">
        <v>0.58124043075738496</v>
      </c>
      <c r="K59" s="190">
        <v>1.1624808615147699</v>
      </c>
      <c r="L59" s="18">
        <v>0.84650000000000003</v>
      </c>
      <c r="M59" s="152">
        <f t="shared" si="2"/>
        <v>-0.84172456715000299</v>
      </c>
    </row>
    <row r="60" spans="2:16" x14ac:dyDescent="0.15">
      <c r="B60" s="4"/>
      <c r="C60" s="4"/>
      <c r="D60" s="4"/>
      <c r="E60" s="8" t="s">
        <v>29</v>
      </c>
      <c r="F60" s="212">
        <v>12.497892788333299</v>
      </c>
      <c r="G60" s="212">
        <v>0.87065515896336898</v>
      </c>
      <c r="H60" s="212">
        <v>2.13266088138203</v>
      </c>
      <c r="I60" s="212">
        <v>12.69032271425</v>
      </c>
      <c r="J60" s="212">
        <v>1.8179231955480899</v>
      </c>
      <c r="K60" s="212">
        <v>3.63584639109617</v>
      </c>
      <c r="L60" s="42">
        <v>0.99970000000000003</v>
      </c>
      <c r="M60" s="218">
        <f t="shared" si="2"/>
        <v>6.4561403740304002E-2</v>
      </c>
    </row>
    <row r="61" spans="2:16" x14ac:dyDescent="0.15">
      <c r="B61" s="4"/>
      <c r="C61" s="4"/>
      <c r="D61" s="4"/>
      <c r="E61" s="41" t="s">
        <v>30</v>
      </c>
      <c r="F61" s="190">
        <v>12.5969837242857</v>
      </c>
      <c r="G61" s="190">
        <v>0.96043359435992004</v>
      </c>
      <c r="H61" s="190">
        <v>2.5410684414682301</v>
      </c>
      <c r="I61" s="190">
        <v>12.5990313604</v>
      </c>
      <c r="J61" s="190">
        <v>1.5278466279880401</v>
      </c>
      <c r="K61" s="190">
        <v>3.4163689193750999</v>
      </c>
      <c r="L61" s="18" t="s">
        <v>51</v>
      </c>
      <c r="M61" s="152">
        <f t="shared" si="2"/>
        <v>6.8012005347543349E-4</v>
      </c>
    </row>
    <row r="62" spans="2:16" x14ac:dyDescent="0.15">
      <c r="B62" s="4"/>
      <c r="C62" s="4"/>
      <c r="D62" s="4"/>
      <c r="E62" s="8" t="s">
        <v>31</v>
      </c>
      <c r="F62" s="212">
        <v>12.595573807999999</v>
      </c>
      <c r="G62" s="212">
        <v>1.1802819340677999</v>
      </c>
      <c r="H62" s="212">
        <v>2.6391906371905201</v>
      </c>
      <c r="I62" s="212">
        <v>12.603943190000001</v>
      </c>
      <c r="J62" s="212">
        <v>1.1004660037491201</v>
      </c>
      <c r="K62" s="212">
        <v>2.2009320074982499</v>
      </c>
      <c r="L62" s="42" t="s">
        <v>51</v>
      </c>
      <c r="M62" s="218">
        <f t="shared" si="2"/>
        <v>3.4442442351495834E-3</v>
      </c>
    </row>
    <row r="63" spans="2:16" x14ac:dyDescent="0.15">
      <c r="B63" s="4"/>
      <c r="C63" s="4"/>
      <c r="D63" s="4"/>
      <c r="E63" s="41" t="s">
        <v>32</v>
      </c>
      <c r="F63" s="213">
        <v>12.908042734285701</v>
      </c>
      <c r="G63" s="213">
        <v>1.2728947783709501</v>
      </c>
      <c r="H63" s="213">
        <v>3.3677630287221998</v>
      </c>
      <c r="I63" s="213">
        <v>11.274302085</v>
      </c>
      <c r="J63" s="213">
        <v>3.5526407949999999</v>
      </c>
      <c r="K63" s="213">
        <v>5.02419279452893</v>
      </c>
      <c r="L63" s="45">
        <v>1.4E-3</v>
      </c>
      <c r="M63" s="220">
        <f t="shared" si="2"/>
        <v>-0.38198868102019945</v>
      </c>
    </row>
    <row r="64" spans="2:16" x14ac:dyDescent="0.15">
      <c r="B64" s="4"/>
      <c r="C64" s="4"/>
      <c r="D64" s="4"/>
      <c r="N64" s="4"/>
      <c r="O64" s="4"/>
      <c r="P64" s="4"/>
    </row>
    <row r="65" spans="1:16" x14ac:dyDescent="0.15">
      <c r="B65" s="4"/>
      <c r="C65" s="4"/>
      <c r="D65" s="4"/>
      <c r="N65" s="4"/>
      <c r="O65" s="4"/>
      <c r="P65" s="4"/>
    </row>
    <row r="66" spans="1:16" x14ac:dyDescent="0.15">
      <c r="A66" s="3" t="s">
        <v>826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15">
      <c r="A67" s="1" t="s">
        <v>869</v>
      </c>
      <c r="B67" s="4"/>
      <c r="C67" s="4"/>
      <c r="D67" s="4"/>
      <c r="E67" s="1" t="s">
        <v>869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15">
      <c r="A68" s="5" t="s">
        <v>772</v>
      </c>
      <c r="B68" s="4"/>
      <c r="C68" s="4"/>
      <c r="D68" s="4"/>
      <c r="E68" s="5" t="s">
        <v>870</v>
      </c>
      <c r="N68" s="4"/>
      <c r="O68" s="4"/>
      <c r="P68" s="4"/>
    </row>
    <row r="69" spans="1:16" ht="20" customHeight="1" x14ac:dyDescent="0.15">
      <c r="A69" s="179" t="s">
        <v>735</v>
      </c>
      <c r="B69" s="6" t="s">
        <v>414</v>
      </c>
      <c r="C69" s="6" t="s">
        <v>415</v>
      </c>
      <c r="D69" s="4"/>
      <c r="E69" s="4"/>
      <c r="F69" s="164" t="s">
        <v>124</v>
      </c>
      <c r="G69" s="164"/>
      <c r="H69" s="164"/>
      <c r="I69" s="165" t="s">
        <v>484</v>
      </c>
      <c r="J69" s="165"/>
      <c r="K69" s="165"/>
      <c r="L69" s="4"/>
      <c r="M69" s="4"/>
      <c r="N69" s="4"/>
      <c r="O69" s="4"/>
      <c r="P69" s="4"/>
    </row>
    <row r="70" spans="1:16" x14ac:dyDescent="0.15">
      <c r="A70" s="180"/>
      <c r="B70" s="7">
        <v>1E-4</v>
      </c>
      <c r="C70" s="8" t="s">
        <v>429</v>
      </c>
      <c r="D70" s="4"/>
      <c r="E70" s="4" t="s">
        <v>877</v>
      </c>
      <c r="F70" s="6" t="s">
        <v>125</v>
      </c>
      <c r="G70" s="6" t="s">
        <v>126</v>
      </c>
      <c r="H70" s="6" t="s">
        <v>123</v>
      </c>
      <c r="I70" s="6" t="s">
        <v>125</v>
      </c>
      <c r="J70" s="6" t="s">
        <v>127</v>
      </c>
      <c r="K70" s="6" t="s">
        <v>123</v>
      </c>
      <c r="L70" s="6" t="s">
        <v>128</v>
      </c>
      <c r="M70" s="6" t="s">
        <v>129</v>
      </c>
      <c r="N70" s="4"/>
      <c r="O70" s="4"/>
      <c r="P70" s="4"/>
    </row>
    <row r="71" spans="1:16" s="4" customFormat="1" x14ac:dyDescent="0.15">
      <c r="A71" s="173" t="s">
        <v>725</v>
      </c>
      <c r="B71" s="6" t="s">
        <v>464</v>
      </c>
      <c r="C71" s="6" t="s">
        <v>465</v>
      </c>
      <c r="E71" s="49" t="s">
        <v>992</v>
      </c>
      <c r="F71" s="160">
        <v>128.07407408888901</v>
      </c>
      <c r="G71" s="142">
        <v>2.5054125253514501</v>
      </c>
      <c r="H71" s="145">
        <v>7.5162375760543503</v>
      </c>
      <c r="I71" s="148">
        <v>112.4074074</v>
      </c>
      <c r="J71" s="145">
        <v>5.6258820333486401</v>
      </c>
      <c r="K71" s="145">
        <v>16.877646100045901</v>
      </c>
      <c r="L71" s="72">
        <v>7.9399999999999998E-2</v>
      </c>
      <c r="M71" s="151">
        <f>(I71-F71)/SQRT((H71^2+K71^2)/2)</f>
        <v>-1.1992022469888239</v>
      </c>
    </row>
    <row r="72" spans="1:16" s="4" customFormat="1" x14ac:dyDescent="0.15">
      <c r="A72" s="174"/>
      <c r="B72" s="7" t="s">
        <v>50</v>
      </c>
      <c r="C72" s="8" t="s">
        <v>430</v>
      </c>
      <c r="E72" s="6" t="s">
        <v>993</v>
      </c>
      <c r="F72" s="161">
        <v>242.240740744444</v>
      </c>
      <c r="G72" s="143">
        <v>6.4916322636742398</v>
      </c>
      <c r="H72" s="146">
        <v>19.474896791022701</v>
      </c>
      <c r="I72" s="149">
        <v>191.07407407777799</v>
      </c>
      <c r="J72" s="146">
        <v>9.1928544726217201</v>
      </c>
      <c r="K72" s="146">
        <v>27.578563417865201</v>
      </c>
      <c r="L72" s="104">
        <v>1.2999999999999999E-3</v>
      </c>
      <c r="M72" s="152">
        <f t="shared" ref="M72:M73" si="3">(I72-F72)/SQRT((H72^2+K72^2)/2)</f>
        <v>-2.1432780013470301</v>
      </c>
    </row>
    <row r="73" spans="1:16" s="4" customFormat="1" x14ac:dyDescent="0.15">
      <c r="A73" s="177" t="s">
        <v>472</v>
      </c>
      <c r="B73" s="6" t="s">
        <v>414</v>
      </c>
      <c r="C73" s="6" t="s">
        <v>415</v>
      </c>
      <c r="E73" s="9" t="s">
        <v>994</v>
      </c>
      <c r="F73" s="162">
        <v>222.55555556666701</v>
      </c>
      <c r="G73" s="144">
        <v>7.4700017334459297</v>
      </c>
      <c r="H73" s="147">
        <v>22.4100052003378</v>
      </c>
      <c r="I73" s="150">
        <v>219.3704074</v>
      </c>
      <c r="J73" s="147">
        <v>8.5934069496064005</v>
      </c>
      <c r="K73" s="147">
        <v>25.780220848819202</v>
      </c>
      <c r="L73" s="78">
        <v>0.98980000000000001</v>
      </c>
      <c r="M73" s="153">
        <f t="shared" si="3"/>
        <v>-0.13186853883421024</v>
      </c>
    </row>
    <row r="74" spans="1:16" s="4" customFormat="1" x14ac:dyDescent="0.15">
      <c r="A74" s="178"/>
      <c r="B74" s="7">
        <v>9.7000000000000003E-3</v>
      </c>
      <c r="C74" s="8" t="s">
        <v>431</v>
      </c>
      <c r="I74" s="232"/>
      <c r="M74" s="228"/>
    </row>
    <row r="75" spans="1:16" s="4" customFormat="1" x14ac:dyDescent="0.15">
      <c r="A75" s="16"/>
      <c r="M75" s="228"/>
    </row>
    <row r="76" spans="1:16" s="4" customFormat="1" x14ac:dyDescent="0.15">
      <c r="A76" s="17"/>
      <c r="M76" s="228"/>
    </row>
    <row r="77" spans="1:16" s="4" customFormat="1" x14ac:dyDescent="0.15">
      <c r="A77" s="3" t="s">
        <v>827</v>
      </c>
      <c r="M77" s="228"/>
    </row>
    <row r="78" spans="1:16" x14ac:dyDescent="0.15">
      <c r="A78" s="1" t="s">
        <v>869</v>
      </c>
      <c r="B78" s="4"/>
      <c r="C78" s="4"/>
      <c r="D78" s="4"/>
      <c r="E78" s="1" t="s">
        <v>869</v>
      </c>
      <c r="F78" s="4"/>
      <c r="G78" s="4"/>
      <c r="H78" s="4"/>
      <c r="I78" s="4"/>
      <c r="J78" s="4"/>
      <c r="K78" s="4"/>
      <c r="L78" s="4"/>
      <c r="M78" s="228"/>
      <c r="N78" s="4"/>
      <c r="O78" s="4"/>
      <c r="P78" s="4"/>
    </row>
    <row r="79" spans="1:16" x14ac:dyDescent="0.15">
      <c r="A79" s="5" t="s">
        <v>772</v>
      </c>
      <c r="B79" s="4"/>
      <c r="C79" s="4"/>
      <c r="D79" s="4"/>
      <c r="E79" s="5" t="s">
        <v>870</v>
      </c>
      <c r="F79" s="4"/>
      <c r="G79" s="4"/>
      <c r="H79" s="4"/>
      <c r="I79" s="4"/>
      <c r="J79" s="4"/>
      <c r="K79" s="4"/>
      <c r="L79" s="4"/>
      <c r="M79" s="228"/>
      <c r="N79" s="4"/>
      <c r="O79" s="4"/>
      <c r="P79" s="4"/>
    </row>
    <row r="80" spans="1:16" ht="20" customHeight="1" x14ac:dyDescent="0.15">
      <c r="A80" s="179" t="s">
        <v>735</v>
      </c>
      <c r="B80" s="6" t="s">
        <v>414</v>
      </c>
      <c r="C80" s="6" t="s">
        <v>415</v>
      </c>
      <c r="D80" s="4"/>
      <c r="E80" s="4"/>
      <c r="F80" s="164" t="s">
        <v>135</v>
      </c>
      <c r="G80" s="164"/>
      <c r="H80" s="164"/>
      <c r="I80" s="165" t="s">
        <v>484</v>
      </c>
      <c r="J80" s="165"/>
      <c r="K80" s="165"/>
      <c r="L80" s="4"/>
      <c r="M80" s="228"/>
      <c r="N80" s="4"/>
      <c r="O80" s="4"/>
      <c r="P80" s="4"/>
    </row>
    <row r="81" spans="1:16" x14ac:dyDescent="0.15">
      <c r="A81" s="180"/>
      <c r="B81" s="7">
        <v>1.6000000000000001E-3</v>
      </c>
      <c r="C81" s="8" t="s">
        <v>432</v>
      </c>
      <c r="D81" s="4"/>
      <c r="E81" s="4" t="s">
        <v>878</v>
      </c>
      <c r="F81" s="6" t="s">
        <v>99</v>
      </c>
      <c r="G81" s="6" t="s">
        <v>4</v>
      </c>
      <c r="H81" s="6" t="s">
        <v>106</v>
      </c>
      <c r="I81" s="6" t="s">
        <v>99</v>
      </c>
      <c r="J81" s="6" t="s">
        <v>136</v>
      </c>
      <c r="K81" s="6" t="s">
        <v>106</v>
      </c>
      <c r="L81" s="6" t="s">
        <v>137</v>
      </c>
      <c r="M81" s="208" t="s">
        <v>138</v>
      </c>
      <c r="N81" s="4"/>
      <c r="O81" s="4"/>
      <c r="P81" s="4"/>
    </row>
    <row r="82" spans="1:16" x14ac:dyDescent="0.15">
      <c r="A82" s="173" t="s">
        <v>725</v>
      </c>
      <c r="B82" s="6" t="s">
        <v>464</v>
      </c>
      <c r="C82" s="6" t="s">
        <v>465</v>
      </c>
      <c r="D82" s="4"/>
      <c r="E82" s="49" t="s">
        <v>992</v>
      </c>
      <c r="F82" s="160">
        <v>203.370370366667</v>
      </c>
      <c r="G82" s="142">
        <v>2.5333847728425001</v>
      </c>
      <c r="H82" s="145">
        <v>7.6001543185274896</v>
      </c>
      <c r="I82" s="148">
        <v>211.296296277778</v>
      </c>
      <c r="J82" s="145">
        <v>4.4643458747929197</v>
      </c>
      <c r="K82" s="145">
        <v>13.393037624378699</v>
      </c>
      <c r="L82" s="72">
        <v>0.37969999999999998</v>
      </c>
      <c r="M82" s="151">
        <f>(I82-F82)/SQRT((H82^2+K82^2)/2)</f>
        <v>0.72789115509540048</v>
      </c>
      <c r="N82" s="4"/>
      <c r="O82" s="4"/>
      <c r="P82" s="4"/>
    </row>
    <row r="83" spans="1:16" x14ac:dyDescent="0.15">
      <c r="A83" s="174"/>
      <c r="B83" s="7" t="s">
        <v>50</v>
      </c>
      <c r="C83" s="8" t="s">
        <v>433</v>
      </c>
      <c r="D83" s="4"/>
      <c r="E83" s="6" t="s">
        <v>993</v>
      </c>
      <c r="F83" s="161">
        <v>108.314814822222</v>
      </c>
      <c r="G83" s="143">
        <v>5.8937639987258201</v>
      </c>
      <c r="H83" s="146">
        <v>17.681291996177499</v>
      </c>
      <c r="I83" s="149">
        <v>148.96296295888899</v>
      </c>
      <c r="J83" s="146">
        <v>8.60527480818177</v>
      </c>
      <c r="K83" s="146">
        <v>25.815824424545301</v>
      </c>
      <c r="L83" s="104">
        <v>4.7000000000000002E-3</v>
      </c>
      <c r="M83" s="152">
        <f t="shared" ref="M83:M84" si="4">(I83-F83)/SQRT((H83^2+K83^2)/2)</f>
        <v>1.8371541203076027</v>
      </c>
      <c r="N83" s="4"/>
      <c r="O83" s="4"/>
      <c r="P83" s="4"/>
    </row>
    <row r="84" spans="1:16" x14ac:dyDescent="0.15">
      <c r="A84" s="177" t="s">
        <v>472</v>
      </c>
      <c r="B84" s="6" t="s">
        <v>414</v>
      </c>
      <c r="C84" s="6" t="s">
        <v>415</v>
      </c>
      <c r="D84" s="4"/>
      <c r="E84" s="9" t="s">
        <v>994</v>
      </c>
      <c r="F84" s="162">
        <v>122.833333344444</v>
      </c>
      <c r="G84" s="144">
        <v>7.0621141835400802</v>
      </c>
      <c r="H84" s="147">
        <v>21.186342550620299</v>
      </c>
      <c r="I84" s="150">
        <v>121.629592604444</v>
      </c>
      <c r="J84" s="147">
        <v>7.8373374977765202</v>
      </c>
      <c r="K84" s="147">
        <v>23.5120124933296</v>
      </c>
      <c r="L84" s="78">
        <v>0.99929999999999997</v>
      </c>
      <c r="M84" s="153">
        <f t="shared" si="4"/>
        <v>-5.3787871314072595E-2</v>
      </c>
      <c r="N84" s="4"/>
      <c r="O84" s="4"/>
      <c r="P84" s="4"/>
    </row>
    <row r="85" spans="1:16" x14ac:dyDescent="0.15">
      <c r="A85" s="178"/>
      <c r="B85" s="7">
        <v>1.3100000000000001E-2</v>
      </c>
      <c r="C85" s="8" t="s">
        <v>434</v>
      </c>
      <c r="D85" s="4"/>
      <c r="E85" s="4"/>
      <c r="F85" s="232"/>
      <c r="G85" s="4"/>
      <c r="H85" s="4"/>
      <c r="I85" s="232"/>
      <c r="J85" s="4"/>
      <c r="K85" s="4"/>
      <c r="L85" s="4"/>
      <c r="M85" s="228"/>
      <c r="N85" s="4"/>
      <c r="O85" s="4"/>
      <c r="P85" s="4"/>
    </row>
    <row r="86" spans="1:16" x14ac:dyDescent="0.15">
      <c r="A86" s="17"/>
      <c r="B86" s="4"/>
      <c r="C86" s="4"/>
      <c r="D86" s="4"/>
      <c r="M86" s="233"/>
      <c r="N86" s="4"/>
      <c r="O86" s="4"/>
      <c r="P86" s="4"/>
    </row>
    <row r="87" spans="1:16" x14ac:dyDescent="0.15">
      <c r="A87" s="17"/>
      <c r="D87" s="4"/>
      <c r="M87" s="233"/>
      <c r="N87" s="4"/>
      <c r="O87" s="4"/>
      <c r="P87" s="4"/>
    </row>
    <row r="88" spans="1:16" x14ac:dyDescent="0.15">
      <c r="A88" s="3" t="s">
        <v>828</v>
      </c>
      <c r="D88" s="4"/>
      <c r="M88" s="233"/>
      <c r="N88" s="4"/>
      <c r="O88" s="4"/>
      <c r="P88" s="4"/>
    </row>
    <row r="89" spans="1:16" x14ac:dyDescent="0.15">
      <c r="A89" s="1" t="s">
        <v>869</v>
      </c>
      <c r="B89" s="4"/>
      <c r="C89" s="4"/>
      <c r="D89" s="4"/>
      <c r="E89" s="1" t="s">
        <v>869</v>
      </c>
      <c r="M89" s="233"/>
      <c r="N89" s="4"/>
      <c r="O89" s="4"/>
      <c r="P89" s="4"/>
    </row>
    <row r="90" spans="1:16" x14ac:dyDescent="0.15">
      <c r="A90" s="5" t="s">
        <v>772</v>
      </c>
      <c r="B90" s="4"/>
      <c r="C90" s="4"/>
      <c r="D90" s="4"/>
      <c r="E90" s="5" t="s">
        <v>870</v>
      </c>
      <c r="M90" s="233"/>
      <c r="N90" s="4"/>
      <c r="O90" s="4"/>
      <c r="P90" s="4"/>
    </row>
    <row r="91" spans="1:16" ht="20" customHeight="1" x14ac:dyDescent="0.15">
      <c r="A91" s="179" t="s">
        <v>735</v>
      </c>
      <c r="B91" s="6" t="s">
        <v>414</v>
      </c>
      <c r="C91" s="6" t="s">
        <v>415</v>
      </c>
      <c r="D91" s="4"/>
      <c r="E91" s="4"/>
      <c r="F91" s="164" t="s">
        <v>39</v>
      </c>
      <c r="G91" s="164"/>
      <c r="H91" s="164"/>
      <c r="I91" s="165" t="s">
        <v>484</v>
      </c>
      <c r="J91" s="165"/>
      <c r="K91" s="165"/>
      <c r="L91" s="4"/>
      <c r="M91" s="228"/>
      <c r="N91" s="4"/>
      <c r="O91" s="4"/>
      <c r="P91" s="4"/>
    </row>
    <row r="92" spans="1:16" x14ac:dyDescent="0.15">
      <c r="A92" s="180"/>
      <c r="B92" s="7">
        <v>2.0000000000000001E-4</v>
      </c>
      <c r="C92" s="8" t="s">
        <v>435</v>
      </c>
      <c r="D92" s="4"/>
      <c r="E92" s="4" t="s">
        <v>879</v>
      </c>
      <c r="F92" s="6" t="s">
        <v>105</v>
      </c>
      <c r="G92" s="6" t="s">
        <v>4</v>
      </c>
      <c r="H92" s="6" t="s">
        <v>106</v>
      </c>
      <c r="I92" s="6" t="s">
        <v>105</v>
      </c>
      <c r="J92" s="6" t="s">
        <v>107</v>
      </c>
      <c r="K92" s="6" t="s">
        <v>106</v>
      </c>
      <c r="L92" s="6" t="s">
        <v>108</v>
      </c>
      <c r="M92" s="208" t="s">
        <v>109</v>
      </c>
      <c r="N92" s="4"/>
      <c r="O92" s="4"/>
      <c r="P92" s="4"/>
    </row>
    <row r="93" spans="1:16" x14ac:dyDescent="0.15">
      <c r="A93" s="173" t="s">
        <v>725</v>
      </c>
      <c r="B93" s="6" t="s">
        <v>464</v>
      </c>
      <c r="C93" s="6" t="s">
        <v>465</v>
      </c>
      <c r="D93" s="4"/>
      <c r="E93" s="49" t="s">
        <v>992</v>
      </c>
      <c r="F93" s="145">
        <v>28.5555555555556</v>
      </c>
      <c r="G93" s="216">
        <v>0.88104175163990694</v>
      </c>
      <c r="H93" s="189">
        <v>2.6431252549197199</v>
      </c>
      <c r="I93" s="142">
        <v>36.2962962955555</v>
      </c>
      <c r="J93" s="189">
        <v>2.9686866017101798</v>
      </c>
      <c r="K93" s="189">
        <v>8.9060598051305409</v>
      </c>
      <c r="L93" s="72">
        <v>9.5299999999999996E-2</v>
      </c>
      <c r="M93" s="151">
        <f>(I93-F93)/SQRT((H93^2+K93^2)/2)</f>
        <v>1.178370946740144</v>
      </c>
      <c r="N93" s="4"/>
      <c r="O93" s="4"/>
      <c r="P93" s="4"/>
    </row>
    <row r="94" spans="1:16" x14ac:dyDescent="0.15">
      <c r="A94" s="174"/>
      <c r="B94" s="7" t="s">
        <v>50</v>
      </c>
      <c r="C94" s="8" t="s">
        <v>436</v>
      </c>
      <c r="D94" s="4"/>
      <c r="E94" s="6" t="s">
        <v>993</v>
      </c>
      <c r="F94" s="146">
        <v>9.4444444445555593</v>
      </c>
      <c r="G94" s="229">
        <v>1.03264612746398</v>
      </c>
      <c r="H94" s="190">
        <v>3.09793838239194</v>
      </c>
      <c r="I94" s="143">
        <v>19.9629629633333</v>
      </c>
      <c r="J94" s="190">
        <v>1.35792648356611</v>
      </c>
      <c r="K94" s="190">
        <v>4.07377945069834</v>
      </c>
      <c r="L94" s="104" t="s">
        <v>50</v>
      </c>
      <c r="M94" s="152">
        <f t="shared" ref="M94:M95" si="5">(I94-F94)/SQRT((H94^2+K94^2)/2)</f>
        <v>2.9065498175691853</v>
      </c>
      <c r="N94" s="4"/>
      <c r="O94" s="4"/>
      <c r="P94" s="4"/>
    </row>
    <row r="95" spans="1:16" x14ac:dyDescent="0.15">
      <c r="A95" s="177" t="s">
        <v>472</v>
      </c>
      <c r="B95" s="6" t="s">
        <v>414</v>
      </c>
      <c r="C95" s="6" t="s">
        <v>415</v>
      </c>
      <c r="D95" s="4"/>
      <c r="E95" s="9" t="s">
        <v>994</v>
      </c>
      <c r="F95" s="147">
        <v>14.6111111111111</v>
      </c>
      <c r="G95" s="230">
        <v>1.01759217185733</v>
      </c>
      <c r="H95" s="191">
        <v>3.0527765155719799</v>
      </c>
      <c r="I95" s="144">
        <v>19</v>
      </c>
      <c r="J95" s="191">
        <v>1.15737037008444</v>
      </c>
      <c r="K95" s="191">
        <v>3.47211111025331</v>
      </c>
      <c r="L95" s="79">
        <v>3.49E-2</v>
      </c>
      <c r="M95" s="153">
        <f t="shared" si="5"/>
        <v>1.3425068865928138</v>
      </c>
      <c r="N95" s="4"/>
      <c r="O95" s="4"/>
      <c r="P95" s="4"/>
    </row>
    <row r="96" spans="1:16" x14ac:dyDescent="0.15">
      <c r="A96" s="178"/>
      <c r="B96" s="8">
        <v>9.4399999999999998E-2</v>
      </c>
      <c r="C96" s="8" t="s">
        <v>437</v>
      </c>
      <c r="D96" s="4"/>
      <c r="N96" s="4"/>
      <c r="O96" s="4"/>
      <c r="P96" s="4"/>
    </row>
    <row r="97" spans="1:16" x14ac:dyDescent="0.15"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x14ac:dyDescent="0.1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x14ac:dyDescent="0.15">
      <c r="A99" s="3" t="s">
        <v>829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x14ac:dyDescent="0.15">
      <c r="A100" s="1" t="s">
        <v>869</v>
      </c>
      <c r="B100" s="4"/>
      <c r="C100" s="4"/>
      <c r="D100" s="4"/>
      <c r="E100" s="1" t="s">
        <v>869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x14ac:dyDescent="0.15">
      <c r="A101" s="5" t="s">
        <v>772</v>
      </c>
      <c r="B101" s="4"/>
      <c r="C101" s="4"/>
      <c r="D101" s="4"/>
      <c r="E101" s="5" t="s">
        <v>870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ht="20" customHeight="1" x14ac:dyDescent="0.15">
      <c r="A102" s="179" t="s">
        <v>735</v>
      </c>
      <c r="B102" s="6" t="s">
        <v>414</v>
      </c>
      <c r="C102" s="6" t="s">
        <v>415</v>
      </c>
      <c r="D102" s="4"/>
      <c r="E102" s="4"/>
      <c r="F102" s="165" t="s">
        <v>39</v>
      </c>
      <c r="G102" s="165"/>
      <c r="H102" s="165"/>
      <c r="I102" s="165" t="s">
        <v>484</v>
      </c>
      <c r="J102" s="165"/>
      <c r="K102" s="165"/>
      <c r="L102" s="4"/>
      <c r="M102" s="4"/>
    </row>
    <row r="103" spans="1:16" x14ac:dyDescent="0.15">
      <c r="A103" s="180"/>
      <c r="B103" s="7" t="s">
        <v>50</v>
      </c>
      <c r="C103" s="8" t="s">
        <v>438</v>
      </c>
      <c r="D103" s="4"/>
      <c r="E103" s="4" t="s">
        <v>880</v>
      </c>
      <c r="F103" s="6" t="s">
        <v>99</v>
      </c>
      <c r="G103" s="6" t="s">
        <v>100</v>
      </c>
      <c r="H103" s="6" t="s">
        <v>95</v>
      </c>
      <c r="I103" s="6" t="s">
        <v>99</v>
      </c>
      <c r="J103" s="6" t="s">
        <v>101</v>
      </c>
      <c r="K103" s="6" t="s">
        <v>95</v>
      </c>
      <c r="L103" s="15"/>
      <c r="M103" s="4"/>
    </row>
    <row r="104" spans="1:16" x14ac:dyDescent="0.15">
      <c r="A104" s="173" t="s">
        <v>725</v>
      </c>
      <c r="B104" s="6" t="s">
        <v>464</v>
      </c>
      <c r="C104" s="6" t="s">
        <v>465</v>
      </c>
      <c r="D104" s="4"/>
      <c r="E104" s="8" t="s">
        <v>9</v>
      </c>
      <c r="F104" s="189">
        <v>13.8327112794444</v>
      </c>
      <c r="G104" s="189">
        <v>1.07001912996794</v>
      </c>
      <c r="H104" s="189">
        <v>3.2100573899038101</v>
      </c>
      <c r="I104" s="189"/>
      <c r="J104" s="189"/>
      <c r="K104" s="189"/>
      <c r="L104" s="13"/>
      <c r="M104" s="4"/>
    </row>
    <row r="105" spans="1:16" x14ac:dyDescent="0.15">
      <c r="A105" s="174"/>
      <c r="B105" s="8">
        <v>0.91459999999999997</v>
      </c>
      <c r="C105" s="8" t="s">
        <v>439</v>
      </c>
      <c r="D105" s="4"/>
      <c r="E105" s="41" t="s">
        <v>10</v>
      </c>
      <c r="F105" s="190">
        <v>12.7557058812222</v>
      </c>
      <c r="G105" s="190">
        <v>0.95702692730878203</v>
      </c>
      <c r="H105" s="190">
        <v>2.87108078192635</v>
      </c>
      <c r="I105" s="190"/>
      <c r="J105" s="190"/>
      <c r="K105" s="190"/>
      <c r="L105" s="13"/>
      <c r="M105" s="35"/>
    </row>
    <row r="106" spans="1:16" x14ac:dyDescent="0.15">
      <c r="A106" s="177" t="s">
        <v>472</v>
      </c>
      <c r="B106" s="6" t="s">
        <v>414</v>
      </c>
      <c r="C106" s="6" t="s">
        <v>415</v>
      </c>
      <c r="D106" s="4"/>
      <c r="E106" s="8" t="s">
        <v>11</v>
      </c>
      <c r="F106" s="212">
        <v>11.5877369192222</v>
      </c>
      <c r="G106" s="212">
        <v>0.90349030962309995</v>
      </c>
      <c r="H106" s="212">
        <v>2.7104709288693001</v>
      </c>
      <c r="I106" s="212"/>
      <c r="J106" s="212"/>
      <c r="K106" s="212"/>
      <c r="L106" s="13"/>
      <c r="M106" s="35"/>
    </row>
    <row r="107" spans="1:16" x14ac:dyDescent="0.15">
      <c r="A107" s="178"/>
      <c r="B107" s="7" t="s">
        <v>50</v>
      </c>
      <c r="C107" s="8" t="s">
        <v>440</v>
      </c>
      <c r="D107" s="4"/>
      <c r="E107" s="41" t="s">
        <v>12</v>
      </c>
      <c r="F107" s="190">
        <v>11.6418055342222</v>
      </c>
      <c r="G107" s="190">
        <v>0.79900753927839896</v>
      </c>
      <c r="H107" s="190">
        <v>2.3970226178352001</v>
      </c>
      <c r="I107" s="190"/>
      <c r="J107" s="190"/>
      <c r="K107" s="190"/>
      <c r="L107" s="4"/>
      <c r="M107" s="4"/>
    </row>
    <row r="108" spans="1:16" x14ac:dyDescent="0.15">
      <c r="D108" s="4"/>
      <c r="E108" s="8" t="s">
        <v>13</v>
      </c>
      <c r="F108" s="212">
        <v>11.1777127338889</v>
      </c>
      <c r="G108" s="212">
        <v>0.73603246600577699</v>
      </c>
      <c r="H108" s="212">
        <v>2.2080973980173302</v>
      </c>
      <c r="I108" s="212"/>
      <c r="J108" s="212"/>
      <c r="K108" s="212"/>
      <c r="L108" s="4"/>
      <c r="M108" s="4"/>
    </row>
    <row r="109" spans="1:16" x14ac:dyDescent="0.15">
      <c r="D109" s="4"/>
      <c r="E109" s="41" t="s">
        <v>14</v>
      </c>
      <c r="F109" s="190">
        <v>11.2325358397778</v>
      </c>
      <c r="G109" s="190">
        <v>0.89141062680838301</v>
      </c>
      <c r="H109" s="190">
        <v>2.6742318804251499</v>
      </c>
      <c r="I109" s="190"/>
      <c r="J109" s="190"/>
      <c r="K109" s="190"/>
      <c r="L109" s="50" t="s">
        <v>108</v>
      </c>
      <c r="M109" s="6" t="s">
        <v>109</v>
      </c>
    </row>
    <row r="110" spans="1:16" x14ac:dyDescent="0.15">
      <c r="B110" s="4"/>
      <c r="C110" s="4"/>
      <c r="D110" s="4"/>
      <c r="E110" s="8" t="s">
        <v>15</v>
      </c>
      <c r="F110" s="212">
        <v>11.0235945738889</v>
      </c>
      <c r="G110" s="212">
        <v>0.87707654462804996</v>
      </c>
      <c r="H110" s="212">
        <v>2.6312296338841499</v>
      </c>
      <c r="I110" s="212">
        <v>14.129207172555599</v>
      </c>
      <c r="J110" s="212">
        <v>1.1140952173679399</v>
      </c>
      <c r="K110" s="212">
        <v>3.34228565210381</v>
      </c>
      <c r="L110" s="43" t="s">
        <v>50</v>
      </c>
      <c r="M110" s="218">
        <f>(I110-F110)/SQRT((H110^2+K110^2)/2)</f>
        <v>1.0325047808699674</v>
      </c>
    </row>
    <row r="111" spans="1:16" x14ac:dyDescent="0.15">
      <c r="A111" s="4"/>
      <c r="D111" s="4"/>
      <c r="E111" s="41" t="s">
        <v>16</v>
      </c>
      <c r="F111" s="190">
        <v>10.435647914444401</v>
      </c>
      <c r="G111" s="190">
        <v>0.80337870347062301</v>
      </c>
      <c r="H111" s="190">
        <v>2.4101361104118699</v>
      </c>
      <c r="I111" s="190">
        <v>13.050442793111101</v>
      </c>
      <c r="J111" s="190">
        <v>0.92034858718215096</v>
      </c>
      <c r="K111" s="190">
        <v>2.7610457615464501</v>
      </c>
      <c r="L111" s="28" t="s">
        <v>50</v>
      </c>
      <c r="M111" s="152">
        <f t="shared" ref="M111:M127" si="6">(I111-F111)/SQRT((H111^2+K111^2)/2)</f>
        <v>1.0089744853841947</v>
      </c>
    </row>
    <row r="112" spans="1:16" x14ac:dyDescent="0.15">
      <c r="A112" s="4"/>
      <c r="D112" s="4"/>
      <c r="E112" s="8" t="s">
        <v>17</v>
      </c>
      <c r="F112" s="212">
        <v>10.4165512185556</v>
      </c>
      <c r="G112" s="212">
        <v>0.89812777764148799</v>
      </c>
      <c r="H112" s="212">
        <v>2.69438333292447</v>
      </c>
      <c r="I112" s="212">
        <v>12.5563216771111</v>
      </c>
      <c r="J112" s="212">
        <v>0.957336385051901</v>
      </c>
      <c r="K112" s="212">
        <v>2.8720091551557001</v>
      </c>
      <c r="L112" s="43">
        <v>1E-4</v>
      </c>
      <c r="M112" s="218">
        <f t="shared" si="6"/>
        <v>0.7684265377923899</v>
      </c>
    </row>
    <row r="113" spans="1:16" s="4" customFormat="1" x14ac:dyDescent="0.15">
      <c r="A113" s="2"/>
      <c r="E113" s="41" t="s">
        <v>18</v>
      </c>
      <c r="F113" s="190">
        <v>10.1517095232222</v>
      </c>
      <c r="G113" s="190">
        <v>0.78539871345842405</v>
      </c>
      <c r="H113" s="190">
        <v>2.3561961403752698</v>
      </c>
      <c r="I113" s="190">
        <v>11.7126485414444</v>
      </c>
      <c r="J113" s="190">
        <v>0.92749031971375595</v>
      </c>
      <c r="K113" s="190">
        <v>2.78247095914127</v>
      </c>
      <c r="L113" s="28">
        <v>1.44E-2</v>
      </c>
      <c r="M113" s="152">
        <f t="shared" si="6"/>
        <v>0.60544721281344349</v>
      </c>
    </row>
    <row r="114" spans="1:16" s="4" customFormat="1" x14ac:dyDescent="0.15">
      <c r="A114" s="2"/>
      <c r="E114" s="8" t="s">
        <v>19</v>
      </c>
      <c r="F114" s="212">
        <v>9.9678021703333304</v>
      </c>
      <c r="G114" s="212">
        <v>0.82218063447281098</v>
      </c>
      <c r="H114" s="212">
        <v>2.4665419034184302</v>
      </c>
      <c r="I114" s="212">
        <v>11.279062807111099</v>
      </c>
      <c r="J114" s="212">
        <v>0.90905866201590502</v>
      </c>
      <c r="K114" s="212">
        <v>2.7271759860477198</v>
      </c>
      <c r="L114" s="42">
        <v>7.9500000000000001E-2</v>
      </c>
      <c r="M114" s="218">
        <f t="shared" si="6"/>
        <v>0.50430643688890253</v>
      </c>
    </row>
    <row r="115" spans="1:16" x14ac:dyDescent="0.15">
      <c r="B115" s="4"/>
      <c r="C115" s="4"/>
      <c r="D115" s="4"/>
      <c r="E115" s="41" t="s">
        <v>20</v>
      </c>
      <c r="F115" s="190">
        <v>9.5719442228888898</v>
      </c>
      <c r="G115" s="190">
        <v>0.661821269928764</v>
      </c>
      <c r="H115" s="190">
        <v>1.98546380978629</v>
      </c>
      <c r="I115" s="190">
        <v>10.805665600555599</v>
      </c>
      <c r="J115" s="190">
        <v>0.93482031474900495</v>
      </c>
      <c r="K115" s="190">
        <v>2.8044609442470101</v>
      </c>
      <c r="L115" s="18">
        <v>0.1275</v>
      </c>
      <c r="M115" s="152">
        <f t="shared" si="6"/>
        <v>0.50776301114088762</v>
      </c>
    </row>
    <row r="116" spans="1:16" x14ac:dyDescent="0.15">
      <c r="B116" s="4"/>
      <c r="C116" s="4"/>
      <c r="D116" s="4"/>
      <c r="E116" s="8" t="s">
        <v>21</v>
      </c>
      <c r="F116" s="212">
        <v>9.1806249076250008</v>
      </c>
      <c r="G116" s="212">
        <v>1.08151180600413</v>
      </c>
      <c r="H116" s="212">
        <v>3.0589773278353301</v>
      </c>
      <c r="I116" s="212">
        <v>10.158539383000001</v>
      </c>
      <c r="J116" s="212">
        <v>0.86379429134314101</v>
      </c>
      <c r="K116" s="212">
        <v>2.4431792038358502</v>
      </c>
      <c r="L116" s="42">
        <v>0.96140000000000003</v>
      </c>
      <c r="M116" s="218">
        <f t="shared" si="6"/>
        <v>0.35326031068499897</v>
      </c>
    </row>
    <row r="117" spans="1:16" x14ac:dyDescent="0.15">
      <c r="B117" s="4"/>
      <c r="C117" s="4"/>
      <c r="D117" s="4"/>
      <c r="E117" s="41" t="s">
        <v>22</v>
      </c>
      <c r="F117" s="190">
        <v>11.427829619124999</v>
      </c>
      <c r="G117" s="190">
        <v>0.96484806583613603</v>
      </c>
      <c r="H117" s="190">
        <v>2.7290024406698299</v>
      </c>
      <c r="I117" s="190">
        <v>11.3693845623333</v>
      </c>
      <c r="J117" s="190">
        <v>0.93931023606279596</v>
      </c>
      <c r="K117" s="190">
        <v>2.8179307081883902</v>
      </c>
      <c r="L117" s="18">
        <v>0.99929999999999997</v>
      </c>
      <c r="M117" s="152">
        <f t="shared" si="6"/>
        <v>-2.1070218723671173E-2</v>
      </c>
    </row>
    <row r="118" spans="1:16" x14ac:dyDescent="0.15">
      <c r="B118" s="4"/>
      <c r="C118" s="4"/>
      <c r="D118" s="4"/>
      <c r="E118" s="8" t="s">
        <v>23</v>
      </c>
      <c r="F118" s="212">
        <v>11.3664688396667</v>
      </c>
      <c r="G118" s="212">
        <v>0.83908087940684195</v>
      </c>
      <c r="H118" s="212">
        <v>2.51724263822052</v>
      </c>
      <c r="I118" s="212">
        <v>10.960494150000001</v>
      </c>
      <c r="J118" s="212">
        <v>0.69855180440250297</v>
      </c>
      <c r="K118" s="212">
        <v>1.8481943523444599</v>
      </c>
      <c r="L118" s="42">
        <v>0.92430000000000001</v>
      </c>
      <c r="M118" s="218">
        <f t="shared" si="6"/>
        <v>-0.18384833381862861</v>
      </c>
    </row>
    <row r="119" spans="1:16" x14ac:dyDescent="0.15">
      <c r="B119" s="4"/>
      <c r="C119" s="4"/>
      <c r="D119" s="4"/>
      <c r="E119" s="41" t="s">
        <v>24</v>
      </c>
      <c r="F119" s="190">
        <v>11.4752626677778</v>
      </c>
      <c r="G119" s="190">
        <v>0.82049151248956498</v>
      </c>
      <c r="H119" s="190">
        <v>2.4614745374687002</v>
      </c>
      <c r="I119" s="190">
        <v>11.086997147222201</v>
      </c>
      <c r="J119" s="190">
        <v>0.82254869607635495</v>
      </c>
      <c r="K119" s="190">
        <v>2.4676460882290598</v>
      </c>
      <c r="L119" s="18">
        <v>0.99990000000000001</v>
      </c>
      <c r="M119" s="152">
        <f t="shared" si="6"/>
        <v>-0.1575393445228761</v>
      </c>
    </row>
    <row r="120" spans="1:16" x14ac:dyDescent="0.15">
      <c r="B120" s="4"/>
      <c r="C120" s="4"/>
      <c r="D120" s="4"/>
      <c r="E120" s="8" t="s">
        <v>25</v>
      </c>
      <c r="F120" s="212">
        <v>10.948151031</v>
      </c>
      <c r="G120" s="212">
        <v>1.0580152842663499</v>
      </c>
      <c r="H120" s="212">
        <v>3.1740458527990598</v>
      </c>
      <c r="I120" s="212">
        <v>10.594584101000001</v>
      </c>
      <c r="J120" s="212">
        <v>0.91702519888091005</v>
      </c>
      <c r="K120" s="212">
        <v>2.4262206222184299</v>
      </c>
      <c r="L120" s="42" t="s">
        <v>51</v>
      </c>
      <c r="M120" s="218">
        <f t="shared" si="6"/>
        <v>-0.12515697024140396</v>
      </c>
    </row>
    <row r="121" spans="1:16" x14ac:dyDescent="0.15">
      <c r="A121" s="4"/>
      <c r="B121" s="4"/>
      <c r="C121" s="4"/>
      <c r="D121" s="4"/>
      <c r="E121" s="41" t="s">
        <v>26</v>
      </c>
      <c r="F121" s="190">
        <v>11.5322705695556</v>
      </c>
      <c r="G121" s="190">
        <v>0.86072671140629198</v>
      </c>
      <c r="H121" s="190">
        <v>2.5821801342188802</v>
      </c>
      <c r="I121" s="190">
        <v>11.074525470375001</v>
      </c>
      <c r="J121" s="190">
        <v>1.08972405341398</v>
      </c>
      <c r="K121" s="190">
        <v>3.0822050711644802</v>
      </c>
      <c r="L121" s="18" t="s">
        <v>51</v>
      </c>
      <c r="M121" s="152">
        <f t="shared" si="6"/>
        <v>-0.16099609951390939</v>
      </c>
    </row>
    <row r="122" spans="1:16" x14ac:dyDescent="0.15">
      <c r="A122" s="4"/>
      <c r="B122" s="4"/>
      <c r="C122" s="4"/>
      <c r="D122" s="4"/>
      <c r="E122" s="8" t="s">
        <v>27</v>
      </c>
      <c r="F122" s="212">
        <v>11.133236248333301</v>
      </c>
      <c r="G122" s="212">
        <v>0.82497321130801704</v>
      </c>
      <c r="H122" s="212">
        <v>2.47491963392405</v>
      </c>
      <c r="I122" s="212">
        <v>11.02718868875</v>
      </c>
      <c r="J122" s="212">
        <v>0.90162864509415797</v>
      </c>
      <c r="K122" s="212">
        <v>2.5501909162324701</v>
      </c>
      <c r="L122" s="42">
        <v>0.99990000000000001</v>
      </c>
      <c r="M122" s="218">
        <f t="shared" si="6"/>
        <v>-4.2202321127016273E-2</v>
      </c>
    </row>
    <row r="123" spans="1:16" s="4" customFormat="1" x14ac:dyDescent="0.15">
      <c r="A123" s="2"/>
      <c r="E123" s="41" t="s">
        <v>28</v>
      </c>
      <c r="F123" s="190">
        <v>11.912013936444399</v>
      </c>
      <c r="G123" s="190">
        <v>1.16671503675729</v>
      </c>
      <c r="H123" s="190">
        <v>3.5001451102718799</v>
      </c>
      <c r="I123" s="190">
        <v>11.477098280222201</v>
      </c>
      <c r="J123" s="190">
        <v>1.01607794131762</v>
      </c>
      <c r="K123" s="190">
        <v>3.0482338239528501</v>
      </c>
      <c r="L123" s="18">
        <v>0.99939999999999996</v>
      </c>
      <c r="M123" s="152">
        <f t="shared" si="6"/>
        <v>-0.1325163657409627</v>
      </c>
    </row>
    <row r="124" spans="1:16" s="4" customFormat="1" x14ac:dyDescent="0.15">
      <c r="A124" s="2"/>
      <c r="E124" s="8" t="s">
        <v>29</v>
      </c>
      <c r="F124" s="212">
        <v>11.4428357038889</v>
      </c>
      <c r="G124" s="212">
        <v>1.0592968913174801</v>
      </c>
      <c r="H124" s="212">
        <v>3.17789067395245</v>
      </c>
      <c r="I124" s="212">
        <v>10.5916827075</v>
      </c>
      <c r="J124" s="212">
        <v>0.97561957434133995</v>
      </c>
      <c r="K124" s="212">
        <v>2.75946886750038</v>
      </c>
      <c r="L124" s="42" t="s">
        <v>51</v>
      </c>
      <c r="M124" s="218">
        <f t="shared" si="6"/>
        <v>-0.28600162967212456</v>
      </c>
    </row>
    <row r="125" spans="1:16" x14ac:dyDescent="0.15">
      <c r="B125" s="4"/>
      <c r="C125" s="4"/>
      <c r="D125" s="4"/>
      <c r="E125" s="41" t="s">
        <v>30</v>
      </c>
      <c r="F125" s="190">
        <v>10.7205709951111</v>
      </c>
      <c r="G125" s="190">
        <v>0.82296239124235804</v>
      </c>
      <c r="H125" s="190">
        <v>2.4688871737270701</v>
      </c>
      <c r="I125" s="190">
        <v>10.67503100275</v>
      </c>
      <c r="J125" s="190">
        <v>1.49404883831538</v>
      </c>
      <c r="K125" s="190">
        <v>4.2258082599867501</v>
      </c>
      <c r="L125" s="18" t="s">
        <v>51</v>
      </c>
      <c r="M125" s="152">
        <f t="shared" si="6"/>
        <v>-1.3159193385719711E-2</v>
      </c>
    </row>
    <row r="126" spans="1:16" x14ac:dyDescent="0.15">
      <c r="B126" s="4"/>
      <c r="C126" s="4"/>
      <c r="D126" s="4"/>
      <c r="E126" s="8" t="s">
        <v>31</v>
      </c>
      <c r="F126" s="212">
        <v>9.0269358615714292</v>
      </c>
      <c r="G126" s="212">
        <v>1.0209460093990601</v>
      </c>
      <c r="H126" s="212">
        <v>2.70116924289372</v>
      </c>
      <c r="I126" s="212">
        <v>11.5961794366667</v>
      </c>
      <c r="J126" s="212">
        <v>2.3872198930469599</v>
      </c>
      <c r="K126" s="212">
        <v>4.1347861435964699</v>
      </c>
      <c r="L126" s="42" t="s">
        <v>51</v>
      </c>
      <c r="M126" s="218">
        <f t="shared" si="6"/>
        <v>0.73568127313514831</v>
      </c>
    </row>
    <row r="127" spans="1:16" x14ac:dyDescent="0.15">
      <c r="B127" s="4"/>
      <c r="C127" s="4"/>
      <c r="D127" s="4"/>
      <c r="E127" s="41" t="s">
        <v>32</v>
      </c>
      <c r="F127" s="213">
        <v>11.407556954</v>
      </c>
      <c r="G127" s="213">
        <v>1.85659475729241</v>
      </c>
      <c r="H127" s="213">
        <v>4.1514720839755599</v>
      </c>
      <c r="I127" s="213">
        <v>9.5971207306666706</v>
      </c>
      <c r="J127" s="213">
        <v>0.85507983354983197</v>
      </c>
      <c r="K127" s="213">
        <v>1.48104171623585</v>
      </c>
      <c r="L127" s="44" t="s">
        <v>51</v>
      </c>
      <c r="M127" s="220">
        <f t="shared" si="6"/>
        <v>-0.58087393502834217</v>
      </c>
    </row>
    <row r="128" spans="1:16" x14ac:dyDescent="0.15">
      <c r="B128" s="4"/>
      <c r="C128" s="4"/>
      <c r="D128" s="4"/>
      <c r="N128" s="4"/>
      <c r="O128" s="4"/>
      <c r="P128" s="4"/>
    </row>
    <row r="129" spans="1:47" x14ac:dyDescent="0.15">
      <c r="B129" s="4"/>
      <c r="C129" s="4"/>
      <c r="D129" s="4"/>
      <c r="N129" s="4"/>
      <c r="O129" s="4"/>
      <c r="P129" s="4"/>
    </row>
    <row r="130" spans="1:47" x14ac:dyDescent="0.15">
      <c r="A130" s="3" t="s">
        <v>830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47" x14ac:dyDescent="0.15">
      <c r="A131" s="1" t="s">
        <v>997</v>
      </c>
      <c r="B131" s="4"/>
      <c r="C131" s="4"/>
      <c r="D131" s="4"/>
      <c r="E131" s="1" t="s">
        <v>997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AU131" s="4"/>
    </row>
    <row r="132" spans="1:47" x14ac:dyDescent="0.15">
      <c r="A132" s="5" t="s">
        <v>772</v>
      </c>
      <c r="B132" s="4"/>
      <c r="C132" s="4"/>
      <c r="D132" s="4"/>
      <c r="E132" s="5" t="s">
        <v>871</v>
      </c>
      <c r="N132" s="4"/>
      <c r="O132" s="4"/>
      <c r="P132" s="4"/>
      <c r="AU132" s="4"/>
    </row>
    <row r="133" spans="1:47" ht="20" customHeight="1" x14ac:dyDescent="0.15">
      <c r="A133" s="179" t="s">
        <v>735</v>
      </c>
      <c r="B133" s="6" t="s">
        <v>468</v>
      </c>
      <c r="C133" s="6" t="s">
        <v>469</v>
      </c>
      <c r="D133" s="4"/>
      <c r="E133" s="4"/>
      <c r="F133" s="164" t="s">
        <v>135</v>
      </c>
      <c r="G133" s="164"/>
      <c r="H133" s="164"/>
      <c r="I133" s="165" t="s">
        <v>484</v>
      </c>
      <c r="J133" s="165"/>
      <c r="K133" s="165"/>
      <c r="L133" s="4"/>
      <c r="M133" s="4"/>
      <c r="N133" s="4"/>
      <c r="O133" s="4"/>
      <c r="P133" s="4"/>
    </row>
    <row r="134" spans="1:47" x14ac:dyDescent="0.15">
      <c r="A134" s="180"/>
      <c r="B134" s="8">
        <v>0.1191</v>
      </c>
      <c r="C134" s="8" t="s">
        <v>441</v>
      </c>
      <c r="D134" s="4"/>
      <c r="E134" s="4" t="s">
        <v>881</v>
      </c>
      <c r="F134" s="6" t="s">
        <v>99</v>
      </c>
      <c r="G134" s="6" t="s">
        <v>4</v>
      </c>
      <c r="H134" s="6" t="s">
        <v>106</v>
      </c>
      <c r="I134" s="6" t="s">
        <v>99</v>
      </c>
      <c r="J134" s="6" t="s">
        <v>136</v>
      </c>
      <c r="K134" s="6" t="s">
        <v>106</v>
      </c>
      <c r="L134" s="6" t="s">
        <v>137</v>
      </c>
      <c r="M134" s="6" t="s">
        <v>138</v>
      </c>
      <c r="N134" s="4"/>
      <c r="O134" s="4"/>
      <c r="P134" s="4"/>
    </row>
    <row r="135" spans="1:47" x14ac:dyDescent="0.15">
      <c r="A135" s="173" t="s">
        <v>725</v>
      </c>
      <c r="B135" s="6" t="s">
        <v>468</v>
      </c>
      <c r="C135" s="6" t="s">
        <v>469</v>
      </c>
      <c r="D135" s="4"/>
      <c r="E135" s="49" t="s">
        <v>992</v>
      </c>
      <c r="F135" s="160">
        <v>149.11904761428599</v>
      </c>
      <c r="G135" s="142">
        <v>4.3612826242571101</v>
      </c>
      <c r="H135" s="145">
        <v>11.538869221051501</v>
      </c>
      <c r="I135" s="148">
        <v>123.952380942857</v>
      </c>
      <c r="J135" s="145">
        <v>3.5481782835345301</v>
      </c>
      <c r="K135" s="145">
        <v>9.3875973455523791</v>
      </c>
      <c r="L135" s="73">
        <v>2.5000000000000001E-3</v>
      </c>
      <c r="M135" s="151">
        <f>(I135-F135)/SQRT((H135^2+K135^2)/2)</f>
        <v>-2.3926379475616679</v>
      </c>
      <c r="N135" s="4"/>
      <c r="O135" s="4"/>
      <c r="P135" s="4"/>
    </row>
    <row r="136" spans="1:47" x14ac:dyDescent="0.15">
      <c r="A136" s="174"/>
      <c r="B136" s="7" t="s">
        <v>50</v>
      </c>
      <c r="C136" s="8" t="s">
        <v>442</v>
      </c>
      <c r="D136" s="4"/>
      <c r="E136" s="6" t="s">
        <v>993</v>
      </c>
      <c r="F136" s="161">
        <v>326.33333334285697</v>
      </c>
      <c r="G136" s="143">
        <v>7.2378341646864701</v>
      </c>
      <c r="H136" s="146">
        <v>19.1495092304873</v>
      </c>
      <c r="I136" s="149">
        <v>302.61904761428599</v>
      </c>
      <c r="J136" s="146">
        <v>7.6943697415138104</v>
      </c>
      <c r="K136" s="146">
        <v>20.357388831425901</v>
      </c>
      <c r="L136" s="75">
        <v>0.12759999999999999</v>
      </c>
      <c r="M136" s="152">
        <f t="shared" ref="M136:M137" si="7">(I136-F136)/SQRT((H136^2+K136^2)/2)</f>
        <v>-1.1999529722374445</v>
      </c>
      <c r="N136" s="4"/>
      <c r="O136" s="4"/>
      <c r="P136" s="4"/>
    </row>
    <row r="137" spans="1:47" x14ac:dyDescent="0.15">
      <c r="A137" s="177" t="s">
        <v>472</v>
      </c>
      <c r="B137" s="6" t="s">
        <v>468</v>
      </c>
      <c r="C137" s="6" t="s">
        <v>469</v>
      </c>
      <c r="D137" s="4"/>
      <c r="E137" s="9" t="s">
        <v>994</v>
      </c>
      <c r="F137" s="162">
        <v>297.857142842857</v>
      </c>
      <c r="G137" s="144">
        <v>11.5892801054959</v>
      </c>
      <c r="H137" s="147">
        <v>30.6623530334106</v>
      </c>
      <c r="I137" s="150">
        <v>300.38095238571401</v>
      </c>
      <c r="J137" s="147">
        <v>10.860936403137</v>
      </c>
      <c r="K137" s="147">
        <v>28.735336727988798</v>
      </c>
      <c r="L137" s="78">
        <v>0.99809999999999999</v>
      </c>
      <c r="M137" s="153">
        <f t="shared" si="7"/>
        <v>8.4935370937805371E-2</v>
      </c>
      <c r="N137" s="4"/>
      <c r="O137" s="4"/>
      <c r="P137" s="4"/>
    </row>
    <row r="138" spans="1:47" x14ac:dyDescent="0.15">
      <c r="A138" s="178"/>
      <c r="B138" s="7">
        <v>4.8500000000000001E-2</v>
      </c>
      <c r="C138" s="8" t="s">
        <v>443</v>
      </c>
      <c r="D138" s="4"/>
      <c r="E138" s="4"/>
      <c r="F138" s="4"/>
      <c r="G138" s="4"/>
      <c r="H138" s="4"/>
      <c r="I138" s="4"/>
      <c r="J138" s="4"/>
      <c r="K138" s="4"/>
      <c r="L138" s="4"/>
      <c r="M138" s="228"/>
      <c r="N138" s="4"/>
      <c r="O138" s="4"/>
      <c r="P138" s="4"/>
    </row>
    <row r="139" spans="1:47" x14ac:dyDescent="0.15">
      <c r="A139" s="16"/>
      <c r="D139" s="4"/>
      <c r="E139" s="4"/>
      <c r="F139" s="4"/>
      <c r="G139" s="4"/>
      <c r="H139" s="4"/>
      <c r="I139" s="4"/>
      <c r="J139" s="4"/>
      <c r="K139" s="4"/>
      <c r="L139" s="4"/>
      <c r="M139" s="228"/>
      <c r="N139" s="4"/>
      <c r="O139" s="4"/>
      <c r="P139" s="4"/>
    </row>
    <row r="140" spans="1:47" x14ac:dyDescent="0.15">
      <c r="A140" s="17"/>
      <c r="D140" s="4"/>
      <c r="E140" s="4"/>
      <c r="F140" s="4"/>
      <c r="G140" s="4"/>
      <c r="H140" s="4"/>
      <c r="I140" s="4"/>
      <c r="J140" s="4"/>
      <c r="K140" s="4"/>
      <c r="L140" s="4"/>
      <c r="M140" s="228"/>
      <c r="N140" s="4"/>
      <c r="O140" s="4"/>
      <c r="P140" s="4"/>
    </row>
    <row r="141" spans="1:47" x14ac:dyDescent="0.15">
      <c r="A141" s="3" t="s">
        <v>831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28"/>
      <c r="N141" s="4"/>
      <c r="O141" s="4"/>
      <c r="P141" s="4"/>
    </row>
    <row r="142" spans="1:47" x14ac:dyDescent="0.15">
      <c r="A142" s="1" t="s">
        <v>997</v>
      </c>
      <c r="B142" s="4"/>
      <c r="C142" s="4"/>
      <c r="D142" s="4"/>
      <c r="E142" s="1" t="s">
        <v>997</v>
      </c>
      <c r="F142" s="4"/>
      <c r="G142" s="4"/>
      <c r="H142" s="4"/>
      <c r="I142" s="4"/>
      <c r="J142" s="4"/>
      <c r="K142" s="4"/>
      <c r="L142" s="4"/>
      <c r="M142" s="228"/>
      <c r="N142" s="4"/>
      <c r="O142" s="4"/>
      <c r="P142" s="4"/>
    </row>
    <row r="143" spans="1:47" x14ac:dyDescent="0.15">
      <c r="A143" s="5" t="s">
        <v>772</v>
      </c>
      <c r="B143" s="4"/>
      <c r="C143" s="4"/>
      <c r="D143" s="4"/>
      <c r="E143" s="5" t="s">
        <v>871</v>
      </c>
      <c r="F143" s="4"/>
      <c r="G143" s="4"/>
      <c r="H143" s="4"/>
      <c r="I143" s="4"/>
      <c r="J143" s="4"/>
      <c r="K143" s="4"/>
      <c r="L143" s="4"/>
      <c r="M143" s="228"/>
      <c r="N143" s="4"/>
      <c r="O143" s="4"/>
      <c r="P143" s="4"/>
    </row>
    <row r="144" spans="1:47" ht="20" customHeight="1" x14ac:dyDescent="0.15">
      <c r="A144" s="179" t="s">
        <v>735</v>
      </c>
      <c r="B144" s="6" t="s">
        <v>468</v>
      </c>
      <c r="C144" s="6" t="s">
        <v>469</v>
      </c>
      <c r="D144" s="4"/>
      <c r="E144" s="4"/>
      <c r="F144" s="164" t="s">
        <v>39</v>
      </c>
      <c r="G144" s="164"/>
      <c r="H144" s="164"/>
      <c r="I144" s="165" t="s">
        <v>484</v>
      </c>
      <c r="J144" s="165"/>
      <c r="K144" s="165"/>
      <c r="L144" s="4"/>
      <c r="M144" s="228"/>
      <c r="N144" s="4"/>
      <c r="O144" s="4"/>
      <c r="P144" s="4"/>
    </row>
    <row r="145" spans="1:16" x14ac:dyDescent="0.15">
      <c r="A145" s="180"/>
      <c r="B145" s="8">
        <v>0.16389999999999999</v>
      </c>
      <c r="C145" s="8" t="s">
        <v>444</v>
      </c>
      <c r="D145" s="4"/>
      <c r="E145" s="4" t="s">
        <v>882</v>
      </c>
      <c r="F145" s="6" t="s">
        <v>99</v>
      </c>
      <c r="G145" s="6" t="s">
        <v>100</v>
      </c>
      <c r="H145" s="6" t="s">
        <v>95</v>
      </c>
      <c r="I145" s="6" t="s">
        <v>99</v>
      </c>
      <c r="J145" s="6" t="s">
        <v>101</v>
      </c>
      <c r="K145" s="6" t="s">
        <v>95</v>
      </c>
      <c r="L145" s="6" t="s">
        <v>49</v>
      </c>
      <c r="M145" s="208" t="s">
        <v>96</v>
      </c>
      <c r="N145" s="4"/>
      <c r="O145" s="4"/>
      <c r="P145" s="4"/>
    </row>
    <row r="146" spans="1:16" x14ac:dyDescent="0.15">
      <c r="A146" s="173" t="s">
        <v>725</v>
      </c>
      <c r="B146" s="6" t="s">
        <v>468</v>
      </c>
      <c r="C146" s="6" t="s">
        <v>469</v>
      </c>
      <c r="D146" s="4"/>
      <c r="E146" s="49" t="s">
        <v>992</v>
      </c>
      <c r="F146" s="160">
        <v>173.59523808571399</v>
      </c>
      <c r="G146" s="142">
        <v>3.9784234739001199</v>
      </c>
      <c r="H146" s="145">
        <v>10.525919122041399</v>
      </c>
      <c r="I146" s="148">
        <v>196.76190475714299</v>
      </c>
      <c r="J146" s="145">
        <v>4.5511288674296599</v>
      </c>
      <c r="K146" s="145">
        <v>12.041155167825901</v>
      </c>
      <c r="L146" s="73">
        <v>7.4000000000000003E-3</v>
      </c>
      <c r="M146" s="151">
        <f>(I146-F146)/SQRT((H146^2+K146^2)/2)</f>
        <v>2.0485262263627879</v>
      </c>
      <c r="N146" s="4"/>
      <c r="O146" s="4"/>
      <c r="P146" s="4"/>
    </row>
    <row r="147" spans="1:16" x14ac:dyDescent="0.15">
      <c r="A147" s="174"/>
      <c r="B147" s="7" t="s">
        <v>50</v>
      </c>
      <c r="C147" s="8" t="s">
        <v>445</v>
      </c>
      <c r="D147" s="4"/>
      <c r="E147" s="6" t="s">
        <v>993</v>
      </c>
      <c r="F147" s="161">
        <v>29.476190474714301</v>
      </c>
      <c r="G147" s="143">
        <v>6.5166076567542701</v>
      </c>
      <c r="H147" s="146">
        <v>17.241323251551201</v>
      </c>
      <c r="I147" s="149">
        <v>49.619047617142897</v>
      </c>
      <c r="J147" s="146">
        <v>7.7142857144723704</v>
      </c>
      <c r="K147" s="146">
        <v>20.410081542992099</v>
      </c>
      <c r="L147" s="75">
        <v>0.19550000000000001</v>
      </c>
      <c r="M147" s="152">
        <f t="shared" ref="M147:M148" si="8">(I147-F147)/SQRT((H147^2+K147^2)/2)</f>
        <v>1.0661965087226604</v>
      </c>
      <c r="N147" s="4"/>
      <c r="O147" s="4"/>
      <c r="P147" s="4"/>
    </row>
    <row r="148" spans="1:16" x14ac:dyDescent="0.15">
      <c r="A148" s="177" t="s">
        <v>472</v>
      </c>
      <c r="B148" s="6" t="s">
        <v>468</v>
      </c>
      <c r="C148" s="6" t="s">
        <v>469</v>
      </c>
      <c r="D148" s="4"/>
      <c r="E148" s="9" t="s">
        <v>994</v>
      </c>
      <c r="F148" s="162">
        <v>55.595238094285698</v>
      </c>
      <c r="G148" s="144">
        <v>10.561852162013199</v>
      </c>
      <c r="H148" s="147">
        <v>27.944034204916701</v>
      </c>
      <c r="I148" s="150">
        <v>50.904761904285699</v>
      </c>
      <c r="J148" s="147">
        <v>9.1737243496258092</v>
      </c>
      <c r="K148" s="147">
        <v>24.271393225367699</v>
      </c>
      <c r="L148" s="78">
        <v>0.98309999999999997</v>
      </c>
      <c r="M148" s="153">
        <f t="shared" si="8"/>
        <v>-0.17921587301393238</v>
      </c>
      <c r="N148" s="4"/>
      <c r="O148" s="4"/>
      <c r="P148" s="4"/>
    </row>
    <row r="149" spans="1:16" x14ac:dyDescent="0.15">
      <c r="A149" s="178"/>
      <c r="B149" s="7">
        <v>2.4899999999999999E-2</v>
      </c>
      <c r="C149" s="8" t="s">
        <v>446</v>
      </c>
      <c r="D149" s="4"/>
      <c r="E149" s="4"/>
      <c r="F149" s="232"/>
      <c r="G149" s="231"/>
      <c r="H149" s="231"/>
      <c r="I149" s="4"/>
      <c r="J149" s="231"/>
      <c r="K149" s="231"/>
      <c r="L149" s="4"/>
      <c r="M149" s="4"/>
      <c r="N149" s="4"/>
      <c r="O149" s="4"/>
      <c r="P149" s="4"/>
    </row>
    <row r="150" spans="1:16" x14ac:dyDescent="0.15">
      <c r="A150" s="17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x14ac:dyDescent="0.15">
      <c r="A151" s="17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x14ac:dyDescent="0.15">
      <c r="A152" s="3" t="s">
        <v>833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x14ac:dyDescent="0.15">
      <c r="A153" s="1" t="s">
        <v>997</v>
      </c>
      <c r="B153" s="4"/>
      <c r="C153" s="4"/>
      <c r="D153" s="4"/>
      <c r="E153" s="1" t="s">
        <v>997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x14ac:dyDescent="0.15">
      <c r="A154" s="5" t="s">
        <v>772</v>
      </c>
      <c r="B154" s="4"/>
      <c r="C154" s="4"/>
      <c r="D154" s="4"/>
      <c r="E154" s="31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20" customHeight="1" x14ac:dyDescent="0.15">
      <c r="A155" s="179" t="s">
        <v>735</v>
      </c>
      <c r="B155" s="6" t="s">
        <v>468</v>
      </c>
      <c r="C155" s="6" t="s">
        <v>469</v>
      </c>
      <c r="D155" s="4"/>
      <c r="E155" s="31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x14ac:dyDescent="0.15">
      <c r="A156" s="180"/>
      <c r="B156" s="8">
        <v>5.9299999999999999E-2</v>
      </c>
      <c r="C156" s="8" t="s">
        <v>447</v>
      </c>
      <c r="D156" s="4"/>
      <c r="E156" s="3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x14ac:dyDescent="0.15">
      <c r="A157" s="173" t="s">
        <v>725</v>
      </c>
      <c r="B157" s="6" t="s">
        <v>468</v>
      </c>
      <c r="C157" s="6" t="s">
        <v>469</v>
      </c>
      <c r="D157" s="4"/>
      <c r="E157" s="17" t="s">
        <v>978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x14ac:dyDescent="0.15">
      <c r="A158" s="174"/>
      <c r="B158" s="7" t="s">
        <v>50</v>
      </c>
      <c r="C158" s="8" t="s">
        <v>448</v>
      </c>
      <c r="D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x14ac:dyDescent="0.15">
      <c r="A159" s="177" t="s">
        <v>472</v>
      </c>
      <c r="B159" s="6" t="s">
        <v>468</v>
      </c>
      <c r="C159" s="6" t="s">
        <v>469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x14ac:dyDescent="0.15">
      <c r="A160" s="178"/>
      <c r="B160" s="8">
        <v>0.84940000000000004</v>
      </c>
      <c r="C160" s="8" t="s">
        <v>449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47" x14ac:dyDescent="0.15"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47" x14ac:dyDescent="0.1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47" x14ac:dyDescent="0.15">
      <c r="A163" s="3" t="s">
        <v>832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47" x14ac:dyDescent="0.15">
      <c r="A164" s="1" t="s">
        <v>997</v>
      </c>
      <c r="B164" s="4"/>
      <c r="C164" s="4"/>
      <c r="D164" s="4"/>
      <c r="E164" s="1" t="s">
        <v>997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47" s="4" customFormat="1" x14ac:dyDescent="0.15">
      <c r="A165" s="5" t="s">
        <v>772</v>
      </c>
      <c r="E165" s="5" t="s">
        <v>871</v>
      </c>
      <c r="AC165" s="2"/>
      <c r="AD165" s="2"/>
      <c r="AE165" s="2"/>
      <c r="AF165" s="2"/>
      <c r="AG165" s="2"/>
      <c r="AH165" s="2"/>
      <c r="AI165" s="2"/>
      <c r="AJ165" s="2"/>
      <c r="AU165" s="2"/>
    </row>
    <row r="166" spans="1:47" s="4" customFormat="1" ht="20" customHeight="1" x14ac:dyDescent="0.15">
      <c r="A166" s="179" t="s">
        <v>735</v>
      </c>
      <c r="B166" s="6" t="s">
        <v>468</v>
      </c>
      <c r="C166" s="6" t="s">
        <v>469</v>
      </c>
      <c r="F166" s="165" t="s">
        <v>39</v>
      </c>
      <c r="G166" s="165"/>
      <c r="H166" s="165"/>
      <c r="I166" s="165" t="s">
        <v>484</v>
      </c>
      <c r="J166" s="165"/>
      <c r="K166" s="165"/>
      <c r="AC166" s="2"/>
      <c r="AD166" s="2"/>
      <c r="AE166" s="2"/>
      <c r="AF166" s="2"/>
      <c r="AG166" s="2"/>
      <c r="AH166" s="2"/>
      <c r="AI166" s="2"/>
      <c r="AJ166" s="2"/>
      <c r="AU166" s="2"/>
    </row>
    <row r="167" spans="1:47" x14ac:dyDescent="0.15">
      <c r="A167" s="180"/>
      <c r="B167" s="8">
        <v>5.4100000000000002E-2</v>
      </c>
      <c r="C167" s="8" t="s">
        <v>450</v>
      </c>
      <c r="D167" s="4"/>
      <c r="E167" s="4" t="s">
        <v>883</v>
      </c>
      <c r="F167" s="6" t="s">
        <v>105</v>
      </c>
      <c r="G167" s="6" t="s">
        <v>4</v>
      </c>
      <c r="H167" s="6" t="s">
        <v>106</v>
      </c>
      <c r="I167" s="6" t="s">
        <v>105</v>
      </c>
      <c r="J167" s="6" t="s">
        <v>107</v>
      </c>
      <c r="K167" s="6" t="s">
        <v>106</v>
      </c>
      <c r="L167" s="15"/>
      <c r="M167" s="4"/>
    </row>
    <row r="168" spans="1:47" x14ac:dyDescent="0.15">
      <c r="A168" s="173" t="s">
        <v>725</v>
      </c>
      <c r="B168" s="6" t="s">
        <v>468</v>
      </c>
      <c r="C168" s="6" t="s">
        <v>469</v>
      </c>
      <c r="D168" s="4"/>
      <c r="E168" s="8" t="s">
        <v>9</v>
      </c>
      <c r="F168" s="189">
        <v>14.525173410000001</v>
      </c>
      <c r="G168" s="189">
        <v>1.5670417013870399</v>
      </c>
      <c r="H168" s="189">
        <v>4.1460026359376396</v>
      </c>
      <c r="I168" s="189"/>
      <c r="J168" s="189"/>
      <c r="K168" s="189"/>
      <c r="L168" s="105"/>
      <c r="M168" s="106"/>
    </row>
    <row r="169" spans="1:47" x14ac:dyDescent="0.15">
      <c r="A169" s="174"/>
      <c r="B169" s="8">
        <v>0.52239999999999998</v>
      </c>
      <c r="C169" s="8" t="s">
        <v>450</v>
      </c>
      <c r="D169" s="4"/>
      <c r="E169" s="41" t="s">
        <v>10</v>
      </c>
      <c r="F169" s="190">
        <v>13.7217206885714</v>
      </c>
      <c r="G169" s="190">
        <v>1.35907281047898</v>
      </c>
      <c r="H169" s="190">
        <v>3.5957686701570002</v>
      </c>
      <c r="I169" s="190"/>
      <c r="J169" s="190"/>
      <c r="K169" s="190"/>
      <c r="L169" s="105"/>
      <c r="M169" s="107"/>
    </row>
    <row r="170" spans="1:47" x14ac:dyDescent="0.15">
      <c r="A170" s="177" t="s">
        <v>472</v>
      </c>
      <c r="B170" s="6" t="s">
        <v>468</v>
      </c>
      <c r="C170" s="6" t="s">
        <v>469</v>
      </c>
      <c r="D170" s="4"/>
      <c r="E170" s="8" t="s">
        <v>11</v>
      </c>
      <c r="F170" s="212">
        <v>12.7074934542857</v>
      </c>
      <c r="G170" s="212">
        <v>1.26537740475826</v>
      </c>
      <c r="H170" s="212">
        <v>3.3478739276306801</v>
      </c>
      <c r="I170" s="212"/>
      <c r="J170" s="212"/>
      <c r="K170" s="212"/>
      <c r="L170" s="105"/>
      <c r="M170" s="107"/>
    </row>
    <row r="171" spans="1:47" x14ac:dyDescent="0.15">
      <c r="A171" s="178"/>
      <c r="B171" s="7">
        <v>3.2099999999999997E-2</v>
      </c>
      <c r="C171" s="8" t="s">
        <v>451</v>
      </c>
      <c r="D171" s="4"/>
      <c r="E171" s="41" t="s">
        <v>12</v>
      </c>
      <c r="F171" s="190">
        <v>11.925798714285699</v>
      </c>
      <c r="G171" s="190">
        <v>1.2333063058848599</v>
      </c>
      <c r="H171" s="190">
        <v>3.2630217757390998</v>
      </c>
      <c r="I171" s="190"/>
      <c r="J171" s="190"/>
      <c r="K171" s="190"/>
      <c r="L171" s="106"/>
      <c r="M171" s="106"/>
    </row>
    <row r="172" spans="1:47" x14ac:dyDescent="0.15">
      <c r="D172" s="4"/>
      <c r="E172" s="8" t="s">
        <v>13</v>
      </c>
      <c r="F172" s="212">
        <v>11.4438252957143</v>
      </c>
      <c r="G172" s="212">
        <v>1.0060017668958301</v>
      </c>
      <c r="H172" s="212">
        <v>2.6616304936979298</v>
      </c>
      <c r="I172" s="212"/>
      <c r="J172" s="212"/>
      <c r="K172" s="212"/>
      <c r="L172" s="106"/>
      <c r="M172" s="106"/>
      <c r="AM172" s="54"/>
      <c r="AN172" s="54"/>
      <c r="AO172" s="55"/>
      <c r="AP172" s="54"/>
      <c r="AQ172" s="54"/>
      <c r="AR172" s="55"/>
    </row>
    <row r="173" spans="1:47" x14ac:dyDescent="0.15">
      <c r="D173" s="4"/>
      <c r="E173" s="41" t="s">
        <v>14</v>
      </c>
      <c r="F173" s="190">
        <v>10.808710137142899</v>
      </c>
      <c r="G173" s="190">
        <v>1.0825404419459701</v>
      </c>
      <c r="H173" s="190">
        <v>2.86413279355898</v>
      </c>
      <c r="I173" s="190"/>
      <c r="J173" s="190"/>
      <c r="K173" s="190"/>
      <c r="L173" s="108" t="s">
        <v>108</v>
      </c>
      <c r="M173" s="109" t="s">
        <v>109</v>
      </c>
      <c r="AU173" s="4"/>
    </row>
    <row r="174" spans="1:47" x14ac:dyDescent="0.15">
      <c r="B174" s="4"/>
      <c r="C174" s="4"/>
      <c r="D174" s="4"/>
      <c r="E174" s="8" t="s">
        <v>15</v>
      </c>
      <c r="F174" s="212">
        <v>10.1738809928571</v>
      </c>
      <c r="G174" s="212">
        <v>1.02870107122444</v>
      </c>
      <c r="H174" s="212">
        <v>2.7216872078856098</v>
      </c>
      <c r="I174" s="212">
        <v>12.938397623571401</v>
      </c>
      <c r="J174" s="212">
        <v>1.18762009250834</v>
      </c>
      <c r="K174" s="212">
        <v>3.1421474168005998</v>
      </c>
      <c r="L174" s="98">
        <v>1.32E-2</v>
      </c>
      <c r="M174" s="218">
        <f>(I174-F174)/SQRT((H174^2+K174^2)/2)</f>
        <v>0.9404893795447008</v>
      </c>
      <c r="AU174" s="4"/>
    </row>
    <row r="175" spans="1:47" x14ac:dyDescent="0.15">
      <c r="D175" s="4"/>
      <c r="E175" s="41" t="s">
        <v>16</v>
      </c>
      <c r="F175" s="190">
        <v>9.6032127514285701</v>
      </c>
      <c r="G175" s="190">
        <v>0.87794312204076697</v>
      </c>
      <c r="H175" s="190">
        <v>2.3228191661794999</v>
      </c>
      <c r="I175" s="190">
        <v>12.455635805</v>
      </c>
      <c r="J175" s="190">
        <v>1.0694917506816599</v>
      </c>
      <c r="K175" s="190">
        <v>2.8296092015387599</v>
      </c>
      <c r="L175" s="87">
        <v>9.2999999999999992E-3</v>
      </c>
      <c r="M175" s="152">
        <f t="shared" ref="M175:M191" si="9">(I175-F175)/SQRT((H175^2+K175^2)/2)</f>
        <v>1.1018976558911786</v>
      </c>
    </row>
    <row r="176" spans="1:47" x14ac:dyDescent="0.15">
      <c r="D176" s="4"/>
      <c r="E176" s="8" t="s">
        <v>17</v>
      </c>
      <c r="F176" s="212">
        <v>9.1338353542857096</v>
      </c>
      <c r="G176" s="212">
        <v>0.85179564613865899</v>
      </c>
      <c r="H176" s="212">
        <v>2.2536394475304702</v>
      </c>
      <c r="I176" s="212">
        <v>10.899509746714299</v>
      </c>
      <c r="J176" s="212">
        <v>0.86782670169746801</v>
      </c>
      <c r="K176" s="212">
        <v>2.29605363379294</v>
      </c>
      <c r="L176" s="91">
        <v>0.37609999999999999</v>
      </c>
      <c r="M176" s="218">
        <f t="shared" si="9"/>
        <v>0.77613924304409965</v>
      </c>
    </row>
    <row r="177" spans="2:16" x14ac:dyDescent="0.15">
      <c r="B177" s="4"/>
      <c r="C177" s="4"/>
      <c r="D177" s="4"/>
      <c r="E177" s="41" t="s">
        <v>18</v>
      </c>
      <c r="F177" s="190">
        <v>9.2695680085714294</v>
      </c>
      <c r="G177" s="190">
        <v>0.86407153830622496</v>
      </c>
      <c r="H177" s="190">
        <v>2.28611840532729</v>
      </c>
      <c r="I177" s="190">
        <v>10.9872100634286</v>
      </c>
      <c r="J177" s="190">
        <v>1.1569666549297399</v>
      </c>
      <c r="K177" s="190">
        <v>3.06104604413839</v>
      </c>
      <c r="L177" s="74">
        <v>0.4214</v>
      </c>
      <c r="M177" s="152">
        <f t="shared" si="9"/>
        <v>0.63580753940848145</v>
      </c>
    </row>
    <row r="178" spans="2:16" x14ac:dyDescent="0.15">
      <c r="B178" s="4"/>
      <c r="C178" s="4"/>
      <c r="D178" s="4"/>
      <c r="E178" s="8" t="s">
        <v>19</v>
      </c>
      <c r="F178" s="212">
        <v>9.7054113799999993</v>
      </c>
      <c r="G178" s="212">
        <v>1.01178024739516</v>
      </c>
      <c r="H178" s="212">
        <v>2.6769189160550102</v>
      </c>
      <c r="I178" s="212">
        <v>10.0502920062857</v>
      </c>
      <c r="J178" s="212">
        <v>0.89265981468304101</v>
      </c>
      <c r="K178" s="212">
        <v>2.3617558750323302</v>
      </c>
      <c r="L178" s="91" t="s">
        <v>51</v>
      </c>
      <c r="M178" s="218">
        <f t="shared" si="9"/>
        <v>0.13662638155351484</v>
      </c>
    </row>
    <row r="179" spans="2:16" x14ac:dyDescent="0.15">
      <c r="B179" s="4"/>
      <c r="C179" s="4"/>
      <c r="D179" s="4"/>
      <c r="E179" s="41" t="s">
        <v>20</v>
      </c>
      <c r="F179" s="190">
        <v>9.1578046985714305</v>
      </c>
      <c r="G179" s="190">
        <v>0.85336442972835802</v>
      </c>
      <c r="H179" s="190">
        <v>2.25779005876969</v>
      </c>
      <c r="I179" s="190">
        <v>10.107208916428601</v>
      </c>
      <c r="J179" s="190">
        <v>0.92816968297277702</v>
      </c>
      <c r="K179" s="190">
        <v>2.4557061556156299</v>
      </c>
      <c r="L179" s="74">
        <v>0.9879</v>
      </c>
      <c r="M179" s="152">
        <f t="shared" si="9"/>
        <v>0.40249035302381042</v>
      </c>
    </row>
    <row r="180" spans="2:16" x14ac:dyDescent="0.15">
      <c r="B180" s="4"/>
      <c r="C180" s="4"/>
      <c r="D180" s="4"/>
      <c r="E180" s="8" t="s">
        <v>21</v>
      </c>
      <c r="F180" s="212">
        <v>7.55249697</v>
      </c>
      <c r="G180" s="212">
        <v>1.8066729399999999</v>
      </c>
      <c r="H180" s="212">
        <v>2.5550213745204702</v>
      </c>
      <c r="I180" s="212">
        <v>8.6591022399999993</v>
      </c>
      <c r="J180" s="212">
        <v>2.0821232427677399</v>
      </c>
      <c r="K180" s="212">
        <v>4.1642464855354699</v>
      </c>
      <c r="L180" s="91" t="s">
        <v>51</v>
      </c>
      <c r="M180" s="218">
        <f t="shared" si="9"/>
        <v>0.32032428430829951</v>
      </c>
    </row>
    <row r="181" spans="2:16" x14ac:dyDescent="0.15">
      <c r="B181" s="4"/>
      <c r="C181" s="4"/>
      <c r="D181" s="4"/>
      <c r="E181" s="41" t="s">
        <v>22</v>
      </c>
      <c r="F181" s="190">
        <v>8.5601920400000004</v>
      </c>
      <c r="G181" s="190">
        <v>0.43979731259677202</v>
      </c>
      <c r="H181" s="190">
        <v>1.0772790061094</v>
      </c>
      <c r="I181" s="190">
        <v>9.9631623182000002</v>
      </c>
      <c r="J181" s="190">
        <v>1.4340125515770299</v>
      </c>
      <c r="K181" s="190">
        <v>3.20654954591416</v>
      </c>
      <c r="L181" s="74">
        <v>0.85019999999999996</v>
      </c>
      <c r="M181" s="152">
        <f t="shared" si="9"/>
        <v>0.586547511782603</v>
      </c>
    </row>
    <row r="182" spans="2:16" x14ac:dyDescent="0.15">
      <c r="B182" s="4"/>
      <c r="C182" s="4"/>
      <c r="D182" s="4"/>
      <c r="E182" s="8" t="s">
        <v>23</v>
      </c>
      <c r="F182" s="212">
        <v>10.664200855000001</v>
      </c>
      <c r="G182" s="212">
        <v>1.5750533866456899</v>
      </c>
      <c r="H182" s="212">
        <v>3.8580771149245301</v>
      </c>
      <c r="I182" s="212">
        <v>10.9448931688</v>
      </c>
      <c r="J182" s="212">
        <v>1.8697752988565699</v>
      </c>
      <c r="K182" s="212">
        <v>4.18094467089327</v>
      </c>
      <c r="L182" s="91">
        <v>0.99990000000000001</v>
      </c>
      <c r="M182" s="218">
        <f t="shared" si="9"/>
        <v>6.9776202189109002E-2</v>
      </c>
    </row>
    <row r="183" spans="2:16" x14ac:dyDescent="0.15">
      <c r="B183" s="4"/>
      <c r="C183" s="4"/>
      <c r="D183" s="4"/>
      <c r="E183" s="41" t="s">
        <v>24</v>
      </c>
      <c r="F183" s="190">
        <v>9.3471799059999991</v>
      </c>
      <c r="G183" s="190">
        <v>2.14749946463846</v>
      </c>
      <c r="H183" s="190">
        <v>4.8019547845760098</v>
      </c>
      <c r="I183" s="190">
        <v>9.4633081477500003</v>
      </c>
      <c r="J183" s="190">
        <v>0.93050779359639202</v>
      </c>
      <c r="K183" s="190">
        <v>1.86101558719278</v>
      </c>
      <c r="L183" s="74">
        <v>0.98429999999999995</v>
      </c>
      <c r="M183" s="152">
        <f t="shared" si="9"/>
        <v>3.1889557650166087E-2</v>
      </c>
    </row>
    <row r="184" spans="2:16" x14ac:dyDescent="0.15">
      <c r="B184" s="4"/>
      <c r="C184" s="4"/>
      <c r="D184" s="4"/>
      <c r="E184" s="8" t="s">
        <v>25</v>
      </c>
      <c r="F184" s="212">
        <v>9.4479929299999998</v>
      </c>
      <c r="G184" s="212">
        <v>1.77488150970217</v>
      </c>
      <c r="H184" s="212">
        <v>3.9687557077014999</v>
      </c>
      <c r="I184" s="212">
        <v>11.067447140000001</v>
      </c>
      <c r="J184" s="212">
        <v>0.18702425</v>
      </c>
      <c r="K184" s="212">
        <v>0.26449223084265699</v>
      </c>
      <c r="L184" s="91" t="s">
        <v>51</v>
      </c>
      <c r="M184" s="218">
        <f t="shared" si="9"/>
        <v>0.57579383060118716</v>
      </c>
    </row>
    <row r="185" spans="2:16" x14ac:dyDescent="0.15">
      <c r="B185" s="4"/>
      <c r="C185" s="4"/>
      <c r="D185" s="4"/>
      <c r="E185" s="41" t="s">
        <v>26</v>
      </c>
      <c r="F185" s="190">
        <v>7.3943689475000003</v>
      </c>
      <c r="G185" s="190">
        <v>1.3456559618672801</v>
      </c>
      <c r="H185" s="190">
        <v>2.69131192373457</v>
      </c>
      <c r="I185" s="190">
        <v>12.1180553</v>
      </c>
      <c r="J185" s="190">
        <v>0</v>
      </c>
      <c r="K185" s="190">
        <v>0</v>
      </c>
      <c r="L185" s="74">
        <v>0.99919999999999998</v>
      </c>
      <c r="M185" s="152">
        <f t="shared" si="9"/>
        <v>2.4821728188356365</v>
      </c>
    </row>
    <row r="186" spans="2:16" x14ac:dyDescent="0.15">
      <c r="B186" s="4"/>
      <c r="C186" s="4"/>
      <c r="D186" s="4"/>
      <c r="E186" s="8" t="s">
        <v>27</v>
      </c>
      <c r="F186" s="212">
        <v>9.2193341466666698</v>
      </c>
      <c r="G186" s="212">
        <v>2.3056853371783701</v>
      </c>
      <c r="H186" s="212">
        <v>3.9935641502595098</v>
      </c>
      <c r="I186" s="212">
        <v>11.1013713536667</v>
      </c>
      <c r="J186" s="212">
        <v>1.9064518189068</v>
      </c>
      <c r="K186" s="212">
        <v>3.3020714125286799</v>
      </c>
      <c r="L186" s="91" t="s">
        <v>51</v>
      </c>
      <c r="M186" s="218">
        <f t="shared" si="9"/>
        <v>0.513633121918041</v>
      </c>
    </row>
    <row r="187" spans="2:16" x14ac:dyDescent="0.15">
      <c r="B187" s="4"/>
      <c r="C187" s="4"/>
      <c r="D187" s="4"/>
      <c r="E187" s="41" t="s">
        <v>28</v>
      </c>
      <c r="F187" s="190">
        <v>8.8250601579999994</v>
      </c>
      <c r="G187" s="190">
        <v>1.8434438261982999</v>
      </c>
      <c r="H187" s="190">
        <v>4.1220657080817</v>
      </c>
      <c r="I187" s="190">
        <v>10.092952216166699</v>
      </c>
      <c r="J187" s="190">
        <v>1.6095645177136</v>
      </c>
      <c r="K187" s="190">
        <v>3.9426117764872202</v>
      </c>
      <c r="L187" s="74" t="s">
        <v>51</v>
      </c>
      <c r="M187" s="152">
        <f t="shared" si="9"/>
        <v>0.3143531237872636</v>
      </c>
    </row>
    <row r="188" spans="2:16" x14ac:dyDescent="0.15">
      <c r="B188" s="4"/>
      <c r="C188" s="4"/>
      <c r="D188" s="4"/>
      <c r="E188" s="8" t="s">
        <v>29</v>
      </c>
      <c r="F188" s="212">
        <v>12.6219287914286</v>
      </c>
      <c r="G188" s="212">
        <v>1.1124377857043699</v>
      </c>
      <c r="H188" s="212">
        <v>2.9432337300051201</v>
      </c>
      <c r="I188" s="212">
        <v>11.808203114428601</v>
      </c>
      <c r="J188" s="212">
        <v>1.13140885441564</v>
      </c>
      <c r="K188" s="212">
        <v>2.9934264599202498</v>
      </c>
      <c r="L188" s="91">
        <v>0.99780000000000002</v>
      </c>
      <c r="M188" s="218">
        <f t="shared" si="9"/>
        <v>-0.27412604700981552</v>
      </c>
    </row>
    <row r="189" spans="2:16" x14ac:dyDescent="0.15">
      <c r="B189" s="4"/>
      <c r="C189" s="4"/>
      <c r="D189" s="4"/>
      <c r="E189" s="41" t="s">
        <v>30</v>
      </c>
      <c r="F189" s="190">
        <v>13.896212158000001</v>
      </c>
      <c r="G189" s="190">
        <v>1.8880543888489001</v>
      </c>
      <c r="H189" s="190">
        <v>4.2218179586829496</v>
      </c>
      <c r="I189" s="190">
        <v>12.353256211</v>
      </c>
      <c r="J189" s="190">
        <v>1.37558993376827</v>
      </c>
      <c r="K189" s="190">
        <v>2.38259165566694</v>
      </c>
      <c r="L189" s="74">
        <v>0.99439999999999995</v>
      </c>
      <c r="M189" s="152">
        <f t="shared" si="9"/>
        <v>-0.45012182065416079</v>
      </c>
    </row>
    <row r="190" spans="2:16" x14ac:dyDescent="0.15">
      <c r="B190" s="4"/>
      <c r="C190" s="4"/>
      <c r="D190" s="4"/>
      <c r="E190" s="8" t="s">
        <v>31</v>
      </c>
      <c r="F190" s="212">
        <v>8.4817761199999993</v>
      </c>
      <c r="G190" s="212">
        <v>1.68808239872114</v>
      </c>
      <c r="H190" s="212">
        <v>3.3761647974422901</v>
      </c>
      <c r="I190" s="212"/>
      <c r="J190" s="212"/>
      <c r="K190" s="212"/>
      <c r="L190" s="91"/>
      <c r="M190" s="218"/>
    </row>
    <row r="191" spans="2:16" x14ac:dyDescent="0.15">
      <c r="B191" s="4"/>
      <c r="C191" s="4"/>
      <c r="D191" s="4"/>
      <c r="E191" s="41" t="s">
        <v>32</v>
      </c>
      <c r="F191" s="213">
        <v>12.6561634633333</v>
      </c>
      <c r="G191" s="213">
        <v>1.4107405373742801</v>
      </c>
      <c r="H191" s="213">
        <v>3.4555944760267301</v>
      </c>
      <c r="I191" s="213">
        <v>7.4520372000000004</v>
      </c>
      <c r="J191" s="213">
        <v>0</v>
      </c>
      <c r="K191" s="213">
        <v>0</v>
      </c>
      <c r="L191" s="99">
        <v>0.98650000000000004</v>
      </c>
      <c r="M191" s="220">
        <f t="shared" si="9"/>
        <v>-2.1298060269995172</v>
      </c>
      <c r="N191" s="4"/>
      <c r="O191" s="4"/>
      <c r="P191" s="4"/>
    </row>
    <row r="192" spans="2:16" x14ac:dyDescent="0.15">
      <c r="B192" s="4"/>
      <c r="C192" s="4"/>
      <c r="D192" s="4"/>
      <c r="N192" s="4"/>
      <c r="O192" s="4"/>
      <c r="P192" s="4"/>
    </row>
    <row r="193" spans="1:45" x14ac:dyDescent="0.15">
      <c r="B193" s="4"/>
      <c r="C193" s="4"/>
      <c r="D193" s="4"/>
      <c r="N193" s="4"/>
      <c r="O193" s="4"/>
      <c r="P193" s="4"/>
    </row>
    <row r="194" spans="1:45" x14ac:dyDescent="0.15">
      <c r="A194" s="3" t="s">
        <v>834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45" x14ac:dyDescent="0.15">
      <c r="A195" s="1" t="s">
        <v>747</v>
      </c>
      <c r="B195" s="4"/>
      <c r="C195" s="4"/>
      <c r="D195" s="4"/>
      <c r="E195" s="1" t="s">
        <v>872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45" x14ac:dyDescent="0.15">
      <c r="A196" s="5" t="s">
        <v>780</v>
      </c>
      <c r="B196" s="4"/>
      <c r="C196" s="4"/>
      <c r="D196" s="4"/>
      <c r="E196" s="5" t="s">
        <v>873</v>
      </c>
      <c r="O196" s="4"/>
      <c r="P196" s="4"/>
    </row>
    <row r="197" spans="1:45" x14ac:dyDescent="0.15">
      <c r="A197" s="175" t="s">
        <v>781</v>
      </c>
      <c r="B197" s="6" t="s">
        <v>470</v>
      </c>
      <c r="C197" s="6" t="s">
        <v>471</v>
      </c>
      <c r="D197" s="4"/>
      <c r="E197" s="4"/>
      <c r="F197" s="165" t="s">
        <v>48</v>
      </c>
      <c r="G197" s="165"/>
      <c r="H197" s="165"/>
      <c r="I197" s="165" t="s">
        <v>482</v>
      </c>
      <c r="J197" s="165"/>
      <c r="K197" s="165"/>
      <c r="L197" s="165" t="s">
        <v>483</v>
      </c>
      <c r="M197" s="165"/>
      <c r="N197" s="165"/>
      <c r="O197" s="4"/>
      <c r="P197" s="4"/>
    </row>
    <row r="198" spans="1:45" x14ac:dyDescent="0.15">
      <c r="A198" s="176"/>
      <c r="B198" s="8">
        <v>0.40500000000000003</v>
      </c>
      <c r="C198" s="8" t="s">
        <v>452</v>
      </c>
      <c r="D198" s="4"/>
      <c r="E198" s="4" t="s">
        <v>884</v>
      </c>
      <c r="F198" s="6" t="s">
        <v>139</v>
      </c>
      <c r="G198" s="6" t="s">
        <v>140</v>
      </c>
      <c r="H198" s="6" t="s">
        <v>141</v>
      </c>
      <c r="I198" s="6" t="s">
        <v>139</v>
      </c>
      <c r="J198" s="6" t="s">
        <v>107</v>
      </c>
      <c r="K198" s="6" t="s">
        <v>141</v>
      </c>
      <c r="L198" s="6" t="s">
        <v>139</v>
      </c>
      <c r="M198" s="6" t="s">
        <v>107</v>
      </c>
      <c r="N198" s="6" t="s">
        <v>141</v>
      </c>
      <c r="O198" s="4"/>
      <c r="P198" s="4"/>
    </row>
    <row r="199" spans="1:45" x14ac:dyDescent="0.15">
      <c r="A199" s="173" t="s">
        <v>782</v>
      </c>
      <c r="B199" s="6" t="s">
        <v>470</v>
      </c>
      <c r="C199" s="6" t="s">
        <v>471</v>
      </c>
      <c r="D199" s="4"/>
      <c r="E199" s="49" t="s">
        <v>992</v>
      </c>
      <c r="F199" s="186">
        <v>0.75239999999999996</v>
      </c>
      <c r="G199" s="189">
        <v>4.8401033046826601E-2</v>
      </c>
      <c r="H199" s="189">
        <v>0.108228000073918</v>
      </c>
      <c r="I199" s="189">
        <v>0.88112287977777803</v>
      </c>
      <c r="J199" s="189">
        <v>5.01359265627246E-2</v>
      </c>
      <c r="K199" s="189">
        <v>0.15040777968817401</v>
      </c>
      <c r="L199" s="189">
        <v>0.83571428571428596</v>
      </c>
      <c r="M199" s="189">
        <v>3.4611940057700102E-2</v>
      </c>
      <c r="N199" s="186">
        <v>9.1574585786148993E-2</v>
      </c>
      <c r="O199" s="4"/>
      <c r="P199" s="4"/>
    </row>
    <row r="200" spans="1:45" x14ac:dyDescent="0.15">
      <c r="A200" s="174"/>
      <c r="B200" s="7" t="s">
        <v>50</v>
      </c>
      <c r="C200" s="8" t="s">
        <v>453</v>
      </c>
      <c r="D200" s="4"/>
      <c r="E200" s="6" t="s">
        <v>993</v>
      </c>
      <c r="F200" s="187">
        <v>0.94540000000000002</v>
      </c>
      <c r="G200" s="190">
        <v>3.1935246985110403E-2</v>
      </c>
      <c r="H200" s="190">
        <v>7.1409383136951998E-2</v>
      </c>
      <c r="I200" s="190">
        <v>0.79046401766666696</v>
      </c>
      <c r="J200" s="190">
        <v>3.7095377283817003E-2</v>
      </c>
      <c r="K200" s="190">
        <v>0.111286131851451</v>
      </c>
      <c r="L200" s="190">
        <v>0.92814285714285705</v>
      </c>
      <c r="M200" s="190">
        <v>2.1605145519648102E-2</v>
      </c>
      <c r="N200" s="187">
        <v>5.7161842084350198E-2</v>
      </c>
      <c r="O200" s="4"/>
      <c r="P200" s="4"/>
    </row>
    <row r="201" spans="1:45" ht="18" customHeight="1" x14ac:dyDescent="0.15">
      <c r="A201" s="177" t="s">
        <v>899</v>
      </c>
      <c r="B201" s="6" t="s">
        <v>470</v>
      </c>
      <c r="C201" s="6" t="s">
        <v>471</v>
      </c>
      <c r="D201" s="4"/>
      <c r="E201" s="9" t="s">
        <v>994</v>
      </c>
      <c r="F201" s="188">
        <v>0.97119999999999995</v>
      </c>
      <c r="G201" s="191">
        <v>2.1263583893596099E-2</v>
      </c>
      <c r="H201" s="191">
        <v>4.7546819031350503E-2</v>
      </c>
      <c r="I201" s="191">
        <v>0.98962887477777794</v>
      </c>
      <c r="J201" s="191">
        <v>3.7304336732476899E-2</v>
      </c>
      <c r="K201" s="191">
        <v>0.111913010197431</v>
      </c>
      <c r="L201" s="191">
        <v>1.0141428571428599</v>
      </c>
      <c r="M201" s="191">
        <v>4.06251321295601E-2</v>
      </c>
      <c r="N201" s="188">
        <v>0.10748399659395599</v>
      </c>
      <c r="O201" s="4"/>
      <c r="P201" s="4"/>
    </row>
    <row r="202" spans="1:45" x14ac:dyDescent="0.15">
      <c r="A202" s="178"/>
      <c r="B202" s="7">
        <v>1.6299999999999999E-2</v>
      </c>
      <c r="C202" s="8" t="s">
        <v>454</v>
      </c>
      <c r="D202" s="4"/>
      <c r="E202" s="4"/>
      <c r="F202" s="106"/>
      <c r="G202" s="106"/>
      <c r="H202" s="106"/>
      <c r="I202" s="106"/>
      <c r="J202" s="106"/>
      <c r="K202" s="106"/>
      <c r="L202" s="106"/>
      <c r="M202" s="106"/>
      <c r="N202" s="106"/>
      <c r="O202" s="4"/>
      <c r="P202" s="4"/>
      <c r="Q202" s="4"/>
    </row>
    <row r="203" spans="1:45" x14ac:dyDescent="0.15">
      <c r="A203" s="23"/>
      <c r="D203" s="4"/>
      <c r="E203" s="6" t="s">
        <v>108</v>
      </c>
      <c r="F203" s="109" t="s">
        <v>992</v>
      </c>
      <c r="G203" s="109" t="s">
        <v>993</v>
      </c>
      <c r="H203" s="109" t="s">
        <v>994</v>
      </c>
      <c r="I203" s="106"/>
      <c r="J203" s="109" t="s">
        <v>109</v>
      </c>
      <c r="K203" s="109" t="s">
        <v>992</v>
      </c>
      <c r="L203" s="109" t="s">
        <v>993</v>
      </c>
      <c r="M203" s="109" t="s">
        <v>994</v>
      </c>
      <c r="N203" s="106"/>
      <c r="O203" s="4"/>
      <c r="P203" s="4"/>
      <c r="Q203" s="4"/>
      <c r="AP203" s="55"/>
      <c r="AS203" s="55"/>
    </row>
    <row r="204" spans="1:45" x14ac:dyDescent="0.15">
      <c r="A204" s="17"/>
      <c r="D204" s="4"/>
      <c r="E204" s="9" t="s">
        <v>998</v>
      </c>
      <c r="F204" s="81">
        <v>8.0799999999999997E-2</v>
      </c>
      <c r="G204" s="84">
        <v>2.8400000000000002E-2</v>
      </c>
      <c r="H204" s="71">
        <v>0.94699999999999995</v>
      </c>
      <c r="I204" s="106"/>
      <c r="J204" s="110" t="s">
        <v>998</v>
      </c>
      <c r="K204" s="151">
        <f>(I199-F199)/SQRT((H199^2+K199^2)/2)</f>
        <v>0.98241991701914078</v>
      </c>
      <c r="L204" s="151">
        <f>(I200-F200)/SQRT((H200^2+K200^2)/2)</f>
        <v>-1.6570976136668196</v>
      </c>
      <c r="M204" s="151">
        <f>(I201-F201)/SQRT((H201^2+K201^2)/2)</f>
        <v>0.21433835543666124</v>
      </c>
      <c r="N204" s="106"/>
      <c r="O204" s="4"/>
      <c r="P204" s="4"/>
      <c r="Q204" s="4"/>
    </row>
    <row r="205" spans="1:45" x14ac:dyDescent="0.15">
      <c r="A205" s="17"/>
      <c r="B205" s="4"/>
      <c r="C205" s="4"/>
      <c r="D205" s="4"/>
      <c r="E205" s="6" t="s">
        <v>1001</v>
      </c>
      <c r="F205" s="82">
        <v>0.37180000000000002</v>
      </c>
      <c r="G205" s="74">
        <v>0.95760000000000001</v>
      </c>
      <c r="H205" s="74">
        <v>0.76549999999999996</v>
      </c>
      <c r="I205" s="106"/>
      <c r="J205" s="109" t="s">
        <v>1001</v>
      </c>
      <c r="K205" s="152">
        <f>(L199-F199)/SQRT((H199^2+N199^2)/2)</f>
        <v>0.8310842190170753</v>
      </c>
      <c r="L205" s="152">
        <f>(L200-F200)/SQRT((H200^2+N200^2)/2)</f>
        <v>-0.266811666948297</v>
      </c>
      <c r="M205" s="152">
        <f>(L201-F201)/SQRT((H201^2+N201^2)/2)</f>
        <v>0.5167183899849106</v>
      </c>
      <c r="N205" s="106"/>
      <c r="O205" s="4"/>
      <c r="P205" s="4"/>
      <c r="Q205" s="4"/>
    </row>
    <row r="206" spans="1:45" x14ac:dyDescent="0.15">
      <c r="A206" s="17"/>
      <c r="B206" s="4"/>
      <c r="C206" s="4"/>
      <c r="D206" s="4"/>
      <c r="E206" s="9" t="s">
        <v>1002</v>
      </c>
      <c r="F206" s="83">
        <v>0.66890000000000005</v>
      </c>
      <c r="G206" s="111">
        <v>3.1600000000000003E-2</v>
      </c>
      <c r="H206" s="77">
        <v>0.88880000000000003</v>
      </c>
      <c r="I206" s="106"/>
      <c r="J206" s="110" t="s">
        <v>1002</v>
      </c>
      <c r="K206" s="153">
        <f>(L199-I199)/SQRT((N199^2+K199^2)/2)</f>
        <v>-0.36468117030358493</v>
      </c>
      <c r="L206" s="153">
        <f>(L200-I200)/SQRT((N200^2+K200^2)/2)</f>
        <v>1.5563102371367001</v>
      </c>
      <c r="M206" s="153">
        <f>(L201-I201)/SQRT((N201^2+K201^2)/2)</f>
        <v>0.2234213605558007</v>
      </c>
      <c r="N206" s="106"/>
      <c r="O206" s="4"/>
      <c r="P206" s="4"/>
      <c r="Q206" s="4"/>
    </row>
    <row r="207" spans="1:45" x14ac:dyDescent="0.15">
      <c r="A207" s="17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45" x14ac:dyDescent="0.15">
      <c r="A208" s="3" t="s">
        <v>835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36" x14ac:dyDescent="0.15">
      <c r="A209" s="1" t="s">
        <v>747</v>
      </c>
      <c r="B209" s="4"/>
      <c r="C209" s="4"/>
      <c r="D209" s="4"/>
      <c r="E209" s="1" t="s">
        <v>747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36" x14ac:dyDescent="0.15">
      <c r="A210" s="5" t="s">
        <v>780</v>
      </c>
      <c r="D210" s="4"/>
      <c r="E210" s="31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36" x14ac:dyDescent="0.15">
      <c r="A211" s="175" t="s">
        <v>735</v>
      </c>
      <c r="B211" s="6" t="s">
        <v>470</v>
      </c>
      <c r="C211" s="6" t="s">
        <v>471</v>
      </c>
      <c r="D211" s="4"/>
      <c r="E211" s="31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36" x14ac:dyDescent="0.15">
      <c r="A212" s="176"/>
      <c r="B212" s="8">
        <v>0.41060000000000002</v>
      </c>
      <c r="C212" s="8" t="s">
        <v>455</v>
      </c>
      <c r="D212" s="4"/>
      <c r="E212" s="31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36" x14ac:dyDescent="0.15">
      <c r="A213" s="173" t="s">
        <v>725</v>
      </c>
      <c r="B213" s="6" t="s">
        <v>470</v>
      </c>
      <c r="C213" s="6" t="s">
        <v>471</v>
      </c>
      <c r="D213" s="4"/>
      <c r="E213" s="3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36" x14ac:dyDescent="0.15">
      <c r="A214" s="174"/>
      <c r="B214" s="7">
        <v>3.9600000000000003E-2</v>
      </c>
      <c r="C214" s="8" t="s">
        <v>456</v>
      </c>
      <c r="D214" s="4"/>
      <c r="E214" s="17" t="s">
        <v>978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36" ht="18" customHeight="1" x14ac:dyDescent="0.15">
      <c r="A215" s="177" t="s">
        <v>899</v>
      </c>
      <c r="B215" s="6" t="s">
        <v>470</v>
      </c>
      <c r="C215" s="6" t="s">
        <v>471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15">
      <c r="A216" s="178"/>
      <c r="B216" s="8">
        <v>0.504</v>
      </c>
      <c r="C216" s="8" t="s">
        <v>457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15">
      <c r="A217" s="17"/>
      <c r="B217" s="4"/>
      <c r="C217" s="4"/>
      <c r="D217" s="4"/>
      <c r="E217" s="4"/>
      <c r="F217" s="4"/>
      <c r="G217" s="4"/>
      <c r="H217" s="4"/>
      <c r="I217" s="51"/>
      <c r="J217" s="4"/>
      <c r="K217" s="4"/>
      <c r="L217" s="4"/>
      <c r="M217" s="4"/>
      <c r="N217" s="4"/>
      <c r="O217" s="4"/>
      <c r="P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15">
      <c r="A218" s="17"/>
      <c r="B218" s="4"/>
      <c r="C218" s="4"/>
      <c r="D218" s="4"/>
      <c r="E218" s="4"/>
      <c r="F218" s="4"/>
      <c r="G218" s="4"/>
      <c r="H218" s="4"/>
      <c r="I218" s="51"/>
      <c r="J218" s="4"/>
      <c r="K218" s="4"/>
      <c r="L218" s="4"/>
      <c r="M218" s="4"/>
      <c r="N218" s="4"/>
      <c r="O218" s="4"/>
      <c r="P218" s="4"/>
    </row>
    <row r="219" spans="1:36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36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36" x14ac:dyDescent="0.15">
      <c r="A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36" x14ac:dyDescent="0.15">
      <c r="A222" s="3" t="s">
        <v>836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36" x14ac:dyDescent="0.15">
      <c r="A223" s="1" t="s">
        <v>747</v>
      </c>
      <c r="B223" s="4"/>
      <c r="C223" s="4"/>
      <c r="D223" s="4"/>
      <c r="E223" s="1" t="s">
        <v>747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36" x14ac:dyDescent="0.15">
      <c r="A224" s="5" t="s">
        <v>727</v>
      </c>
      <c r="D224" s="4"/>
      <c r="E224" s="3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x14ac:dyDescent="0.15">
      <c r="A225" s="175" t="s">
        <v>735</v>
      </c>
      <c r="B225" s="6" t="s">
        <v>470</v>
      </c>
      <c r="C225" s="6" t="s">
        <v>471</v>
      </c>
      <c r="D225" s="4"/>
      <c r="E225" s="31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x14ac:dyDescent="0.15">
      <c r="A226" s="176"/>
      <c r="B226" s="8">
        <v>0.5696</v>
      </c>
      <c r="C226" s="8" t="s">
        <v>458</v>
      </c>
      <c r="D226" s="4"/>
      <c r="E226" s="31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x14ac:dyDescent="0.15">
      <c r="A227" s="173" t="s">
        <v>782</v>
      </c>
      <c r="B227" s="6" t="s">
        <v>470</v>
      </c>
      <c r="C227" s="6" t="s">
        <v>471</v>
      </c>
      <c r="D227" s="4"/>
      <c r="E227" s="17" t="s">
        <v>978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x14ac:dyDescent="0.15">
      <c r="A228" s="174"/>
      <c r="B228" s="7">
        <v>6.9999999999999999E-4</v>
      </c>
      <c r="C228" s="8" t="s">
        <v>459</v>
      </c>
      <c r="D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8" customHeight="1" x14ac:dyDescent="0.15">
      <c r="A229" s="177" t="s">
        <v>899</v>
      </c>
      <c r="B229" s="6" t="s">
        <v>470</v>
      </c>
      <c r="C229" s="6" t="s">
        <v>471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x14ac:dyDescent="0.15">
      <c r="A230" s="178"/>
      <c r="B230" s="8">
        <v>0.68440000000000001</v>
      </c>
      <c r="C230" s="8" t="s">
        <v>460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x14ac:dyDescent="0.15">
      <c r="A231" s="5"/>
      <c r="D231" s="4"/>
      <c r="O231" s="4"/>
      <c r="P231" s="4"/>
    </row>
    <row r="232" spans="1:16" x14ac:dyDescent="0.15">
      <c r="A232" s="5"/>
      <c r="B232" s="4"/>
      <c r="C232" s="4"/>
      <c r="D232" s="4"/>
      <c r="O232" s="4"/>
    </row>
    <row r="233" spans="1:16" x14ac:dyDescent="0.15">
      <c r="A233" s="3" t="s">
        <v>837</v>
      </c>
      <c r="D233" s="4"/>
    </row>
    <row r="234" spans="1:16" x14ac:dyDescent="0.15">
      <c r="A234" s="1" t="s">
        <v>747</v>
      </c>
      <c r="B234" s="4"/>
      <c r="C234" s="4"/>
      <c r="D234" s="4"/>
      <c r="E234" s="1" t="s">
        <v>747</v>
      </c>
    </row>
    <row r="235" spans="1:16" x14ac:dyDescent="0.15">
      <c r="A235" s="5" t="s">
        <v>780</v>
      </c>
      <c r="B235" s="4" t="s">
        <v>472</v>
      </c>
      <c r="C235" s="4"/>
      <c r="D235" s="4"/>
      <c r="E235" s="5" t="s">
        <v>886</v>
      </c>
    </row>
    <row r="236" spans="1:16" x14ac:dyDescent="0.15">
      <c r="A236" s="175" t="s">
        <v>781</v>
      </c>
      <c r="B236" s="6" t="s">
        <v>470</v>
      </c>
      <c r="C236" s="6" t="s">
        <v>471</v>
      </c>
      <c r="D236" s="4"/>
      <c r="E236" s="4"/>
      <c r="F236" s="169" t="s">
        <v>48</v>
      </c>
      <c r="G236" s="170"/>
      <c r="H236" s="171"/>
      <c r="I236" s="169" t="s">
        <v>480</v>
      </c>
      <c r="J236" s="170"/>
      <c r="K236" s="171"/>
      <c r="L236" s="169" t="s">
        <v>481</v>
      </c>
      <c r="M236" s="170"/>
      <c r="N236" s="171"/>
    </row>
    <row r="237" spans="1:16" x14ac:dyDescent="0.15">
      <c r="A237" s="176"/>
      <c r="B237" s="7">
        <v>4.0000000000000002E-4</v>
      </c>
      <c r="C237" s="8" t="s">
        <v>461</v>
      </c>
      <c r="D237" s="4"/>
      <c r="E237" s="4" t="s">
        <v>885</v>
      </c>
      <c r="F237" s="6" t="s">
        <v>105</v>
      </c>
      <c r="G237" s="6" t="s">
        <v>4</v>
      </c>
      <c r="H237" s="6" t="s">
        <v>143</v>
      </c>
      <c r="I237" s="6" t="s">
        <v>105</v>
      </c>
      <c r="J237" s="6" t="s">
        <v>107</v>
      </c>
      <c r="K237" s="6" t="s">
        <v>143</v>
      </c>
      <c r="L237" s="6" t="s">
        <v>105</v>
      </c>
      <c r="M237" s="6" t="s">
        <v>107</v>
      </c>
      <c r="N237" s="6" t="s">
        <v>143</v>
      </c>
    </row>
    <row r="238" spans="1:16" x14ac:dyDescent="0.15">
      <c r="A238" s="173" t="s">
        <v>782</v>
      </c>
      <c r="B238" s="6" t="s">
        <v>470</v>
      </c>
      <c r="C238" s="6" t="s">
        <v>471</v>
      </c>
      <c r="D238" s="4"/>
      <c r="E238" s="8" t="s">
        <v>144</v>
      </c>
      <c r="F238" s="189">
        <v>1.3971011686000001</v>
      </c>
      <c r="G238" s="189">
        <v>7.1878549346745702E-2</v>
      </c>
      <c r="H238" s="189">
        <v>0.16072532246339599</v>
      </c>
      <c r="I238" s="235">
        <v>1.32601063457143</v>
      </c>
      <c r="J238" s="189">
        <v>4.0698483993942998E-2</v>
      </c>
      <c r="K238" s="189">
        <v>0.107678067385316</v>
      </c>
      <c r="L238" s="189">
        <v>1.40882803857143</v>
      </c>
      <c r="M238" s="189">
        <v>2.9951901563132599E-2</v>
      </c>
      <c r="N238" s="189">
        <v>7.9245282829535704E-2</v>
      </c>
    </row>
    <row r="239" spans="1:16" x14ac:dyDescent="0.15">
      <c r="A239" s="174"/>
      <c r="B239" s="7" t="s">
        <v>50</v>
      </c>
      <c r="C239" s="8" t="s">
        <v>462</v>
      </c>
      <c r="D239" s="4"/>
      <c r="E239" s="41" t="s">
        <v>41</v>
      </c>
      <c r="F239" s="190">
        <v>1.1148477712</v>
      </c>
      <c r="G239" s="190">
        <v>3.9486007550044902E-2</v>
      </c>
      <c r="H239" s="190">
        <v>8.8293397041970298E-2</v>
      </c>
      <c r="I239" s="236">
        <v>1.2356636292857099</v>
      </c>
      <c r="J239" s="190">
        <v>4.2234631680035301E-2</v>
      </c>
      <c r="K239" s="190">
        <v>0.111742332139783</v>
      </c>
      <c r="L239" s="190">
        <v>1.28930192314286</v>
      </c>
      <c r="M239" s="190">
        <v>3.5152042489632503E-2</v>
      </c>
      <c r="N239" s="190">
        <v>9.3003562503543399E-2</v>
      </c>
    </row>
    <row r="240" spans="1:16" ht="18" customHeight="1" x14ac:dyDescent="0.15">
      <c r="A240" s="177" t="s">
        <v>899</v>
      </c>
      <c r="B240" s="6" t="s">
        <v>470</v>
      </c>
      <c r="C240" s="6" t="s">
        <v>471</v>
      </c>
      <c r="D240" s="4"/>
      <c r="E240" s="8" t="s">
        <v>145</v>
      </c>
      <c r="F240" s="212">
        <v>1.0311592892000001</v>
      </c>
      <c r="G240" s="212">
        <v>1.5601955602300301E-2</v>
      </c>
      <c r="H240" s="212">
        <v>3.48870333086772E-2</v>
      </c>
      <c r="I240" s="235">
        <v>1.19628886528571</v>
      </c>
      <c r="J240" s="212">
        <v>5.9017846712909702E-2</v>
      </c>
      <c r="K240" s="212">
        <v>0.15614654531689001</v>
      </c>
      <c r="L240" s="212">
        <v>1.18590864257143</v>
      </c>
      <c r="M240" s="212">
        <v>3.4271017316534001E-2</v>
      </c>
      <c r="N240" s="212">
        <v>9.0672588996737302E-2</v>
      </c>
    </row>
    <row r="241" spans="1:16" x14ac:dyDescent="0.15">
      <c r="A241" s="178"/>
      <c r="B241" s="8">
        <v>0.30969999999999998</v>
      </c>
      <c r="C241" s="8" t="s">
        <v>463</v>
      </c>
      <c r="D241" s="4"/>
      <c r="E241" s="41" t="s">
        <v>42</v>
      </c>
      <c r="F241" s="190">
        <v>1.0401921176</v>
      </c>
      <c r="G241" s="190">
        <v>4.1562683783693502E-2</v>
      </c>
      <c r="H241" s="190">
        <v>9.2936986267666902E-2</v>
      </c>
      <c r="I241" s="236">
        <v>1.0950723967142899</v>
      </c>
      <c r="J241" s="190">
        <v>4.73397938657521E-2</v>
      </c>
      <c r="K241" s="190">
        <v>0.12524932168584099</v>
      </c>
      <c r="L241" s="190">
        <v>1.18493528457143</v>
      </c>
      <c r="M241" s="190">
        <v>5.5683461875557498E-2</v>
      </c>
      <c r="N241" s="190">
        <v>0.147324592261872</v>
      </c>
    </row>
    <row r="242" spans="1:16" x14ac:dyDescent="0.15">
      <c r="B242" s="4"/>
      <c r="C242" s="4"/>
      <c r="D242" s="4"/>
      <c r="E242" s="8" t="s">
        <v>43</v>
      </c>
      <c r="F242" s="212">
        <v>0.99068222019999996</v>
      </c>
      <c r="G242" s="212">
        <v>2.84419756302348E-2</v>
      </c>
      <c r="H242" s="212">
        <v>6.3598190923597503E-2</v>
      </c>
      <c r="I242" s="235">
        <v>1.1022443710000001</v>
      </c>
      <c r="J242" s="212">
        <v>4.3901042656842498E-2</v>
      </c>
      <c r="K242" s="212">
        <v>0.116151241166443</v>
      </c>
      <c r="L242" s="212">
        <v>1.04137814671429</v>
      </c>
      <c r="M242" s="212">
        <v>2.4830935386387899E-2</v>
      </c>
      <c r="N242" s="212">
        <v>6.5696479853495901E-2</v>
      </c>
    </row>
    <row r="243" spans="1:16" x14ac:dyDescent="0.15">
      <c r="B243" s="4"/>
      <c r="C243" s="4"/>
      <c r="D243" s="4"/>
      <c r="E243" s="41" t="s">
        <v>146</v>
      </c>
      <c r="F243" s="213">
        <v>0.95932569420000002</v>
      </c>
      <c r="G243" s="213">
        <v>1.8507396826793199E-2</v>
      </c>
      <c r="H243" s="213">
        <v>4.13837973912735E-2</v>
      </c>
      <c r="I243" s="236">
        <v>1.06556898585714</v>
      </c>
      <c r="J243" s="213">
        <v>6.7310717873024103E-2</v>
      </c>
      <c r="K243" s="213">
        <v>0.178087420061252</v>
      </c>
      <c r="L243" s="213">
        <v>1.0617198981428599</v>
      </c>
      <c r="M243" s="213">
        <v>2.98392236633334E-2</v>
      </c>
      <c r="N243" s="213">
        <v>7.8947165128413793E-2</v>
      </c>
    </row>
    <row r="244" spans="1:16" x14ac:dyDescent="0.15">
      <c r="B244" s="4"/>
      <c r="C244" s="4"/>
      <c r="D244" s="4"/>
      <c r="E244" s="4"/>
      <c r="F244" s="181" t="s">
        <v>108</v>
      </c>
      <c r="G244" s="181"/>
      <c r="H244" s="181"/>
      <c r="I244" s="181" t="s">
        <v>147</v>
      </c>
      <c r="J244" s="181"/>
      <c r="K244" s="181"/>
      <c r="L244" s="106"/>
      <c r="M244" s="106"/>
      <c r="N244" s="106"/>
    </row>
    <row r="245" spans="1:16" ht="28" x14ac:dyDescent="0.15">
      <c r="E245" s="4"/>
      <c r="F245" s="112" t="s">
        <v>998</v>
      </c>
      <c r="G245" s="112" t="s">
        <v>1001</v>
      </c>
      <c r="H245" s="112" t="s">
        <v>1002</v>
      </c>
      <c r="I245" s="112" t="s">
        <v>998</v>
      </c>
      <c r="J245" s="112" t="s">
        <v>1001</v>
      </c>
      <c r="K245" s="112" t="s">
        <v>1002</v>
      </c>
      <c r="L245" s="106"/>
      <c r="M245" s="106"/>
      <c r="N245" s="106"/>
    </row>
    <row r="246" spans="1:16" x14ac:dyDescent="0.15">
      <c r="E246" s="8" t="s">
        <v>144</v>
      </c>
      <c r="F246" s="71">
        <v>0.4778</v>
      </c>
      <c r="G246" s="71">
        <v>0.97970000000000002</v>
      </c>
      <c r="H246" s="71">
        <v>0.57899999999999996</v>
      </c>
      <c r="I246" s="151">
        <f t="shared" ref="I246:I251" si="10">(I238-F238)/SQRT((H238^2+K238^2)/2)</f>
        <v>-0.51967656397967998</v>
      </c>
      <c r="J246" s="151">
        <f t="shared" ref="J246:J251" si="11">(L238-F238)/SQRT((H238^2+N238^2)/2)</f>
        <v>9.2546591156637603E-2</v>
      </c>
      <c r="K246" s="151">
        <f t="shared" ref="K246:K251" si="12">(L238-I238)/SQRT((K238^2+N238^2)/2)</f>
        <v>0.87603428798332339</v>
      </c>
      <c r="L246" s="106"/>
      <c r="M246" s="106"/>
      <c r="N246" s="106"/>
    </row>
    <row r="247" spans="1:16" x14ac:dyDescent="0.15">
      <c r="E247" s="41" t="s">
        <v>41</v>
      </c>
      <c r="F247" s="74">
        <v>0.12839999999999999</v>
      </c>
      <c r="G247" s="87">
        <v>1.72E-2</v>
      </c>
      <c r="H247" s="74">
        <v>0.7621</v>
      </c>
      <c r="I247" s="152">
        <f t="shared" si="10"/>
        <v>1.1997279383930379</v>
      </c>
      <c r="J247" s="152">
        <f t="shared" si="11"/>
        <v>1.9238635395246297</v>
      </c>
      <c r="K247" s="152">
        <f t="shared" si="12"/>
        <v>0.52176919561071666</v>
      </c>
      <c r="L247" s="106"/>
      <c r="M247" s="106"/>
      <c r="N247" s="106"/>
    </row>
    <row r="248" spans="1:16" x14ac:dyDescent="0.15">
      <c r="E248" s="8" t="s">
        <v>145</v>
      </c>
      <c r="F248" s="98">
        <v>2.5399999999999999E-2</v>
      </c>
      <c r="G248" s="98">
        <v>3.8399999999999997E-2</v>
      </c>
      <c r="H248" s="91" t="s">
        <v>51</v>
      </c>
      <c r="I248" s="218">
        <f t="shared" si="10"/>
        <v>1.459585858690629</v>
      </c>
      <c r="J248" s="218">
        <f t="shared" si="11"/>
        <v>2.2526281641291082</v>
      </c>
      <c r="K248" s="218">
        <f t="shared" si="12"/>
        <v>-8.1300111731728159E-2</v>
      </c>
      <c r="L248" s="106"/>
      <c r="M248" s="106"/>
      <c r="N248" s="106"/>
    </row>
    <row r="249" spans="1:16" x14ac:dyDescent="0.15">
      <c r="E249" s="41" t="s">
        <v>42</v>
      </c>
      <c r="F249" s="74">
        <v>0.64129999999999998</v>
      </c>
      <c r="G249" s="74">
        <v>5.6099999999999997E-2</v>
      </c>
      <c r="H249" s="74">
        <v>0.53749999999999998</v>
      </c>
      <c r="I249" s="152">
        <f t="shared" si="10"/>
        <v>0.49763140128771799</v>
      </c>
      <c r="J249" s="152">
        <f t="shared" si="11"/>
        <v>1.1751471796573549</v>
      </c>
      <c r="K249" s="152">
        <f t="shared" si="12"/>
        <v>0.65721344447403596</v>
      </c>
      <c r="L249" s="106"/>
      <c r="M249" s="106"/>
      <c r="N249" s="106"/>
    </row>
    <row r="250" spans="1:16" x14ac:dyDescent="0.15">
      <c r="E250" s="8" t="s">
        <v>43</v>
      </c>
      <c r="F250" s="91">
        <v>0.17130000000000001</v>
      </c>
      <c r="G250" s="91">
        <v>0.68400000000000005</v>
      </c>
      <c r="H250" s="91">
        <v>0.82069999999999999</v>
      </c>
      <c r="I250" s="218">
        <f t="shared" si="10"/>
        <v>1.1914301342302669</v>
      </c>
      <c r="J250" s="218">
        <f t="shared" si="11"/>
        <v>0.78408880410061665</v>
      </c>
      <c r="K250" s="218">
        <f t="shared" si="12"/>
        <v>-0.64505135836378213</v>
      </c>
      <c r="L250" s="106"/>
      <c r="M250" s="106"/>
      <c r="N250" s="106"/>
    </row>
    <row r="251" spans="1:16" x14ac:dyDescent="0.15">
      <c r="E251" s="41" t="s">
        <v>146</v>
      </c>
      <c r="F251" s="99">
        <v>0.20039999999999999</v>
      </c>
      <c r="G251" s="99">
        <v>0.22359999999999999</v>
      </c>
      <c r="H251" s="99" t="s">
        <v>51</v>
      </c>
      <c r="I251" s="220">
        <f t="shared" si="10"/>
        <v>0.82179398195093278</v>
      </c>
      <c r="J251" s="220">
        <f t="shared" si="11"/>
        <v>1.6245607045783226</v>
      </c>
      <c r="K251" s="220">
        <f t="shared" si="12"/>
        <v>-2.7943422390411529E-2</v>
      </c>
      <c r="L251" s="106"/>
      <c r="M251" s="106"/>
      <c r="N251" s="106"/>
    </row>
    <row r="252" spans="1:16" x14ac:dyDescent="0.15">
      <c r="F252" s="113"/>
      <c r="G252" s="113"/>
      <c r="H252" s="113"/>
      <c r="I252" s="113"/>
      <c r="J252" s="113"/>
      <c r="K252" s="113"/>
      <c r="L252" s="113"/>
      <c r="M252" s="113"/>
      <c r="N252" s="113"/>
      <c r="P252" s="4"/>
    </row>
    <row r="253" spans="1:16" x14ac:dyDescent="0.15">
      <c r="F253" s="113"/>
      <c r="G253" s="113"/>
      <c r="H253" s="113"/>
      <c r="I253" s="113"/>
      <c r="J253" s="113"/>
      <c r="K253" s="113"/>
      <c r="L253" s="113"/>
      <c r="M253" s="113"/>
      <c r="N253" s="113"/>
      <c r="O253" s="4"/>
      <c r="P253" s="4"/>
    </row>
    <row r="254" spans="1:16" x14ac:dyDescent="0.15">
      <c r="A254" s="3" t="s">
        <v>738</v>
      </c>
      <c r="F254" s="113"/>
      <c r="G254" s="113"/>
      <c r="H254" s="113"/>
      <c r="I254" s="113"/>
      <c r="J254" s="113"/>
      <c r="K254" s="113"/>
      <c r="L254" s="113"/>
      <c r="M254" s="113"/>
      <c r="N254" s="113"/>
      <c r="O254" s="4"/>
      <c r="P254" s="4"/>
    </row>
    <row r="255" spans="1:16" x14ac:dyDescent="0.15">
      <c r="A255" s="1" t="s">
        <v>972</v>
      </c>
      <c r="E255" s="1" t="s">
        <v>972</v>
      </c>
      <c r="F255" s="113"/>
      <c r="G255" s="113"/>
      <c r="H255" s="113"/>
      <c r="I255" s="113"/>
      <c r="J255" s="113"/>
      <c r="K255" s="113"/>
      <c r="L255" s="113"/>
      <c r="M255" s="113"/>
      <c r="N255" s="113"/>
      <c r="O255" s="4"/>
    </row>
    <row r="256" spans="1:16" x14ac:dyDescent="0.15">
      <c r="A256" s="5" t="s">
        <v>780</v>
      </c>
      <c r="E256" s="5" t="s">
        <v>973</v>
      </c>
      <c r="F256" s="113"/>
      <c r="G256" s="113"/>
      <c r="H256" s="113"/>
      <c r="I256" s="113"/>
      <c r="J256" s="113"/>
      <c r="K256" s="113"/>
      <c r="L256" s="113"/>
      <c r="M256" s="113"/>
      <c r="N256" s="113"/>
    </row>
    <row r="257" spans="1:15" x14ac:dyDescent="0.15">
      <c r="A257" s="175" t="s">
        <v>864</v>
      </c>
      <c r="B257" s="6" t="s">
        <v>476</v>
      </c>
      <c r="C257" s="6" t="s">
        <v>477</v>
      </c>
      <c r="E257" s="4"/>
      <c r="F257" s="181" t="s">
        <v>33</v>
      </c>
      <c r="G257" s="181"/>
      <c r="H257" s="181"/>
      <c r="I257" s="181" t="s">
        <v>478</v>
      </c>
      <c r="J257" s="181"/>
      <c r="K257" s="181"/>
      <c r="L257" s="181" t="s">
        <v>479</v>
      </c>
      <c r="M257" s="181"/>
      <c r="N257" s="181"/>
    </row>
    <row r="258" spans="1:15" x14ac:dyDescent="0.15">
      <c r="A258" s="176"/>
      <c r="B258" s="8">
        <v>5.1200000000000002E-2</v>
      </c>
      <c r="C258" s="8" t="s">
        <v>473</v>
      </c>
      <c r="D258" s="4"/>
      <c r="E258" s="4" t="s">
        <v>974</v>
      </c>
      <c r="F258" s="109" t="s">
        <v>3</v>
      </c>
      <c r="G258" s="109" t="s">
        <v>4</v>
      </c>
      <c r="H258" s="109" t="s">
        <v>95</v>
      </c>
      <c r="I258" s="109" t="s">
        <v>3</v>
      </c>
      <c r="J258" s="109" t="s">
        <v>7</v>
      </c>
      <c r="K258" s="109" t="s">
        <v>95</v>
      </c>
      <c r="L258" s="109" t="s">
        <v>3</v>
      </c>
      <c r="M258" s="109" t="s">
        <v>7</v>
      </c>
      <c r="N258" s="109" t="s">
        <v>95</v>
      </c>
    </row>
    <row r="259" spans="1:15" x14ac:dyDescent="0.15">
      <c r="A259" s="173" t="s">
        <v>865</v>
      </c>
      <c r="B259" s="6" t="s">
        <v>476</v>
      </c>
      <c r="C259" s="6" t="s">
        <v>477</v>
      </c>
      <c r="D259" s="4"/>
      <c r="E259" s="9" t="s">
        <v>44</v>
      </c>
      <c r="F259" s="189">
        <v>1.53801215383333</v>
      </c>
      <c r="G259" s="189">
        <v>4.1235507325507001E-2</v>
      </c>
      <c r="H259" s="189">
        <v>0.10100595223229</v>
      </c>
      <c r="I259" s="189">
        <v>1.5356856000000001</v>
      </c>
      <c r="J259" s="189">
        <v>5.7767064765129203E-2</v>
      </c>
      <c r="K259" s="189">
        <v>0.17330119429538801</v>
      </c>
      <c r="L259" s="189">
        <v>1.28916502257143</v>
      </c>
      <c r="M259" s="189">
        <v>4.3566536220327398E-2</v>
      </c>
      <c r="N259" s="189">
        <v>0.115266220323474</v>
      </c>
    </row>
    <row r="260" spans="1:15" x14ac:dyDescent="0.15">
      <c r="A260" s="174"/>
      <c r="B260" s="8">
        <v>0.27510000000000001</v>
      </c>
      <c r="C260" s="8" t="s">
        <v>474</v>
      </c>
      <c r="D260" s="4"/>
      <c r="E260" s="6" t="s">
        <v>6</v>
      </c>
      <c r="F260" s="213">
        <v>1.3971011686000001</v>
      </c>
      <c r="G260" s="213">
        <v>7.1878549346745702E-2</v>
      </c>
      <c r="H260" s="213">
        <v>0.16072532246339599</v>
      </c>
      <c r="I260" s="213">
        <v>1.4058377278888901</v>
      </c>
      <c r="J260" s="213">
        <v>6.1805453958022602E-2</v>
      </c>
      <c r="K260" s="213">
        <v>0.18541636187406799</v>
      </c>
      <c r="L260" s="213">
        <v>1.40882803857143</v>
      </c>
      <c r="M260" s="213">
        <v>2.9951901563132599E-2</v>
      </c>
      <c r="N260" s="213">
        <v>7.9245282829535704E-2</v>
      </c>
    </row>
    <row r="261" spans="1:15" x14ac:dyDescent="0.15">
      <c r="A261" s="177" t="s">
        <v>866</v>
      </c>
      <c r="B261" s="6" t="s">
        <v>476</v>
      </c>
      <c r="C261" s="6" t="s">
        <v>477</v>
      </c>
      <c r="D261" s="4"/>
      <c r="E261" s="4"/>
      <c r="F261" s="106"/>
      <c r="G261" s="106"/>
      <c r="H261" s="106"/>
      <c r="I261" s="106"/>
      <c r="J261" s="106"/>
      <c r="K261" s="106"/>
      <c r="L261" s="75"/>
      <c r="M261" s="75"/>
      <c r="N261" s="75"/>
      <c r="O261" s="19"/>
    </row>
    <row r="262" spans="1:15" x14ac:dyDescent="0.15">
      <c r="A262" s="178"/>
      <c r="B262" s="7">
        <v>3.8199999999999998E-2</v>
      </c>
      <c r="C262" s="8" t="s">
        <v>475</v>
      </c>
      <c r="D262" s="4"/>
      <c r="E262" s="6" t="s">
        <v>36</v>
      </c>
      <c r="F262" s="109" t="s">
        <v>44</v>
      </c>
      <c r="G262" s="109" t="s">
        <v>6</v>
      </c>
      <c r="H262" s="106"/>
      <c r="I262" s="109" t="s">
        <v>96</v>
      </c>
      <c r="J262" s="109" t="s">
        <v>5</v>
      </c>
      <c r="K262" s="109" t="s">
        <v>6</v>
      </c>
      <c r="L262" s="106"/>
      <c r="M262" s="106"/>
      <c r="N262" s="106"/>
      <c r="O262" s="4"/>
    </row>
    <row r="263" spans="1:15" x14ac:dyDescent="0.15">
      <c r="B263" s="4"/>
      <c r="C263" s="4"/>
      <c r="D263" s="4"/>
      <c r="E263" s="9" t="s">
        <v>998</v>
      </c>
      <c r="F263" s="71" t="s">
        <v>51</v>
      </c>
      <c r="G263" s="71" t="s">
        <v>51</v>
      </c>
      <c r="H263" s="106"/>
      <c r="I263" s="110" t="s">
        <v>998</v>
      </c>
      <c r="J263" s="151">
        <f>(I259-F259)/SQRT((K259^2+H259^2)/2)</f>
        <v>-1.6403003151713006E-2</v>
      </c>
      <c r="K263" s="151">
        <f>(I260-F260)/SQRT((K260^2+H260^2)/2)</f>
        <v>5.0351732376277068E-2</v>
      </c>
      <c r="L263" s="106"/>
      <c r="M263" s="106"/>
      <c r="N263" s="106"/>
      <c r="O263" s="4"/>
    </row>
    <row r="264" spans="1:15" x14ac:dyDescent="0.15">
      <c r="D264" s="4"/>
      <c r="E264" s="6" t="s">
        <v>1003</v>
      </c>
      <c r="F264" s="87">
        <v>2.3900000000000001E-2</v>
      </c>
      <c r="G264" s="74" t="s">
        <v>51</v>
      </c>
      <c r="H264" s="106"/>
      <c r="I264" s="109" t="s">
        <v>1003</v>
      </c>
      <c r="J264" s="152">
        <f>(L259-F259)/SQRT((H259^2+N259^2)/2)</f>
        <v>-2.2962541721054937</v>
      </c>
      <c r="K264" s="152">
        <f>(L260-F260)/SQRT((H260^2+N260^2)/2)</f>
        <v>9.2546591156637603E-2</v>
      </c>
      <c r="L264" s="106"/>
      <c r="M264" s="106"/>
      <c r="N264" s="106"/>
      <c r="O264" s="4"/>
    </row>
    <row r="265" spans="1:15" x14ac:dyDescent="0.15">
      <c r="D265" s="4"/>
      <c r="E265" s="9" t="s">
        <v>1004</v>
      </c>
      <c r="F265" s="111">
        <v>1.0999999999999999E-2</v>
      </c>
      <c r="G265" s="77" t="s">
        <v>51</v>
      </c>
      <c r="H265" s="106"/>
      <c r="I265" s="110" t="s">
        <v>1004</v>
      </c>
      <c r="J265" s="153">
        <f>(L259-I259)/SQRT((N259^2+K259^2)/2)</f>
        <v>-1.6750428743425734</v>
      </c>
      <c r="K265" s="153">
        <f>(L260-I260)/SQRT((N260^2+K260^2)/2)</f>
        <v>2.0972622451517656E-2</v>
      </c>
      <c r="L265" s="106"/>
      <c r="M265" s="106"/>
      <c r="N265" s="106"/>
      <c r="O265" s="4"/>
    </row>
    <row r="266" spans="1:15" x14ac:dyDescent="0.15">
      <c r="B266" s="4"/>
      <c r="C266" s="4"/>
      <c r="D266" s="4"/>
      <c r="H266" s="4"/>
    </row>
    <row r="267" spans="1:15" x14ac:dyDescent="0.15">
      <c r="D267" s="4"/>
    </row>
    <row r="268" spans="1:15" x14ac:dyDescent="0.15">
      <c r="D268" s="4"/>
    </row>
    <row r="269" spans="1:15" x14ac:dyDescent="0.15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</sheetData>
  <mergeCells count="82">
    <mergeCell ref="A261:A262"/>
    <mergeCell ref="A236:A237"/>
    <mergeCell ref="A238:A239"/>
    <mergeCell ref="A240:A241"/>
    <mergeCell ref="A257:A258"/>
    <mergeCell ref="A259:A260"/>
    <mergeCell ref="A213:A214"/>
    <mergeCell ref="A215:A216"/>
    <mergeCell ref="A225:A226"/>
    <mergeCell ref="A227:A228"/>
    <mergeCell ref="A229:A230"/>
    <mergeCell ref="A170:A171"/>
    <mergeCell ref="A197:A198"/>
    <mergeCell ref="A199:A200"/>
    <mergeCell ref="A201:A202"/>
    <mergeCell ref="A211:A212"/>
    <mergeCell ref="A155:A156"/>
    <mergeCell ref="A157:A158"/>
    <mergeCell ref="A159:A160"/>
    <mergeCell ref="A166:A167"/>
    <mergeCell ref="A168:A169"/>
    <mergeCell ref="A135:A136"/>
    <mergeCell ref="A137:A138"/>
    <mergeCell ref="A144:A145"/>
    <mergeCell ref="A146:A147"/>
    <mergeCell ref="A148:A149"/>
    <mergeCell ref="A95:A96"/>
    <mergeCell ref="A102:A103"/>
    <mergeCell ref="A104:A105"/>
    <mergeCell ref="A106:A107"/>
    <mergeCell ref="A133:A134"/>
    <mergeCell ref="A80:A81"/>
    <mergeCell ref="A82:A83"/>
    <mergeCell ref="A84:A85"/>
    <mergeCell ref="A91:A92"/>
    <mergeCell ref="A93:A94"/>
    <mergeCell ref="A40:A41"/>
    <mergeCell ref="A42:A43"/>
    <mergeCell ref="A69:A70"/>
    <mergeCell ref="A71:A72"/>
    <mergeCell ref="A73:A74"/>
    <mergeCell ref="A20:A21"/>
    <mergeCell ref="A27:A28"/>
    <mergeCell ref="A29:A30"/>
    <mergeCell ref="A31:A32"/>
    <mergeCell ref="A38:A39"/>
    <mergeCell ref="A5:A6"/>
    <mergeCell ref="A7:A8"/>
    <mergeCell ref="A9:A10"/>
    <mergeCell ref="A16:A17"/>
    <mergeCell ref="A18:A19"/>
    <mergeCell ref="F91:H91"/>
    <mergeCell ref="I91:K91"/>
    <mergeCell ref="F5:H5"/>
    <mergeCell ref="I5:K5"/>
    <mergeCell ref="F27:H27"/>
    <mergeCell ref="I27:K27"/>
    <mergeCell ref="F38:H38"/>
    <mergeCell ref="I38:K38"/>
    <mergeCell ref="F69:H69"/>
    <mergeCell ref="I69:K69"/>
    <mergeCell ref="F80:H80"/>
    <mergeCell ref="I80:K80"/>
    <mergeCell ref="F236:H236"/>
    <mergeCell ref="I236:K236"/>
    <mergeCell ref="L236:N236"/>
    <mergeCell ref="F102:H102"/>
    <mergeCell ref="I102:K102"/>
    <mergeCell ref="F133:H133"/>
    <mergeCell ref="I133:K133"/>
    <mergeCell ref="F144:H144"/>
    <mergeCell ref="I144:K144"/>
    <mergeCell ref="F166:H166"/>
    <mergeCell ref="I166:K166"/>
    <mergeCell ref="F197:H197"/>
    <mergeCell ref="I197:K197"/>
    <mergeCell ref="L197:N197"/>
    <mergeCell ref="F244:H244"/>
    <mergeCell ref="I244:K244"/>
    <mergeCell ref="F257:H257"/>
    <mergeCell ref="I257:K257"/>
    <mergeCell ref="L257:N25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0"/>
  <sheetViews>
    <sheetView showGridLines="0" zoomScale="93" zoomScaleNormal="70" zoomScalePageLayoutView="70" workbookViewId="0"/>
  </sheetViews>
  <sheetFormatPr baseColWidth="10" defaultColWidth="10.7109375" defaultRowHeight="14" x14ac:dyDescent="0.15"/>
  <cols>
    <col min="1" max="1" width="14.140625" style="2" customWidth="1"/>
    <col min="2" max="2" width="13" style="2" customWidth="1"/>
    <col min="3" max="3" width="18.42578125" style="2" bestFit="1" customWidth="1"/>
    <col min="4" max="4" width="10.7109375" style="2"/>
    <col min="5" max="5" width="28.140625" style="2" customWidth="1"/>
    <col min="6" max="6" width="13" style="2" customWidth="1"/>
    <col min="7" max="7" width="13.140625" style="2" customWidth="1"/>
    <col min="8" max="8" width="14.85546875" style="2" customWidth="1"/>
    <col min="9" max="10" width="10.7109375" style="2"/>
    <col min="11" max="11" width="28" style="2" bestFit="1" customWidth="1"/>
    <col min="12" max="12" width="10.7109375" style="2"/>
    <col min="13" max="14" width="12.42578125" style="2" customWidth="1"/>
    <col min="15" max="23" width="10.7109375" style="2"/>
    <col min="24" max="25" width="11.140625" style="2" customWidth="1"/>
    <col min="26" max="34" width="10.7109375" style="2"/>
    <col min="35" max="36" width="10.85546875" style="2" customWidth="1"/>
    <col min="37" max="16384" width="10.7109375" style="2"/>
  </cols>
  <sheetData>
    <row r="1" spans="1:16" x14ac:dyDescent="0.15">
      <c r="A1" s="1" t="s">
        <v>188</v>
      </c>
    </row>
    <row r="2" spans="1:16" s="4" customFormat="1" x14ac:dyDescent="0.15">
      <c r="A2" s="3" t="s">
        <v>771</v>
      </c>
    </row>
    <row r="3" spans="1:16" s="4" customFormat="1" x14ac:dyDescent="0.15">
      <c r="A3" s="36" t="s">
        <v>838</v>
      </c>
      <c r="E3" s="36" t="s">
        <v>838</v>
      </c>
    </row>
    <row r="4" spans="1:16" s="4" customFormat="1" x14ac:dyDescent="0.15">
      <c r="A4" s="48" t="s">
        <v>982</v>
      </c>
      <c r="E4" s="36"/>
    </row>
    <row r="5" spans="1:16" x14ac:dyDescent="0.15">
      <c r="A5" s="48" t="s">
        <v>772</v>
      </c>
      <c r="B5" s="4"/>
      <c r="C5" s="4"/>
      <c r="D5" s="4"/>
      <c r="E5" s="31"/>
      <c r="N5" s="4"/>
      <c r="O5" s="4"/>
      <c r="P5" s="4"/>
    </row>
    <row r="6" spans="1:16" x14ac:dyDescent="0.15">
      <c r="A6" s="179" t="s">
        <v>735</v>
      </c>
      <c r="B6" s="6" t="s">
        <v>362</v>
      </c>
      <c r="C6" s="6" t="s">
        <v>401</v>
      </c>
      <c r="D6" s="4"/>
      <c r="E6" s="31"/>
      <c r="N6" s="4"/>
      <c r="O6" s="4"/>
      <c r="P6" s="4"/>
    </row>
    <row r="7" spans="1:16" x14ac:dyDescent="0.15">
      <c r="A7" s="180"/>
      <c r="B7" s="8">
        <v>6.2600000000000003E-2</v>
      </c>
      <c r="C7" s="8" t="s">
        <v>61</v>
      </c>
      <c r="D7" s="4"/>
      <c r="E7" s="31"/>
      <c r="N7" s="4"/>
      <c r="O7" s="4"/>
      <c r="P7" s="4"/>
    </row>
    <row r="8" spans="1:16" x14ac:dyDescent="0.15">
      <c r="A8" s="173" t="s">
        <v>774</v>
      </c>
      <c r="B8" s="6" t="s">
        <v>362</v>
      </c>
      <c r="C8" s="6" t="s">
        <v>401</v>
      </c>
      <c r="D8" s="4"/>
      <c r="E8" s="17" t="s">
        <v>981</v>
      </c>
      <c r="N8" s="4"/>
      <c r="O8" s="4"/>
      <c r="P8" s="4"/>
    </row>
    <row r="9" spans="1:16" x14ac:dyDescent="0.15">
      <c r="A9" s="174"/>
      <c r="B9" s="7" t="s">
        <v>50</v>
      </c>
      <c r="C9" s="8" t="s">
        <v>485</v>
      </c>
      <c r="D9" s="4"/>
      <c r="N9" s="4"/>
      <c r="O9" s="4"/>
      <c r="P9" s="4"/>
    </row>
    <row r="10" spans="1:16" x14ac:dyDescent="0.15">
      <c r="A10" s="177" t="s">
        <v>472</v>
      </c>
      <c r="B10" s="6" t="s">
        <v>362</v>
      </c>
      <c r="C10" s="6" t="s">
        <v>401</v>
      </c>
      <c r="D10" s="4"/>
      <c r="N10" s="4"/>
      <c r="O10" s="4"/>
      <c r="P10" s="4"/>
    </row>
    <row r="11" spans="1:16" x14ac:dyDescent="0.15">
      <c r="A11" s="178"/>
      <c r="B11" s="8">
        <v>0.79530000000000001</v>
      </c>
      <c r="C11" s="8" t="s">
        <v>486</v>
      </c>
      <c r="D11" s="4"/>
      <c r="N11" s="4"/>
      <c r="O11" s="4"/>
      <c r="P11" s="15"/>
    </row>
    <row r="12" spans="1:16" x14ac:dyDescent="0.15">
      <c r="A12" s="23"/>
      <c r="B12" s="13"/>
      <c r="C12" s="13"/>
      <c r="D12" s="4"/>
      <c r="N12" s="4"/>
      <c r="O12" s="4"/>
      <c r="P12" s="15"/>
    </row>
    <row r="13" spans="1:16" x14ac:dyDescent="0.15">
      <c r="A13" s="36" t="s">
        <v>838</v>
      </c>
      <c r="B13" s="4"/>
      <c r="C13" s="4"/>
      <c r="D13" s="4"/>
      <c r="E13" s="36" t="s">
        <v>838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15"/>
    </row>
    <row r="14" spans="1:16" x14ac:dyDescent="0.15">
      <c r="A14" s="5" t="s">
        <v>983</v>
      </c>
      <c r="B14" s="4"/>
      <c r="C14" s="4"/>
      <c r="D14" s="4"/>
      <c r="E14" s="5" t="s">
        <v>907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15"/>
    </row>
    <row r="15" spans="1:16" x14ac:dyDescent="0.15">
      <c r="A15" s="5" t="s">
        <v>887</v>
      </c>
      <c r="D15" s="4"/>
      <c r="E15" s="4"/>
      <c r="F15" s="165" t="s">
        <v>39</v>
      </c>
      <c r="G15" s="165"/>
      <c r="H15" s="165"/>
      <c r="I15" s="165" t="s">
        <v>553</v>
      </c>
      <c r="J15" s="165"/>
      <c r="K15" s="165"/>
      <c r="L15" s="4"/>
      <c r="M15" s="4"/>
      <c r="N15" s="4"/>
      <c r="O15" s="4"/>
      <c r="P15" s="4"/>
    </row>
    <row r="16" spans="1:16" s="56" customFormat="1" x14ac:dyDescent="0.15">
      <c r="A16" s="179" t="s">
        <v>735</v>
      </c>
      <c r="B16" s="6" t="s">
        <v>362</v>
      </c>
      <c r="C16" s="6" t="s">
        <v>401</v>
      </c>
      <c r="D16" s="4"/>
      <c r="E16" s="4" t="s">
        <v>908</v>
      </c>
      <c r="F16" s="6" t="s">
        <v>3</v>
      </c>
      <c r="G16" s="6" t="s">
        <v>4</v>
      </c>
      <c r="H16" s="6" t="s">
        <v>95</v>
      </c>
      <c r="I16" s="6" t="s">
        <v>3</v>
      </c>
      <c r="J16" s="6" t="s">
        <v>7</v>
      </c>
      <c r="K16" s="6" t="s">
        <v>95</v>
      </c>
      <c r="L16" s="6" t="s">
        <v>8</v>
      </c>
      <c r="M16" s="6" t="s">
        <v>96</v>
      </c>
      <c r="N16" s="31"/>
      <c r="O16" s="31"/>
      <c r="P16" s="31"/>
    </row>
    <row r="17" spans="1:16" x14ac:dyDescent="0.15">
      <c r="A17" s="180"/>
      <c r="B17" s="57" t="s">
        <v>50</v>
      </c>
      <c r="C17" s="9" t="s">
        <v>520</v>
      </c>
      <c r="D17" s="31"/>
      <c r="E17" s="6" t="s">
        <v>45</v>
      </c>
      <c r="F17" s="190">
        <v>18.100000000000001</v>
      </c>
      <c r="G17" s="190">
        <v>2.19000317100227</v>
      </c>
      <c r="H17" s="190">
        <v>4.8969959613011698</v>
      </c>
      <c r="I17" s="190">
        <v>60</v>
      </c>
      <c r="J17" s="190">
        <v>0</v>
      </c>
      <c r="K17" s="190">
        <v>0</v>
      </c>
      <c r="L17" s="87" t="s">
        <v>50</v>
      </c>
      <c r="M17" s="238">
        <f t="shared" ref="M17:M22" si="0">(I17-F17)/SQRT((H17^2+K17^2)/2)</f>
        <v>12.100387407239769</v>
      </c>
      <c r="N17" s="4"/>
      <c r="O17" s="4"/>
      <c r="P17" s="4"/>
    </row>
    <row r="18" spans="1:16" x14ac:dyDescent="0.15">
      <c r="A18" s="173" t="s">
        <v>725</v>
      </c>
      <c r="B18" s="6" t="s">
        <v>362</v>
      </c>
      <c r="C18" s="6" t="s">
        <v>401</v>
      </c>
      <c r="D18" s="4"/>
      <c r="E18" s="9" t="s">
        <v>46</v>
      </c>
      <c r="F18" s="212">
        <v>18.899999999999999</v>
      </c>
      <c r="G18" s="212">
        <v>3.03250538152861</v>
      </c>
      <c r="H18" s="212">
        <v>6.7808881752319099</v>
      </c>
      <c r="I18" s="212">
        <v>59.06</v>
      </c>
      <c r="J18" s="212">
        <v>0.94000000000000095</v>
      </c>
      <c r="K18" s="212">
        <v>2.1019038988498</v>
      </c>
      <c r="L18" s="98" t="s">
        <v>50</v>
      </c>
      <c r="M18" s="218">
        <f t="shared" si="0"/>
        <v>8.0001869523952802</v>
      </c>
      <c r="N18" s="4"/>
      <c r="O18" s="4"/>
      <c r="P18" s="4"/>
    </row>
    <row r="19" spans="1:16" x14ac:dyDescent="0.15">
      <c r="A19" s="174"/>
      <c r="B19" s="7">
        <v>1E-4</v>
      </c>
      <c r="C19" s="8" t="s">
        <v>521</v>
      </c>
      <c r="D19" s="4"/>
      <c r="E19" s="6" t="s">
        <v>11</v>
      </c>
      <c r="F19" s="190">
        <v>20.83334</v>
      </c>
      <c r="G19" s="190">
        <v>1.87897297601642</v>
      </c>
      <c r="H19" s="190">
        <v>4.2015113022578001</v>
      </c>
      <c r="I19" s="190">
        <v>54.52</v>
      </c>
      <c r="J19" s="190">
        <v>3.7096361007516601</v>
      </c>
      <c r="K19" s="190">
        <v>8.2949984930679808</v>
      </c>
      <c r="L19" s="87" t="s">
        <v>50</v>
      </c>
      <c r="M19" s="152">
        <f t="shared" si="0"/>
        <v>5.1234923950143552</v>
      </c>
      <c r="N19" s="4"/>
      <c r="O19" s="4"/>
      <c r="P19" s="4"/>
    </row>
    <row r="20" spans="1:16" x14ac:dyDescent="0.15">
      <c r="A20" s="177" t="s">
        <v>472</v>
      </c>
      <c r="B20" s="6" t="s">
        <v>362</v>
      </c>
      <c r="C20" s="6" t="s">
        <v>401</v>
      </c>
      <c r="D20" s="4"/>
      <c r="E20" s="9" t="s">
        <v>12</v>
      </c>
      <c r="F20" s="212">
        <v>20.19998</v>
      </c>
      <c r="G20" s="212">
        <v>3.37983584414983</v>
      </c>
      <c r="H20" s="212">
        <v>7.5575427003094102</v>
      </c>
      <c r="I20" s="212">
        <v>46.8</v>
      </c>
      <c r="J20" s="212">
        <v>7.4248905715842</v>
      </c>
      <c r="K20" s="212">
        <v>16.6025600435595</v>
      </c>
      <c r="L20" s="98" t="s">
        <v>50</v>
      </c>
      <c r="M20" s="218">
        <f t="shared" si="0"/>
        <v>2.0621984489993399</v>
      </c>
      <c r="N20" s="4"/>
      <c r="O20" s="4"/>
      <c r="P20" s="4"/>
    </row>
    <row r="21" spans="1:16" x14ac:dyDescent="0.15">
      <c r="A21" s="178"/>
      <c r="B21" s="7" t="s">
        <v>50</v>
      </c>
      <c r="C21" s="8" t="s">
        <v>522</v>
      </c>
      <c r="D21" s="4"/>
      <c r="E21" s="6" t="s">
        <v>13</v>
      </c>
      <c r="F21" s="190">
        <v>11.500007999999999</v>
      </c>
      <c r="G21" s="190">
        <v>1.6184721877048101</v>
      </c>
      <c r="H21" s="190">
        <v>3.6190138314007601</v>
      </c>
      <c r="I21" s="190">
        <v>48.66</v>
      </c>
      <c r="J21" s="190">
        <v>1.7042887079365401</v>
      </c>
      <c r="K21" s="190">
        <v>3.8109054042313901</v>
      </c>
      <c r="L21" s="87" t="s">
        <v>50</v>
      </c>
      <c r="M21" s="152">
        <f t="shared" si="0"/>
        <v>9.9994639655253668</v>
      </c>
      <c r="N21" s="4"/>
      <c r="O21" s="4"/>
      <c r="P21" s="4"/>
    </row>
    <row r="22" spans="1:16" x14ac:dyDescent="0.15">
      <c r="B22" s="4"/>
      <c r="C22" s="4"/>
      <c r="D22" s="4"/>
      <c r="E22" s="9" t="s">
        <v>14</v>
      </c>
      <c r="F22" s="191">
        <v>14.933334</v>
      </c>
      <c r="G22" s="191">
        <v>2.44073907752467</v>
      </c>
      <c r="H22" s="191">
        <v>5.4576584926853</v>
      </c>
      <c r="I22" s="191">
        <v>26.94</v>
      </c>
      <c r="J22" s="191">
        <v>2.2699339197430399</v>
      </c>
      <c r="K22" s="191">
        <v>5.0757265489779897</v>
      </c>
      <c r="L22" s="111">
        <v>2.29E-2</v>
      </c>
      <c r="M22" s="153">
        <f t="shared" si="0"/>
        <v>2.2782383771631043</v>
      </c>
      <c r="N22" s="4"/>
      <c r="O22" s="4"/>
      <c r="P22" s="4"/>
    </row>
    <row r="23" spans="1:16" x14ac:dyDescent="0.15">
      <c r="D23" s="4"/>
      <c r="N23" s="4"/>
      <c r="O23" s="4"/>
      <c r="P23" s="4"/>
    </row>
    <row r="24" spans="1:16" x14ac:dyDescent="0.15">
      <c r="B24" s="4"/>
      <c r="C24" s="4"/>
      <c r="D24" s="4"/>
      <c r="N24" s="4"/>
      <c r="O24" s="4"/>
      <c r="P24" s="4"/>
    </row>
    <row r="25" spans="1:16" x14ac:dyDescent="0.15">
      <c r="A25" s="3" t="s">
        <v>888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15">
      <c r="A26" s="36" t="s">
        <v>838</v>
      </c>
      <c r="B26" s="4"/>
      <c r="C26" s="4"/>
      <c r="D26" s="4"/>
      <c r="E26" s="36" t="s">
        <v>838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15">
      <c r="A27" s="48" t="s">
        <v>982</v>
      </c>
      <c r="B27" s="4"/>
      <c r="C27" s="4"/>
      <c r="D27" s="4"/>
      <c r="E27" s="31"/>
      <c r="N27" s="4"/>
      <c r="O27" s="4"/>
      <c r="P27" s="4"/>
    </row>
    <row r="28" spans="1:16" x14ac:dyDescent="0.15">
      <c r="A28" s="48" t="s">
        <v>772</v>
      </c>
      <c r="B28" s="4"/>
      <c r="C28" s="4"/>
      <c r="D28" s="4"/>
      <c r="E28" s="31"/>
      <c r="N28" s="4"/>
      <c r="O28" s="4"/>
      <c r="P28" s="4"/>
    </row>
    <row r="29" spans="1:16" x14ac:dyDescent="0.15">
      <c r="A29" s="179" t="s">
        <v>735</v>
      </c>
      <c r="B29" s="6" t="s">
        <v>547</v>
      </c>
      <c r="C29" s="6" t="s">
        <v>548</v>
      </c>
      <c r="D29" s="4"/>
      <c r="E29" s="31"/>
      <c r="N29" s="4"/>
      <c r="O29" s="4"/>
      <c r="P29" s="4"/>
    </row>
    <row r="30" spans="1:16" x14ac:dyDescent="0.15">
      <c r="A30" s="180"/>
      <c r="B30" s="8">
        <v>0.113</v>
      </c>
      <c r="C30" s="8" t="s">
        <v>64</v>
      </c>
      <c r="D30" s="4"/>
      <c r="E30" s="17" t="s">
        <v>981</v>
      </c>
      <c r="N30" s="4"/>
      <c r="O30" s="4"/>
      <c r="P30" s="4"/>
    </row>
    <row r="31" spans="1:16" x14ac:dyDescent="0.15">
      <c r="A31" s="173" t="s">
        <v>725</v>
      </c>
      <c r="B31" s="6" t="s">
        <v>547</v>
      </c>
      <c r="C31" s="6" t="s">
        <v>548</v>
      </c>
      <c r="D31" s="4"/>
      <c r="N31" s="4"/>
      <c r="O31" s="4"/>
      <c r="P31" s="4"/>
    </row>
    <row r="32" spans="1:16" x14ac:dyDescent="0.15">
      <c r="A32" s="174"/>
      <c r="B32" s="7" t="s">
        <v>50</v>
      </c>
      <c r="C32" s="8" t="s">
        <v>487</v>
      </c>
      <c r="D32" s="4"/>
      <c r="N32" s="4"/>
      <c r="O32" s="4"/>
      <c r="P32" s="4"/>
    </row>
    <row r="33" spans="1:16" x14ac:dyDescent="0.15">
      <c r="A33" s="177" t="s">
        <v>472</v>
      </c>
      <c r="B33" s="6" t="s">
        <v>547</v>
      </c>
      <c r="C33" s="6" t="s">
        <v>548</v>
      </c>
      <c r="D33" s="4"/>
      <c r="N33" s="4"/>
      <c r="O33" s="4"/>
      <c r="P33" s="4"/>
    </row>
    <row r="34" spans="1:16" x14ac:dyDescent="0.15">
      <c r="A34" s="178"/>
      <c r="B34" s="8">
        <v>0.69810000000000005</v>
      </c>
      <c r="C34" s="8" t="s">
        <v>488</v>
      </c>
      <c r="D34" s="4"/>
      <c r="N34" s="4"/>
      <c r="O34" s="4"/>
      <c r="P34" s="4"/>
    </row>
    <row r="35" spans="1:16" x14ac:dyDescent="0.15">
      <c r="A35" s="4"/>
      <c r="B35" s="4"/>
      <c r="C35" s="4"/>
      <c r="D35" s="4"/>
      <c r="N35" s="4"/>
      <c r="O35" s="4"/>
      <c r="P35" s="4"/>
    </row>
    <row r="36" spans="1:16" x14ac:dyDescent="0.15">
      <c r="A36" s="36" t="s">
        <v>838</v>
      </c>
      <c r="B36" s="4"/>
      <c r="C36" s="4"/>
      <c r="D36" s="4"/>
      <c r="E36" s="36" t="s">
        <v>838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15"/>
    </row>
    <row r="37" spans="1:16" x14ac:dyDescent="0.15">
      <c r="A37" s="5" t="s">
        <v>983</v>
      </c>
      <c r="D37" s="4"/>
      <c r="E37" s="5" t="s">
        <v>907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15"/>
    </row>
    <row r="38" spans="1:16" x14ac:dyDescent="0.15">
      <c r="A38" s="5" t="s">
        <v>887</v>
      </c>
      <c r="B38" s="4"/>
      <c r="C38" s="4"/>
      <c r="D38" s="4"/>
      <c r="E38" s="4"/>
      <c r="F38" s="165" t="s">
        <v>148</v>
      </c>
      <c r="G38" s="165"/>
      <c r="H38" s="165"/>
      <c r="I38" s="165" t="s">
        <v>553</v>
      </c>
      <c r="J38" s="165"/>
      <c r="K38" s="165"/>
      <c r="L38" s="4"/>
      <c r="M38" s="4"/>
      <c r="N38" s="4"/>
      <c r="O38" s="4"/>
      <c r="P38" s="15"/>
    </row>
    <row r="39" spans="1:16" x14ac:dyDescent="0.15">
      <c r="A39" s="179" t="s">
        <v>735</v>
      </c>
      <c r="B39" s="6" t="s">
        <v>547</v>
      </c>
      <c r="C39" s="6" t="s">
        <v>548</v>
      </c>
      <c r="D39" s="4"/>
      <c r="E39" s="4" t="s">
        <v>909</v>
      </c>
      <c r="F39" s="6" t="s">
        <v>149</v>
      </c>
      <c r="G39" s="6" t="s">
        <v>4</v>
      </c>
      <c r="H39" s="6" t="s">
        <v>141</v>
      </c>
      <c r="I39" s="6" t="s">
        <v>149</v>
      </c>
      <c r="J39" s="6" t="s">
        <v>107</v>
      </c>
      <c r="K39" s="6" t="s">
        <v>141</v>
      </c>
      <c r="L39" s="6" t="s">
        <v>108</v>
      </c>
      <c r="M39" s="6" t="s">
        <v>109</v>
      </c>
      <c r="N39" s="4"/>
      <c r="O39" s="4"/>
      <c r="P39" s="4"/>
    </row>
    <row r="40" spans="1:16" s="56" customFormat="1" x14ac:dyDescent="0.15">
      <c r="A40" s="180"/>
      <c r="B40" s="57" t="s">
        <v>50</v>
      </c>
      <c r="C40" s="9" t="s">
        <v>523</v>
      </c>
      <c r="D40" s="4"/>
      <c r="E40" s="6" t="s">
        <v>45</v>
      </c>
      <c r="F40" s="190">
        <v>37.1</v>
      </c>
      <c r="G40" s="190">
        <v>2.1347699590353999</v>
      </c>
      <c r="H40" s="190">
        <v>4.7734907447275896</v>
      </c>
      <c r="I40" s="190">
        <v>0</v>
      </c>
      <c r="J40" s="190">
        <v>0</v>
      </c>
      <c r="K40" s="190">
        <v>0</v>
      </c>
      <c r="L40" s="87" t="s">
        <v>50</v>
      </c>
      <c r="M40" s="238">
        <f t="shared" ref="M40:M45" si="1">(I40-F40)/SQRT((H40^2+K40^2)/2)</f>
        <v>-10.991395180140023</v>
      </c>
      <c r="N40" s="31"/>
      <c r="O40" s="31"/>
      <c r="P40" s="31"/>
    </row>
    <row r="41" spans="1:16" x14ac:dyDescent="0.15">
      <c r="A41" s="173" t="s">
        <v>725</v>
      </c>
      <c r="B41" s="6" t="s">
        <v>547</v>
      </c>
      <c r="C41" s="6" t="s">
        <v>548</v>
      </c>
      <c r="D41" s="31"/>
      <c r="E41" s="9" t="s">
        <v>46</v>
      </c>
      <c r="F41" s="212">
        <v>36.433300000000003</v>
      </c>
      <c r="G41" s="212">
        <v>2.14709105535839</v>
      </c>
      <c r="H41" s="212">
        <v>4.8010415536631204</v>
      </c>
      <c r="I41" s="212">
        <v>0.94</v>
      </c>
      <c r="J41" s="212">
        <v>0.94</v>
      </c>
      <c r="K41" s="212">
        <v>2.1019038988498</v>
      </c>
      <c r="L41" s="98" t="s">
        <v>50</v>
      </c>
      <c r="M41" s="218">
        <f t="shared" si="1"/>
        <v>-9.577405121760135</v>
      </c>
      <c r="N41" s="4"/>
      <c r="O41" s="4"/>
      <c r="P41" s="4"/>
    </row>
    <row r="42" spans="1:16" x14ac:dyDescent="0.15">
      <c r="A42" s="174"/>
      <c r="B42" s="7">
        <v>2.0000000000000001E-4</v>
      </c>
      <c r="C42" s="8" t="s">
        <v>524</v>
      </c>
      <c r="D42" s="4"/>
      <c r="E42" s="6" t="s">
        <v>11</v>
      </c>
      <c r="F42" s="190">
        <v>34.366639999999997</v>
      </c>
      <c r="G42" s="190">
        <v>1.87779033856285</v>
      </c>
      <c r="H42" s="190">
        <v>4.1988668445188901</v>
      </c>
      <c r="I42" s="190">
        <v>5.48</v>
      </c>
      <c r="J42" s="190">
        <v>3.7096361007516601</v>
      </c>
      <c r="K42" s="190">
        <v>8.2949984930679808</v>
      </c>
      <c r="L42" s="87" t="s">
        <v>50</v>
      </c>
      <c r="M42" s="152">
        <f t="shared" si="1"/>
        <v>-4.3940092964900241</v>
      </c>
      <c r="N42" s="4"/>
      <c r="O42" s="4"/>
      <c r="P42" s="4"/>
    </row>
    <row r="43" spans="1:16" x14ac:dyDescent="0.15">
      <c r="A43" s="177" t="s">
        <v>472</v>
      </c>
      <c r="B43" s="6" t="s">
        <v>547</v>
      </c>
      <c r="C43" s="6" t="s">
        <v>548</v>
      </c>
      <c r="D43" s="4"/>
      <c r="E43" s="9" t="s">
        <v>12</v>
      </c>
      <c r="F43" s="212">
        <v>34.83334</v>
      </c>
      <c r="G43" s="212">
        <v>2.8027717432213399</v>
      </c>
      <c r="H43" s="212">
        <v>6.2671881432585099</v>
      </c>
      <c r="I43" s="212">
        <v>11.66</v>
      </c>
      <c r="J43" s="212">
        <v>6.5448911373681398</v>
      </c>
      <c r="K43" s="212">
        <v>14.634821488491101</v>
      </c>
      <c r="L43" s="98" t="s">
        <v>50</v>
      </c>
      <c r="M43" s="218">
        <f t="shared" si="1"/>
        <v>-2.0585084089665866</v>
      </c>
      <c r="N43" s="4"/>
      <c r="O43" s="4"/>
      <c r="P43" s="4"/>
    </row>
    <row r="44" spans="1:16" x14ac:dyDescent="0.15">
      <c r="A44" s="178"/>
      <c r="B44" s="7" t="s">
        <v>50</v>
      </c>
      <c r="C44" s="8" t="s">
        <v>525</v>
      </c>
      <c r="D44" s="4"/>
      <c r="E44" s="6" t="s">
        <v>13</v>
      </c>
      <c r="F44" s="190">
        <v>42.066679999999998</v>
      </c>
      <c r="G44" s="190">
        <v>1.8985418674340599</v>
      </c>
      <c r="H44" s="190">
        <v>4.2452686737119496</v>
      </c>
      <c r="I44" s="190">
        <v>11.34</v>
      </c>
      <c r="J44" s="190">
        <v>1.7042887079365401</v>
      </c>
      <c r="K44" s="190">
        <v>3.8109054042313901</v>
      </c>
      <c r="L44" s="87" t="s">
        <v>50</v>
      </c>
      <c r="M44" s="152">
        <f t="shared" si="1"/>
        <v>-7.6170438363675652</v>
      </c>
      <c r="N44" s="4"/>
      <c r="O44" s="4"/>
      <c r="P44" s="4"/>
    </row>
    <row r="45" spans="1:16" x14ac:dyDescent="0.15">
      <c r="D45" s="4"/>
      <c r="E45" s="9" t="s">
        <v>14</v>
      </c>
      <c r="F45" s="191">
        <v>38.166679999999999</v>
      </c>
      <c r="G45" s="191">
        <v>2.2142114222449498</v>
      </c>
      <c r="H45" s="191">
        <v>4.9511272566961999</v>
      </c>
      <c r="I45" s="191">
        <v>30.78</v>
      </c>
      <c r="J45" s="191">
        <v>2.4311314238436399</v>
      </c>
      <c r="K45" s="191">
        <v>5.4361751259502302</v>
      </c>
      <c r="L45" s="77">
        <v>0.255</v>
      </c>
      <c r="M45" s="153">
        <f t="shared" si="1"/>
        <v>-1.420703741330718</v>
      </c>
      <c r="N45" s="4"/>
      <c r="O45" s="4"/>
      <c r="P45" s="4"/>
    </row>
    <row r="46" spans="1:16" x14ac:dyDescent="0.15">
      <c r="D46" s="4"/>
      <c r="F46" s="113"/>
      <c r="G46" s="113"/>
      <c r="H46" s="113"/>
      <c r="I46" s="113"/>
      <c r="J46" s="113"/>
      <c r="K46" s="113"/>
      <c r="L46" s="113"/>
      <c r="M46" s="113"/>
      <c r="N46" s="4"/>
      <c r="O46" s="4"/>
      <c r="P46" s="4"/>
    </row>
    <row r="47" spans="1:16" x14ac:dyDescent="0.15">
      <c r="D47" s="4"/>
      <c r="F47" s="113"/>
      <c r="G47" s="113"/>
      <c r="H47" s="113"/>
      <c r="I47" s="113"/>
      <c r="J47" s="113"/>
      <c r="K47" s="113"/>
      <c r="L47" s="113"/>
      <c r="M47" s="113"/>
      <c r="N47" s="4"/>
      <c r="O47" s="4"/>
      <c r="P47" s="4"/>
    </row>
    <row r="48" spans="1:16" x14ac:dyDescent="0.15">
      <c r="A48" s="3" t="s">
        <v>889</v>
      </c>
      <c r="B48" s="4"/>
      <c r="C48" s="4"/>
      <c r="D48" s="4"/>
      <c r="F48" s="113"/>
      <c r="G48" s="113"/>
      <c r="H48" s="113"/>
      <c r="I48" s="113"/>
      <c r="J48" s="113"/>
      <c r="K48" s="113"/>
      <c r="L48" s="113"/>
      <c r="M48" s="113"/>
      <c r="N48" s="4"/>
      <c r="O48" s="4"/>
      <c r="P48" s="4"/>
    </row>
    <row r="49" spans="1:16" x14ac:dyDescent="0.15">
      <c r="A49" s="1" t="s">
        <v>838</v>
      </c>
      <c r="D49" s="4"/>
      <c r="E49" s="1" t="s">
        <v>906</v>
      </c>
      <c r="F49" s="106"/>
      <c r="G49" s="106"/>
      <c r="H49" s="106"/>
      <c r="I49" s="106"/>
      <c r="J49" s="106"/>
      <c r="K49" s="106"/>
      <c r="L49" s="106"/>
      <c r="M49" s="106"/>
      <c r="N49" s="4"/>
      <c r="O49" s="4"/>
      <c r="P49" s="4"/>
    </row>
    <row r="50" spans="1:16" x14ac:dyDescent="0.15">
      <c r="A50" s="48" t="s">
        <v>982</v>
      </c>
      <c r="D50" s="4"/>
      <c r="E50" s="5" t="s">
        <v>907</v>
      </c>
      <c r="F50" s="106"/>
      <c r="G50" s="106"/>
      <c r="H50" s="106"/>
      <c r="I50" s="106"/>
      <c r="J50" s="106"/>
      <c r="K50" s="106"/>
      <c r="L50" s="106"/>
      <c r="M50" s="106"/>
      <c r="N50" s="4"/>
      <c r="O50" s="4"/>
      <c r="P50" s="4"/>
    </row>
    <row r="51" spans="1:16" x14ac:dyDescent="0.15">
      <c r="A51" s="48" t="s">
        <v>772</v>
      </c>
      <c r="B51" s="51"/>
      <c r="C51" s="51"/>
      <c r="D51" s="4"/>
      <c r="E51" s="4"/>
      <c r="F51" s="181" t="s">
        <v>150</v>
      </c>
      <c r="G51" s="181"/>
      <c r="H51" s="181"/>
      <c r="I51" s="181" t="s">
        <v>553</v>
      </c>
      <c r="J51" s="181"/>
      <c r="K51" s="181"/>
      <c r="L51" s="106"/>
      <c r="M51" s="106"/>
      <c r="N51" s="4"/>
      <c r="O51" s="4"/>
      <c r="P51" s="4"/>
    </row>
    <row r="52" spans="1:16" s="4" customFormat="1" x14ac:dyDescent="0.15">
      <c r="A52" s="179" t="s">
        <v>735</v>
      </c>
      <c r="B52" s="6" t="s">
        <v>571</v>
      </c>
      <c r="C52" s="6" t="s">
        <v>572</v>
      </c>
      <c r="E52" s="4" t="s">
        <v>910</v>
      </c>
      <c r="F52" s="109" t="s">
        <v>105</v>
      </c>
      <c r="G52" s="109" t="s">
        <v>4</v>
      </c>
      <c r="H52" s="109" t="s">
        <v>106</v>
      </c>
      <c r="I52" s="109" t="s">
        <v>105</v>
      </c>
      <c r="J52" s="109" t="s">
        <v>107</v>
      </c>
      <c r="K52" s="109" t="s">
        <v>106</v>
      </c>
      <c r="L52" s="109" t="s">
        <v>108</v>
      </c>
      <c r="M52" s="109" t="s">
        <v>109</v>
      </c>
    </row>
    <row r="53" spans="1:16" s="4" customFormat="1" x14ac:dyDescent="0.15">
      <c r="A53" s="180"/>
      <c r="B53" s="57">
        <v>3.2000000000000002E-3</v>
      </c>
      <c r="C53" s="9" t="s">
        <v>568</v>
      </c>
      <c r="E53" s="49" t="s">
        <v>992</v>
      </c>
      <c r="F53" s="242">
        <v>27.6</v>
      </c>
      <c r="G53" s="239">
        <v>1.63340135912763</v>
      </c>
      <c r="H53" s="239">
        <v>3.6523964735499299</v>
      </c>
      <c r="I53" s="242">
        <v>34</v>
      </c>
      <c r="J53" s="239">
        <v>3.0412168617183499</v>
      </c>
      <c r="K53" s="239">
        <v>6.8003676371208002</v>
      </c>
      <c r="L53" s="115">
        <v>0.30009999999999998</v>
      </c>
      <c r="M53" s="151">
        <f>(I53-F53)/SQRT((H53^2+K53^2)/2)</f>
        <v>1.1725368487786341</v>
      </c>
    </row>
    <row r="54" spans="1:16" x14ac:dyDescent="0.15">
      <c r="A54" s="173" t="s">
        <v>725</v>
      </c>
      <c r="B54" s="6" t="s">
        <v>571</v>
      </c>
      <c r="C54" s="6" t="s">
        <v>572</v>
      </c>
      <c r="D54" s="4"/>
      <c r="E54" s="6" t="s">
        <v>993</v>
      </c>
      <c r="F54" s="243">
        <v>4.0999999999999996</v>
      </c>
      <c r="G54" s="240">
        <v>0.97621718894926202</v>
      </c>
      <c r="H54" s="240">
        <v>2.1828879952943101</v>
      </c>
      <c r="I54" s="243">
        <v>8.9600000000000009</v>
      </c>
      <c r="J54" s="240">
        <v>1.9203124745728199</v>
      </c>
      <c r="K54" s="240">
        <v>4.2939492311856702</v>
      </c>
      <c r="L54" s="116">
        <v>0.1835</v>
      </c>
      <c r="M54" s="152">
        <f>(I54-F54)/SQRT((H54^2+K54^2)/2)</f>
        <v>1.4268528829837082</v>
      </c>
      <c r="N54" s="4"/>
      <c r="O54" s="4"/>
      <c r="P54" s="4"/>
    </row>
    <row r="55" spans="1:16" x14ac:dyDescent="0.15">
      <c r="A55" s="174"/>
      <c r="B55" s="7" t="s">
        <v>50</v>
      </c>
      <c r="C55" s="8" t="s">
        <v>569</v>
      </c>
      <c r="D55" s="4"/>
      <c r="E55" s="9" t="s">
        <v>994</v>
      </c>
      <c r="F55" s="244">
        <v>11.2</v>
      </c>
      <c r="G55" s="241">
        <v>2.1213203435596402</v>
      </c>
      <c r="H55" s="241">
        <v>4.74341649025257</v>
      </c>
      <c r="I55" s="244">
        <v>17.12</v>
      </c>
      <c r="J55" s="241">
        <v>1.7844887222955499</v>
      </c>
      <c r="K55" s="241">
        <v>3.99023808813459</v>
      </c>
      <c r="L55" s="117">
        <v>0.18579999999999999</v>
      </c>
      <c r="M55" s="153">
        <f>(I55-F55)/SQRT((H55^2+K55^2)/2)</f>
        <v>1.3506621221597017</v>
      </c>
      <c r="N55" s="4"/>
      <c r="O55" s="4"/>
      <c r="P55" s="4"/>
    </row>
    <row r="56" spans="1:16" x14ac:dyDescent="0.15">
      <c r="A56" s="177" t="s">
        <v>472</v>
      </c>
      <c r="B56" s="6" t="s">
        <v>571</v>
      </c>
      <c r="C56" s="6" t="s">
        <v>572</v>
      </c>
      <c r="D56" s="4"/>
      <c r="N56" s="4"/>
      <c r="O56" s="4"/>
      <c r="P56" s="4"/>
    </row>
    <row r="57" spans="1:16" x14ac:dyDescent="0.15">
      <c r="A57" s="178"/>
      <c r="B57" s="8">
        <v>0.93540000000000001</v>
      </c>
      <c r="C57" s="8" t="s">
        <v>570</v>
      </c>
      <c r="D57" s="51"/>
      <c r="N57" s="4"/>
      <c r="O57" s="4"/>
      <c r="P57" s="4"/>
    </row>
    <row r="58" spans="1:16" x14ac:dyDescent="0.15">
      <c r="D58" s="51"/>
      <c r="N58" s="4"/>
      <c r="O58" s="4"/>
      <c r="P58" s="4"/>
    </row>
    <row r="59" spans="1:16" x14ac:dyDescent="0.15">
      <c r="A59" s="1" t="s">
        <v>838</v>
      </c>
      <c r="B59" s="4"/>
      <c r="C59" s="4"/>
      <c r="D59" s="51"/>
      <c r="E59" s="1" t="s">
        <v>906</v>
      </c>
      <c r="N59" s="4"/>
      <c r="O59" s="4"/>
      <c r="P59" s="4"/>
    </row>
    <row r="60" spans="1:16" x14ac:dyDescent="0.15">
      <c r="A60" s="5" t="s">
        <v>983</v>
      </c>
      <c r="D60" s="51"/>
      <c r="E60" s="5" t="s">
        <v>907</v>
      </c>
      <c r="F60" s="4"/>
      <c r="G60" s="4"/>
      <c r="H60" s="4"/>
      <c r="I60" s="4"/>
      <c r="J60" s="4"/>
      <c r="K60" s="4"/>
      <c r="L60" s="4"/>
      <c r="M60" s="4"/>
      <c r="N60" s="15"/>
      <c r="O60" s="4"/>
      <c r="P60" s="4"/>
    </row>
    <row r="61" spans="1:16" x14ac:dyDescent="0.15">
      <c r="A61" s="5" t="s">
        <v>887</v>
      </c>
      <c r="D61" s="51"/>
      <c r="E61" s="4"/>
      <c r="F61" s="165" t="s">
        <v>150</v>
      </c>
      <c r="G61" s="165"/>
      <c r="H61" s="165"/>
      <c r="I61" s="165" t="s">
        <v>553</v>
      </c>
      <c r="J61" s="165"/>
      <c r="K61" s="165"/>
      <c r="L61" s="4"/>
      <c r="M61" s="4"/>
      <c r="N61" s="15"/>
      <c r="O61" s="4"/>
      <c r="P61" s="4"/>
    </row>
    <row r="62" spans="1:16" x14ac:dyDescent="0.15">
      <c r="A62" s="179" t="s">
        <v>735</v>
      </c>
      <c r="B62" s="6" t="s">
        <v>549</v>
      </c>
      <c r="C62" s="6" t="s">
        <v>550</v>
      </c>
      <c r="D62" s="51"/>
      <c r="E62" s="4" t="s">
        <v>910</v>
      </c>
      <c r="F62" s="6" t="s">
        <v>3</v>
      </c>
      <c r="G62" s="6" t="s">
        <v>4</v>
      </c>
      <c r="H62" s="6" t="s">
        <v>106</v>
      </c>
      <c r="I62" s="6" t="s">
        <v>3</v>
      </c>
      <c r="J62" s="6" t="s">
        <v>107</v>
      </c>
      <c r="K62" s="6" t="s">
        <v>106</v>
      </c>
      <c r="L62" s="6" t="s">
        <v>108</v>
      </c>
      <c r="M62" s="6" t="s">
        <v>109</v>
      </c>
      <c r="N62" s="15"/>
      <c r="O62" s="4"/>
      <c r="P62" s="4"/>
    </row>
    <row r="63" spans="1:16" x14ac:dyDescent="0.15">
      <c r="A63" s="180"/>
      <c r="B63" s="57" t="s">
        <v>50</v>
      </c>
      <c r="C63" s="9" t="s">
        <v>526</v>
      </c>
      <c r="D63" s="51"/>
      <c r="E63" s="6" t="s">
        <v>151</v>
      </c>
      <c r="F63" s="190">
        <v>4.7999980000000004</v>
      </c>
      <c r="G63" s="190">
        <v>0.67164798981609397</v>
      </c>
      <c r="H63" s="190">
        <v>1.5018505621798699</v>
      </c>
      <c r="I63" s="190">
        <v>0</v>
      </c>
      <c r="J63" s="190">
        <v>0</v>
      </c>
      <c r="K63" s="190">
        <v>0</v>
      </c>
      <c r="L63" s="87" t="s">
        <v>50</v>
      </c>
      <c r="M63" s="238">
        <f t="shared" ref="M63:M68" si="2">(I63-F63)/SQRT((H63^2+K63^2)/2)</f>
        <v>-4.5199052701428073</v>
      </c>
      <c r="N63" s="4"/>
      <c r="O63" s="4"/>
      <c r="P63" s="4"/>
    </row>
    <row r="64" spans="1:16" s="56" customFormat="1" x14ac:dyDescent="0.15">
      <c r="A64" s="173" t="s">
        <v>725</v>
      </c>
      <c r="B64" s="6" t="s">
        <v>549</v>
      </c>
      <c r="C64" s="6" t="s">
        <v>550</v>
      </c>
      <c r="D64" s="4"/>
      <c r="E64" s="9" t="s">
        <v>46</v>
      </c>
      <c r="F64" s="212">
        <v>4.6666679999999996</v>
      </c>
      <c r="G64" s="212">
        <v>1.0658856515705599</v>
      </c>
      <c r="H64" s="212">
        <v>2.3833927731534299</v>
      </c>
      <c r="I64" s="212">
        <v>0</v>
      </c>
      <c r="J64" s="212">
        <v>0</v>
      </c>
      <c r="K64" s="212">
        <v>0</v>
      </c>
      <c r="L64" s="98" t="s">
        <v>50</v>
      </c>
      <c r="M64" s="218">
        <f t="shared" si="2"/>
        <v>-2.7690212251338715</v>
      </c>
      <c r="N64" s="31"/>
      <c r="O64" s="31"/>
      <c r="P64" s="31"/>
    </row>
    <row r="65" spans="1:16" x14ac:dyDescent="0.15">
      <c r="A65" s="174"/>
      <c r="B65" s="7">
        <v>1.37E-2</v>
      </c>
      <c r="C65" s="8" t="s">
        <v>527</v>
      </c>
      <c r="D65" s="31"/>
      <c r="E65" s="6" t="s">
        <v>11</v>
      </c>
      <c r="F65" s="190">
        <v>4.8</v>
      </c>
      <c r="G65" s="190">
        <v>0.62003539325590096</v>
      </c>
      <c r="H65" s="190">
        <v>1.3864412877760099</v>
      </c>
      <c r="I65" s="190">
        <v>0</v>
      </c>
      <c r="J65" s="190">
        <v>0</v>
      </c>
      <c r="K65" s="190">
        <v>0</v>
      </c>
      <c r="L65" s="87" t="s">
        <v>50</v>
      </c>
      <c r="M65" s="152">
        <f t="shared" si="2"/>
        <v>-4.8961504242850742</v>
      </c>
      <c r="N65" s="4"/>
      <c r="O65" s="4"/>
      <c r="P65" s="4"/>
    </row>
    <row r="66" spans="1:16" x14ac:dyDescent="0.15">
      <c r="A66" s="177" t="s">
        <v>472</v>
      </c>
      <c r="B66" s="6" t="s">
        <v>549</v>
      </c>
      <c r="C66" s="6" t="s">
        <v>550</v>
      </c>
      <c r="D66" s="4"/>
      <c r="E66" s="9" t="s">
        <v>12</v>
      </c>
      <c r="F66" s="212">
        <v>4.9666680000000003</v>
      </c>
      <c r="G66" s="212">
        <v>0.60415199522471197</v>
      </c>
      <c r="H66" s="212">
        <v>1.35092493006458</v>
      </c>
      <c r="I66" s="212">
        <v>1.54</v>
      </c>
      <c r="J66" s="212">
        <v>0.94424573072902995</v>
      </c>
      <c r="K66" s="212">
        <v>2.11139764137407</v>
      </c>
      <c r="L66" s="98">
        <v>8.0000000000000004E-4</v>
      </c>
      <c r="M66" s="218">
        <f t="shared" si="2"/>
        <v>-1.9333191834060042</v>
      </c>
      <c r="N66" s="4"/>
    </row>
    <row r="67" spans="1:16" x14ac:dyDescent="0.15">
      <c r="A67" s="178"/>
      <c r="B67" s="8">
        <v>0.19259999999999999</v>
      </c>
      <c r="C67" s="8" t="s">
        <v>528</v>
      </c>
      <c r="D67" s="4"/>
      <c r="E67" s="6" t="s">
        <v>13</v>
      </c>
      <c r="F67" s="190">
        <v>6.4333340000000003</v>
      </c>
      <c r="G67" s="190">
        <v>0.55427722706782701</v>
      </c>
      <c r="H67" s="190">
        <v>1.2394015581037501</v>
      </c>
      <c r="I67" s="190">
        <v>0</v>
      </c>
      <c r="J67" s="190">
        <v>0</v>
      </c>
      <c r="K67" s="190">
        <v>0</v>
      </c>
      <c r="L67" s="87" t="s">
        <v>50</v>
      </c>
      <c r="M67" s="152">
        <f t="shared" si="2"/>
        <v>-7.3407267681636661</v>
      </c>
      <c r="N67" s="4"/>
    </row>
    <row r="68" spans="1:16" x14ac:dyDescent="0.15">
      <c r="D68" s="4"/>
      <c r="E68" s="9" t="s">
        <v>14</v>
      </c>
      <c r="F68" s="191">
        <v>6.9</v>
      </c>
      <c r="G68" s="191">
        <v>0.323178571211026</v>
      </c>
      <c r="H68" s="191">
        <v>0.72264925409910996</v>
      </c>
      <c r="I68" s="191">
        <v>2.2799999999999998</v>
      </c>
      <c r="J68" s="191">
        <v>0.75458597919653903</v>
      </c>
      <c r="K68" s="191">
        <v>1.6873055443517</v>
      </c>
      <c r="L68" s="111" t="s">
        <v>50</v>
      </c>
      <c r="M68" s="153">
        <f t="shared" si="2"/>
        <v>-3.5595259469512852</v>
      </c>
      <c r="N68" s="4"/>
    </row>
    <row r="69" spans="1:16" x14ac:dyDescent="0.15">
      <c r="D69" s="4"/>
      <c r="E69" s="4"/>
      <c r="F69" s="106"/>
      <c r="G69" s="106"/>
      <c r="H69" s="106"/>
      <c r="I69" s="106"/>
      <c r="J69" s="106"/>
      <c r="K69" s="106"/>
      <c r="L69" s="106"/>
      <c r="M69" s="106"/>
      <c r="N69" s="4"/>
    </row>
    <row r="70" spans="1:16" x14ac:dyDescent="0.15">
      <c r="B70" s="4"/>
      <c r="C70" s="4"/>
      <c r="D70" s="4"/>
      <c r="F70" s="113"/>
      <c r="G70" s="113"/>
      <c r="H70" s="113"/>
      <c r="I70" s="113"/>
      <c r="J70" s="113"/>
      <c r="K70" s="113"/>
      <c r="L70" s="113"/>
      <c r="M70" s="113"/>
      <c r="N70" s="4"/>
    </row>
    <row r="71" spans="1:16" x14ac:dyDescent="0.15">
      <c r="A71" s="3" t="s">
        <v>778</v>
      </c>
      <c r="D71" s="4"/>
      <c r="F71" s="113"/>
      <c r="G71" s="113"/>
      <c r="H71" s="113"/>
      <c r="I71" s="113"/>
      <c r="J71" s="113"/>
      <c r="K71" s="113"/>
      <c r="L71" s="113"/>
      <c r="M71" s="113"/>
      <c r="N71" s="4"/>
    </row>
    <row r="72" spans="1:16" x14ac:dyDescent="0.15">
      <c r="A72" s="1" t="s">
        <v>838</v>
      </c>
      <c r="D72" s="4"/>
      <c r="E72" s="1" t="s">
        <v>906</v>
      </c>
      <c r="F72" s="113"/>
      <c r="G72" s="113"/>
      <c r="H72" s="113"/>
      <c r="I72" s="113"/>
      <c r="J72" s="113"/>
      <c r="K72" s="113"/>
      <c r="L72" s="113"/>
      <c r="M72" s="113"/>
      <c r="N72" s="4"/>
    </row>
    <row r="73" spans="1:16" x14ac:dyDescent="0.15">
      <c r="A73" s="48" t="s">
        <v>772</v>
      </c>
      <c r="D73" s="4"/>
      <c r="E73" s="5" t="s">
        <v>907</v>
      </c>
      <c r="F73" s="106"/>
      <c r="G73" s="106"/>
      <c r="H73" s="106"/>
      <c r="I73" s="106"/>
      <c r="J73" s="106"/>
      <c r="K73" s="106"/>
      <c r="L73" s="106"/>
      <c r="M73" s="106"/>
      <c r="N73" s="4"/>
      <c r="O73" s="4"/>
      <c r="P73" s="4"/>
    </row>
    <row r="74" spans="1:16" x14ac:dyDescent="0.15">
      <c r="A74" s="179" t="s">
        <v>735</v>
      </c>
      <c r="B74" s="6" t="s">
        <v>549</v>
      </c>
      <c r="C74" s="6" t="s">
        <v>550</v>
      </c>
      <c r="D74" s="4"/>
      <c r="E74" s="4"/>
      <c r="F74" s="181" t="s">
        <v>39</v>
      </c>
      <c r="G74" s="181"/>
      <c r="H74" s="181"/>
      <c r="I74" s="181" t="s">
        <v>553</v>
      </c>
      <c r="J74" s="181"/>
      <c r="K74" s="181"/>
      <c r="L74" s="106"/>
      <c r="M74" s="106"/>
      <c r="N74" s="4"/>
      <c r="O74" s="4"/>
      <c r="P74" s="4"/>
    </row>
    <row r="75" spans="1:16" x14ac:dyDescent="0.15">
      <c r="A75" s="180"/>
      <c r="B75" s="8">
        <v>0.51029999999999998</v>
      </c>
      <c r="C75" s="8" t="s">
        <v>73</v>
      </c>
      <c r="D75" s="4"/>
      <c r="E75" s="4" t="s">
        <v>911</v>
      </c>
      <c r="F75" s="109" t="s">
        <v>105</v>
      </c>
      <c r="G75" s="109" t="s">
        <v>4</v>
      </c>
      <c r="H75" s="109" t="s">
        <v>113</v>
      </c>
      <c r="I75" s="109" t="s">
        <v>105</v>
      </c>
      <c r="J75" s="109" t="s">
        <v>114</v>
      </c>
      <c r="K75" s="109" t="s">
        <v>113</v>
      </c>
      <c r="L75" s="86"/>
      <c r="M75" s="106"/>
    </row>
    <row r="76" spans="1:16" x14ac:dyDescent="0.15">
      <c r="A76" s="173" t="s">
        <v>725</v>
      </c>
      <c r="B76" s="6" t="s">
        <v>549</v>
      </c>
      <c r="C76" s="6" t="s">
        <v>550</v>
      </c>
      <c r="D76" s="4"/>
      <c r="E76" s="8" t="s">
        <v>9</v>
      </c>
      <c r="F76" s="189">
        <v>13.59773494</v>
      </c>
      <c r="G76" s="189">
        <v>1.21944647432388</v>
      </c>
      <c r="H76" s="189">
        <v>2.72676521151066</v>
      </c>
      <c r="I76" s="189"/>
      <c r="J76" s="189"/>
      <c r="K76" s="189"/>
      <c r="L76" s="105"/>
      <c r="M76" s="106"/>
    </row>
    <row r="77" spans="1:16" x14ac:dyDescent="0.15">
      <c r="A77" s="174"/>
      <c r="B77" s="8">
        <v>0.63660000000000005</v>
      </c>
      <c r="C77" s="8" t="s">
        <v>574</v>
      </c>
      <c r="D77" s="4"/>
      <c r="E77" s="41" t="s">
        <v>10</v>
      </c>
      <c r="F77" s="190">
        <v>12.410409346</v>
      </c>
      <c r="G77" s="190">
        <v>1.29181548809539</v>
      </c>
      <c r="H77" s="190">
        <v>2.8885872457683601</v>
      </c>
      <c r="I77" s="190"/>
      <c r="J77" s="190"/>
      <c r="K77" s="190"/>
      <c r="L77" s="106"/>
      <c r="M77" s="106"/>
    </row>
    <row r="78" spans="1:16" x14ac:dyDescent="0.15">
      <c r="A78" s="177" t="s">
        <v>472</v>
      </c>
      <c r="B78" s="6" t="s">
        <v>549</v>
      </c>
      <c r="C78" s="6" t="s">
        <v>550</v>
      </c>
      <c r="D78" s="4"/>
      <c r="E78" s="8" t="s">
        <v>11</v>
      </c>
      <c r="F78" s="212">
        <v>11.190661951999999</v>
      </c>
      <c r="G78" s="212">
        <v>1.1152844175374099</v>
      </c>
      <c r="H78" s="212">
        <v>2.49385177185991</v>
      </c>
      <c r="I78" s="212"/>
      <c r="J78" s="212"/>
      <c r="K78" s="212"/>
      <c r="L78" s="106"/>
      <c r="M78" s="106"/>
    </row>
    <row r="79" spans="1:16" x14ac:dyDescent="0.15">
      <c r="A79" s="178"/>
      <c r="B79" s="58" t="s">
        <v>50</v>
      </c>
      <c r="C79" s="59" t="s">
        <v>575</v>
      </c>
      <c r="D79" s="4"/>
      <c r="E79" s="41" t="s">
        <v>12</v>
      </c>
      <c r="F79" s="190">
        <v>11.380657268</v>
      </c>
      <c r="G79" s="190">
        <v>0.88974224279920799</v>
      </c>
      <c r="H79" s="190">
        <v>1.9895241373521499</v>
      </c>
      <c r="I79" s="190"/>
      <c r="J79" s="190"/>
      <c r="K79" s="190"/>
      <c r="L79" s="118"/>
      <c r="M79" s="86"/>
    </row>
    <row r="80" spans="1:16" x14ac:dyDescent="0.15">
      <c r="B80" s="4"/>
      <c r="C80" s="4"/>
      <c r="D80" s="4"/>
      <c r="E80" s="8" t="s">
        <v>13</v>
      </c>
      <c r="F80" s="212">
        <v>11.062583238</v>
      </c>
      <c r="G80" s="212">
        <v>1.0848333269870201</v>
      </c>
      <c r="H80" s="212">
        <v>2.4257610634002398</v>
      </c>
      <c r="I80" s="212"/>
      <c r="J80" s="212"/>
      <c r="K80" s="212"/>
      <c r="L80" s="119" t="s">
        <v>8</v>
      </c>
      <c r="M80" s="120" t="s">
        <v>96</v>
      </c>
    </row>
    <row r="81" spans="2:13" x14ac:dyDescent="0.15">
      <c r="D81" s="4"/>
      <c r="E81" s="41" t="s">
        <v>14</v>
      </c>
      <c r="F81" s="190">
        <v>10.374722274</v>
      </c>
      <c r="G81" s="190">
        <v>0.88472561811388195</v>
      </c>
      <c r="H81" s="190">
        <v>1.9783066235381599</v>
      </c>
      <c r="I81" s="190">
        <v>13.4514366898</v>
      </c>
      <c r="J81" s="190">
        <v>1.6306257476178101</v>
      </c>
      <c r="K81" s="190">
        <v>3.6461900175348498</v>
      </c>
      <c r="L81" s="87">
        <v>1.4E-3</v>
      </c>
      <c r="M81" s="152">
        <f>(I81-F81)/SQRT((H81^2+K81^2)/2)</f>
        <v>1.0488948520357109</v>
      </c>
    </row>
    <row r="82" spans="2:13" x14ac:dyDescent="0.15">
      <c r="D82" s="4"/>
      <c r="E82" s="8" t="s">
        <v>15</v>
      </c>
      <c r="F82" s="212">
        <v>9.7781627320000002</v>
      </c>
      <c r="G82" s="212">
        <v>0.74636603684296199</v>
      </c>
      <c r="H82" s="212">
        <v>1.6689251944779799</v>
      </c>
      <c r="I82" s="212">
        <v>12.507748077</v>
      </c>
      <c r="J82" s="212">
        <v>1.4449311410404699</v>
      </c>
      <c r="K82" s="212">
        <v>3.2309642541728301</v>
      </c>
      <c r="L82" s="98">
        <v>7.1000000000000004E-3</v>
      </c>
      <c r="M82" s="218">
        <f>(I82-F82)/SQRT((H82^2+K82^2)/2)</f>
        <v>1.061507357626317</v>
      </c>
    </row>
    <row r="83" spans="2:13" x14ac:dyDescent="0.15">
      <c r="B83" s="4"/>
      <c r="C83" s="4"/>
      <c r="D83" s="4"/>
      <c r="E83" s="41" t="s">
        <v>16</v>
      </c>
      <c r="F83" s="190">
        <v>9.6733283619999995</v>
      </c>
      <c r="G83" s="190">
        <v>0.73298498946492197</v>
      </c>
      <c r="H83" s="190">
        <v>1.6390042629305299</v>
      </c>
      <c r="I83" s="190">
        <v>11.685643148800001</v>
      </c>
      <c r="J83" s="190">
        <v>1.39742386442012</v>
      </c>
      <c r="K83" s="190">
        <v>3.1247347542238399</v>
      </c>
      <c r="L83" s="74">
        <v>0.13059999999999999</v>
      </c>
      <c r="M83" s="152">
        <f t="shared" ref="M83:M99" si="3">(I83-F83)/SQRT((H83^2+K83^2)/2)</f>
        <v>0.80653082193703807</v>
      </c>
    </row>
    <row r="84" spans="2:13" x14ac:dyDescent="0.15">
      <c r="D84" s="4"/>
      <c r="E84" s="8" t="s">
        <v>17</v>
      </c>
      <c r="F84" s="212">
        <v>9.9762062940000007</v>
      </c>
      <c r="G84" s="212">
        <v>0.92350772834025896</v>
      </c>
      <c r="H84" s="212">
        <v>2.06502605831523</v>
      </c>
      <c r="I84" s="212">
        <v>11.607701459399999</v>
      </c>
      <c r="J84" s="212">
        <v>1.3595931642801899</v>
      </c>
      <c r="K84" s="212">
        <v>3.0401427370745502</v>
      </c>
      <c r="L84" s="91">
        <v>0.4194</v>
      </c>
      <c r="M84" s="218">
        <f t="shared" si="3"/>
        <v>0.62780467685025676</v>
      </c>
    </row>
    <row r="85" spans="2:13" x14ac:dyDescent="0.15">
      <c r="D85" s="4"/>
      <c r="E85" s="41" t="s">
        <v>18</v>
      </c>
      <c r="F85" s="190">
        <v>9.2904010659999994</v>
      </c>
      <c r="G85" s="190">
        <v>0.81509192618288495</v>
      </c>
      <c r="H85" s="190">
        <v>1.8226009548561699</v>
      </c>
      <c r="I85" s="190">
        <v>10.25222752</v>
      </c>
      <c r="J85" s="190">
        <v>0.996595603902936</v>
      </c>
      <c r="K85" s="190">
        <v>2.22845551640442</v>
      </c>
      <c r="L85" s="74">
        <v>0.9819</v>
      </c>
      <c r="M85" s="152">
        <f t="shared" si="3"/>
        <v>0.47248690092444845</v>
      </c>
    </row>
    <row r="86" spans="2:13" x14ac:dyDescent="0.15">
      <c r="B86" s="4"/>
      <c r="C86" s="4"/>
      <c r="D86" s="4"/>
      <c r="E86" s="8" t="s">
        <v>19</v>
      </c>
      <c r="F86" s="212">
        <v>9.4463190319999999</v>
      </c>
      <c r="G86" s="212">
        <v>1.16527315329029</v>
      </c>
      <c r="H86" s="212">
        <v>2.6056299831126202</v>
      </c>
      <c r="I86" s="212">
        <v>10.238369350199999</v>
      </c>
      <c r="J86" s="212">
        <v>1.4173826198636601</v>
      </c>
      <c r="K86" s="212">
        <v>3.1693638881419002</v>
      </c>
      <c r="L86" s="91">
        <v>0.998</v>
      </c>
      <c r="M86" s="218">
        <f t="shared" si="3"/>
        <v>0.27300578571729944</v>
      </c>
    </row>
    <row r="87" spans="2:13" x14ac:dyDescent="0.15">
      <c r="B87" s="4"/>
      <c r="C87" s="4"/>
      <c r="D87" s="4"/>
      <c r="E87" s="41" t="s">
        <v>20</v>
      </c>
      <c r="F87" s="190">
        <v>9.3678609060000007</v>
      </c>
      <c r="G87" s="190">
        <v>1.03720776393098</v>
      </c>
      <c r="H87" s="190">
        <v>2.31926706694022</v>
      </c>
      <c r="I87" s="190">
        <v>9.6470140264000008</v>
      </c>
      <c r="J87" s="190">
        <v>1.03058406511246</v>
      </c>
      <c r="K87" s="190">
        <v>2.3044560261195199</v>
      </c>
      <c r="L87" s="74" t="s">
        <v>51</v>
      </c>
      <c r="M87" s="152">
        <f t="shared" si="3"/>
        <v>0.1207475805123725</v>
      </c>
    </row>
    <row r="88" spans="2:13" x14ac:dyDescent="0.15">
      <c r="B88" s="4"/>
      <c r="C88" s="4"/>
      <c r="D88" s="4"/>
      <c r="E88" s="8" t="s">
        <v>21</v>
      </c>
      <c r="F88" s="212">
        <v>7.4679831066666704</v>
      </c>
      <c r="G88" s="212">
        <v>0.36277120223607201</v>
      </c>
      <c r="H88" s="212">
        <v>0.628338153795722</v>
      </c>
      <c r="I88" s="212">
        <v>9.3166567555000004</v>
      </c>
      <c r="J88" s="212">
        <v>0.86252221023244502</v>
      </c>
      <c r="K88" s="212">
        <v>1.72504442046489</v>
      </c>
      <c r="L88" s="91">
        <v>0.7379</v>
      </c>
      <c r="M88" s="218">
        <f t="shared" si="3"/>
        <v>1.4240409306498327</v>
      </c>
    </row>
    <row r="89" spans="2:13" x14ac:dyDescent="0.15">
      <c r="B89" s="4"/>
      <c r="C89" s="4"/>
      <c r="D89" s="4"/>
      <c r="E89" s="41" t="s">
        <v>22</v>
      </c>
      <c r="F89" s="190">
        <v>8.5111544800000001</v>
      </c>
      <c r="G89" s="190">
        <v>1.12818347714018</v>
      </c>
      <c r="H89" s="190">
        <v>2.5226949459775301</v>
      </c>
      <c r="I89" s="190">
        <v>8.7281053039999996</v>
      </c>
      <c r="J89" s="190">
        <v>0.42122954417757402</v>
      </c>
      <c r="K89" s="190">
        <v>0.94189789491230602</v>
      </c>
      <c r="L89" s="74" t="s">
        <v>51</v>
      </c>
      <c r="M89" s="152">
        <f t="shared" si="3"/>
        <v>0.11393902918955721</v>
      </c>
    </row>
    <row r="90" spans="2:13" s="4" customFormat="1" x14ac:dyDescent="0.15">
      <c r="E90" s="8" t="s">
        <v>23</v>
      </c>
      <c r="F90" s="212">
        <v>10.309005298000001</v>
      </c>
      <c r="G90" s="212">
        <v>1.58248165551378</v>
      </c>
      <c r="H90" s="212">
        <v>3.5385365548752201</v>
      </c>
      <c r="I90" s="212">
        <v>10.172430996999999</v>
      </c>
      <c r="J90" s="212">
        <v>1.22277784770336</v>
      </c>
      <c r="K90" s="212">
        <v>2.7342143888455999</v>
      </c>
      <c r="L90" s="91" t="s">
        <v>51</v>
      </c>
      <c r="M90" s="218">
        <f t="shared" si="3"/>
        <v>-4.3191642800973318E-2</v>
      </c>
    </row>
    <row r="91" spans="2:13" s="4" customFormat="1" x14ac:dyDescent="0.15">
      <c r="E91" s="41" t="s">
        <v>24</v>
      </c>
      <c r="F91" s="190">
        <v>10.6560867675</v>
      </c>
      <c r="G91" s="190">
        <v>1.74172385406136</v>
      </c>
      <c r="H91" s="190">
        <v>3.48344770812272</v>
      </c>
      <c r="I91" s="190">
        <v>9.0871395388000007</v>
      </c>
      <c r="J91" s="190">
        <v>1.2167744715745299</v>
      </c>
      <c r="K91" s="190">
        <v>2.7207904317270399</v>
      </c>
      <c r="L91" s="74">
        <v>0.99850000000000005</v>
      </c>
      <c r="M91" s="152">
        <f t="shared" si="3"/>
        <v>-0.50198783178805129</v>
      </c>
    </row>
    <row r="92" spans="2:13" x14ac:dyDescent="0.15">
      <c r="B92" s="4"/>
      <c r="C92" s="4"/>
      <c r="D92" s="4"/>
      <c r="E92" s="8" t="s">
        <v>25</v>
      </c>
      <c r="F92" s="212">
        <v>11.386133296666699</v>
      </c>
      <c r="G92" s="212">
        <v>2.3678129977374298</v>
      </c>
      <c r="H92" s="212">
        <v>4.1011724149031998</v>
      </c>
      <c r="I92" s="212">
        <v>9.0421105441999998</v>
      </c>
      <c r="J92" s="212">
        <v>0.61894134310187598</v>
      </c>
      <c r="K92" s="212">
        <v>1.3839949172608099</v>
      </c>
      <c r="L92" s="91">
        <v>0.42680000000000001</v>
      </c>
      <c r="M92" s="218">
        <f t="shared" si="3"/>
        <v>-0.76585986366730019</v>
      </c>
    </row>
    <row r="93" spans="2:13" x14ac:dyDescent="0.15">
      <c r="B93" s="4"/>
      <c r="C93" s="4"/>
      <c r="D93" s="4"/>
      <c r="E93" s="41" t="s">
        <v>26</v>
      </c>
      <c r="F93" s="190">
        <v>11.39390539</v>
      </c>
      <c r="G93" s="190">
        <v>1.63455412844144</v>
      </c>
      <c r="H93" s="190">
        <v>3.2691082568828702</v>
      </c>
      <c r="I93" s="190">
        <v>11.269348855600001</v>
      </c>
      <c r="J93" s="190">
        <v>1.54539134445812</v>
      </c>
      <c r="K93" s="190">
        <v>3.45560009804815</v>
      </c>
      <c r="L93" s="74" t="s">
        <v>51</v>
      </c>
      <c r="M93" s="152">
        <f t="shared" si="3"/>
        <v>-3.7030205127425837E-2</v>
      </c>
    </row>
    <row r="94" spans="2:13" x14ac:dyDescent="0.15">
      <c r="B94" s="4"/>
      <c r="C94" s="4"/>
      <c r="D94" s="4"/>
      <c r="E94" s="8" t="s">
        <v>27</v>
      </c>
      <c r="F94" s="212">
        <v>13.092183395999999</v>
      </c>
      <c r="G94" s="212">
        <v>1.42688662440998</v>
      </c>
      <c r="H94" s="212">
        <v>3.1906154883659199</v>
      </c>
      <c r="I94" s="212">
        <v>10.0836689296</v>
      </c>
      <c r="J94" s="212">
        <v>1.69808578776882</v>
      </c>
      <c r="K94" s="212">
        <v>3.7970352530773699</v>
      </c>
      <c r="L94" s="98">
        <v>2E-3</v>
      </c>
      <c r="M94" s="218">
        <f t="shared" si="3"/>
        <v>-0.85787020183037765</v>
      </c>
    </row>
    <row r="95" spans="2:13" x14ac:dyDescent="0.15">
      <c r="B95" s="4"/>
      <c r="C95" s="4"/>
      <c r="D95" s="4"/>
      <c r="E95" s="41" t="s">
        <v>28</v>
      </c>
      <c r="F95" s="190">
        <v>12.767079102</v>
      </c>
      <c r="G95" s="190">
        <v>1.0947805161295501</v>
      </c>
      <c r="H95" s="190">
        <v>2.4480036545079802</v>
      </c>
      <c r="I95" s="190">
        <v>11.448015295999999</v>
      </c>
      <c r="J95" s="190">
        <v>0.84329868127059504</v>
      </c>
      <c r="K95" s="190">
        <v>1.8856731766569801</v>
      </c>
      <c r="L95" s="74">
        <v>0.76870000000000005</v>
      </c>
      <c r="M95" s="152">
        <f t="shared" si="3"/>
        <v>-0.60368941563937006</v>
      </c>
    </row>
    <row r="96" spans="2:13" x14ac:dyDescent="0.15">
      <c r="B96" s="4"/>
      <c r="C96" s="4"/>
      <c r="D96" s="4"/>
      <c r="E96" s="8" t="s">
        <v>29</v>
      </c>
      <c r="F96" s="212">
        <v>11.672863250000001</v>
      </c>
      <c r="G96" s="212">
        <v>0.98779731743374899</v>
      </c>
      <c r="H96" s="212">
        <v>2.2087819497738002</v>
      </c>
      <c r="I96" s="212">
        <v>11.4014007814</v>
      </c>
      <c r="J96" s="212">
        <v>0.95921628966081396</v>
      </c>
      <c r="K96" s="212">
        <v>2.1448728288067098</v>
      </c>
      <c r="L96" s="91" t="s">
        <v>51</v>
      </c>
      <c r="M96" s="218">
        <f t="shared" si="3"/>
        <v>-0.1246921214661167</v>
      </c>
    </row>
    <row r="97" spans="1:16" x14ac:dyDescent="0.15">
      <c r="B97" s="4"/>
      <c r="C97" s="4"/>
      <c r="D97" s="4"/>
      <c r="E97" s="41" t="s">
        <v>30</v>
      </c>
      <c r="F97" s="190">
        <v>11.616970708</v>
      </c>
      <c r="G97" s="190">
        <v>1.01150001110098</v>
      </c>
      <c r="H97" s="190">
        <v>2.2617827840635898</v>
      </c>
      <c r="I97" s="190">
        <v>10.2134412026</v>
      </c>
      <c r="J97" s="190">
        <v>0.92278059251310895</v>
      </c>
      <c r="K97" s="190">
        <v>2.0634001331768501</v>
      </c>
      <c r="L97" s="74">
        <v>0.67769999999999997</v>
      </c>
      <c r="M97" s="152">
        <f t="shared" si="3"/>
        <v>-0.64832193476869771</v>
      </c>
    </row>
    <row r="98" spans="1:16" x14ac:dyDescent="0.15">
      <c r="B98" s="4"/>
      <c r="C98" s="4"/>
      <c r="D98" s="4"/>
      <c r="E98" s="8" t="s">
        <v>31</v>
      </c>
      <c r="F98" s="212">
        <v>11.709792545000001</v>
      </c>
      <c r="G98" s="212">
        <v>1.8102484389162099</v>
      </c>
      <c r="H98" s="212">
        <v>3.62049687783241</v>
      </c>
      <c r="I98" s="212">
        <v>9.1363969602499999</v>
      </c>
      <c r="J98" s="212">
        <v>0.72126882344964904</v>
      </c>
      <c r="K98" s="212">
        <v>1.4425376468993001</v>
      </c>
      <c r="L98" s="91">
        <v>0.99890000000000001</v>
      </c>
      <c r="M98" s="218">
        <f t="shared" si="3"/>
        <v>-0.93380933071831884</v>
      </c>
    </row>
    <row r="99" spans="1:16" x14ac:dyDescent="0.15">
      <c r="B99" s="4"/>
      <c r="C99" s="4"/>
      <c r="D99" s="4"/>
      <c r="E99" s="41" t="s">
        <v>32</v>
      </c>
      <c r="F99" s="213">
        <v>11.462659795</v>
      </c>
      <c r="G99" s="213">
        <v>1.5032979786160201</v>
      </c>
      <c r="H99" s="213">
        <v>3.00659595723205</v>
      </c>
      <c r="I99" s="213">
        <v>10.48431742</v>
      </c>
      <c r="J99" s="213">
        <v>0.31500437999999997</v>
      </c>
      <c r="K99" s="213">
        <v>0.44548346640292702</v>
      </c>
      <c r="L99" s="99">
        <v>0.97840000000000005</v>
      </c>
      <c r="M99" s="220">
        <f t="shared" si="3"/>
        <v>-0.45521349238634901</v>
      </c>
    </row>
    <row r="100" spans="1:16" x14ac:dyDescent="0.15">
      <c r="B100" s="4"/>
      <c r="C100" s="4"/>
      <c r="D100" s="4"/>
    </row>
    <row r="101" spans="1:16" x14ac:dyDescent="0.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x14ac:dyDescent="0.15">
      <c r="A102" s="3" t="s">
        <v>891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x14ac:dyDescent="0.15">
      <c r="A103" s="36" t="s">
        <v>869</v>
      </c>
      <c r="B103" s="4"/>
      <c r="C103" s="4"/>
      <c r="D103" s="4"/>
      <c r="E103" s="36" t="s">
        <v>905</v>
      </c>
      <c r="N103" s="4"/>
      <c r="O103" s="4"/>
      <c r="P103" s="4"/>
    </row>
    <row r="104" spans="1:16" x14ac:dyDescent="0.15">
      <c r="A104" s="48" t="s">
        <v>982</v>
      </c>
      <c r="B104" s="4"/>
      <c r="C104" s="4"/>
      <c r="D104" s="4"/>
      <c r="E104" s="31"/>
      <c r="N104" s="4"/>
      <c r="O104" s="4"/>
      <c r="P104" s="4"/>
    </row>
    <row r="105" spans="1:16" x14ac:dyDescent="0.15">
      <c r="A105" s="48" t="s">
        <v>772</v>
      </c>
      <c r="B105" s="4"/>
      <c r="C105" s="4"/>
      <c r="D105" s="4"/>
      <c r="E105" s="31"/>
      <c r="N105" s="4"/>
      <c r="O105" s="4"/>
      <c r="P105" s="4"/>
    </row>
    <row r="106" spans="1:16" x14ac:dyDescent="0.15">
      <c r="A106" s="179" t="s">
        <v>735</v>
      </c>
      <c r="B106" s="6" t="s">
        <v>549</v>
      </c>
      <c r="C106" s="6" t="s">
        <v>550</v>
      </c>
      <c r="D106" s="4"/>
      <c r="E106" s="31"/>
      <c r="N106" s="4"/>
      <c r="O106" s="4"/>
      <c r="P106" s="4"/>
    </row>
    <row r="107" spans="1:16" x14ac:dyDescent="0.15">
      <c r="A107" s="180"/>
      <c r="B107" s="8">
        <v>0.21940000000000001</v>
      </c>
      <c r="C107" s="8" t="s">
        <v>62</v>
      </c>
      <c r="D107" s="4"/>
      <c r="E107" s="17" t="s">
        <v>981</v>
      </c>
      <c r="N107" s="4"/>
      <c r="O107" s="4"/>
      <c r="P107" s="4"/>
    </row>
    <row r="108" spans="1:16" x14ac:dyDescent="0.15">
      <c r="A108" s="173" t="s">
        <v>725</v>
      </c>
      <c r="B108" s="6" t="s">
        <v>549</v>
      </c>
      <c r="C108" s="6" t="s">
        <v>550</v>
      </c>
      <c r="D108" s="4"/>
      <c r="N108" s="4"/>
      <c r="O108" s="4"/>
      <c r="P108" s="4"/>
    </row>
    <row r="109" spans="1:16" x14ac:dyDescent="0.15">
      <c r="A109" s="174"/>
      <c r="B109" s="7" t="s">
        <v>50</v>
      </c>
      <c r="C109" s="8" t="s">
        <v>492</v>
      </c>
      <c r="D109" s="4"/>
      <c r="N109" s="4"/>
      <c r="O109" s="4"/>
      <c r="P109" s="4"/>
    </row>
    <row r="110" spans="1:16" x14ac:dyDescent="0.15">
      <c r="A110" s="177" t="s">
        <v>472</v>
      </c>
      <c r="B110" s="6" t="s">
        <v>549</v>
      </c>
      <c r="C110" s="6" t="s">
        <v>550</v>
      </c>
      <c r="D110" s="4"/>
      <c r="N110" s="4"/>
      <c r="O110" s="4"/>
      <c r="P110" s="15"/>
    </row>
    <row r="111" spans="1:16" x14ac:dyDescent="0.15">
      <c r="A111" s="178"/>
      <c r="B111" s="8">
        <v>0.54730000000000001</v>
      </c>
      <c r="C111" s="8" t="s">
        <v>493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5"/>
    </row>
    <row r="112" spans="1:16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5"/>
    </row>
    <row r="113" spans="1:28" x14ac:dyDescent="0.15">
      <c r="A113" s="36" t="s">
        <v>869</v>
      </c>
      <c r="B113" s="4"/>
      <c r="C113" s="4"/>
      <c r="D113" s="4"/>
      <c r="E113" s="36" t="s">
        <v>905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5"/>
    </row>
    <row r="114" spans="1:28" x14ac:dyDescent="0.15">
      <c r="A114" s="5" t="s">
        <v>983</v>
      </c>
      <c r="D114" s="4"/>
      <c r="E114" s="5" t="s">
        <v>912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28" x14ac:dyDescent="0.15">
      <c r="A115" s="5" t="s">
        <v>887</v>
      </c>
      <c r="D115" s="31"/>
      <c r="E115" s="4"/>
      <c r="F115" s="165" t="s">
        <v>39</v>
      </c>
      <c r="G115" s="165"/>
      <c r="H115" s="165"/>
      <c r="I115" s="165" t="s">
        <v>553</v>
      </c>
      <c r="J115" s="165"/>
      <c r="K115" s="165"/>
      <c r="L115" s="4"/>
      <c r="M115" s="4"/>
      <c r="N115" s="31"/>
      <c r="O115" s="31"/>
      <c r="P115" s="31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</row>
    <row r="116" spans="1:28" s="56" customFormat="1" x14ac:dyDescent="0.15">
      <c r="A116" s="179" t="s">
        <v>735</v>
      </c>
      <c r="B116" s="6" t="s">
        <v>549</v>
      </c>
      <c r="C116" s="6" t="s">
        <v>550</v>
      </c>
      <c r="D116" s="4"/>
      <c r="E116" s="4" t="s">
        <v>913</v>
      </c>
      <c r="F116" s="6" t="s">
        <v>3</v>
      </c>
      <c r="G116" s="6" t="s">
        <v>100</v>
      </c>
      <c r="H116" s="6" t="s">
        <v>95</v>
      </c>
      <c r="I116" s="6" t="s">
        <v>3</v>
      </c>
      <c r="J116" s="6" t="s">
        <v>101</v>
      </c>
      <c r="K116" s="6" t="s">
        <v>95</v>
      </c>
      <c r="L116" s="6" t="s">
        <v>8</v>
      </c>
      <c r="M116" s="6" t="s">
        <v>96</v>
      </c>
      <c r="N116" s="4"/>
      <c r="O116" s="4"/>
      <c r="P116" s="4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x14ac:dyDescent="0.15">
      <c r="A117" s="180"/>
      <c r="B117" s="57" t="s">
        <v>50</v>
      </c>
      <c r="C117" s="9" t="s">
        <v>529</v>
      </c>
      <c r="D117" s="4"/>
      <c r="E117" s="6" t="s">
        <v>45</v>
      </c>
      <c r="F117" s="190">
        <v>14.8333290471429</v>
      </c>
      <c r="G117" s="190">
        <v>2.8337978004122899</v>
      </c>
      <c r="H117" s="190">
        <v>7.4975242457327704</v>
      </c>
      <c r="I117" s="190">
        <v>59.857142857142897</v>
      </c>
      <c r="J117" s="190">
        <v>0.14285714285714299</v>
      </c>
      <c r="K117" s="190">
        <v>0.37796447300922698</v>
      </c>
      <c r="L117" s="87" t="s">
        <v>50</v>
      </c>
      <c r="M117" s="238">
        <f t="shared" ref="M117:M122" si="4">(I117-F117)/SQRT((H117^2+K117^2)/2)</f>
        <v>8.4818043325634669</v>
      </c>
      <c r="N117" s="4"/>
      <c r="O117" s="4"/>
      <c r="P117" s="4"/>
    </row>
    <row r="118" spans="1:28" x14ac:dyDescent="0.15">
      <c r="A118" s="173" t="s">
        <v>725</v>
      </c>
      <c r="B118" s="6" t="s">
        <v>549</v>
      </c>
      <c r="C118" s="6" t="s">
        <v>550</v>
      </c>
      <c r="D118" s="4"/>
      <c r="E118" s="9" t="s">
        <v>46</v>
      </c>
      <c r="F118" s="212">
        <v>26.2380952385714</v>
      </c>
      <c r="G118" s="212">
        <v>5.3410036288904399</v>
      </c>
      <c r="H118" s="212">
        <v>14.130967353537599</v>
      </c>
      <c r="I118" s="212">
        <v>46.371428571428602</v>
      </c>
      <c r="J118" s="212">
        <v>3.59958425414951</v>
      </c>
      <c r="K118" s="212">
        <v>9.5236047597035292</v>
      </c>
      <c r="L118" s="98" t="s">
        <v>50</v>
      </c>
      <c r="M118" s="218">
        <f t="shared" si="4"/>
        <v>1.6708785124827816</v>
      </c>
      <c r="N118" s="4"/>
      <c r="O118" s="4"/>
      <c r="P118" s="4"/>
    </row>
    <row r="119" spans="1:28" x14ac:dyDescent="0.15">
      <c r="A119" s="174"/>
      <c r="B119" s="7">
        <v>1E-4</v>
      </c>
      <c r="C119" s="8" t="s">
        <v>530</v>
      </c>
      <c r="D119" s="4"/>
      <c r="E119" s="6" t="s">
        <v>11</v>
      </c>
      <c r="F119" s="190">
        <v>16.6666709524286</v>
      </c>
      <c r="G119" s="190">
        <v>2.6469997041534001</v>
      </c>
      <c r="H119" s="190">
        <v>7.0033029376514504</v>
      </c>
      <c r="I119" s="190">
        <v>33.957142857142898</v>
      </c>
      <c r="J119" s="190">
        <v>3.1131714913724</v>
      </c>
      <c r="K119" s="190">
        <v>8.2366775548674394</v>
      </c>
      <c r="L119" s="87">
        <v>6.9999999999999999E-4</v>
      </c>
      <c r="M119" s="152">
        <f t="shared" si="4"/>
        <v>2.2616990725172443</v>
      </c>
      <c r="N119" s="4"/>
      <c r="O119" s="4"/>
      <c r="P119" s="4"/>
    </row>
    <row r="120" spans="1:28" x14ac:dyDescent="0.15">
      <c r="A120" s="177" t="s">
        <v>472</v>
      </c>
      <c r="B120" s="6" t="s">
        <v>549</v>
      </c>
      <c r="C120" s="6" t="s">
        <v>550</v>
      </c>
      <c r="D120" s="4"/>
      <c r="E120" s="9" t="s">
        <v>12</v>
      </c>
      <c r="F120" s="212">
        <v>17.571433332857101</v>
      </c>
      <c r="G120" s="212">
        <v>3.1041967358016498</v>
      </c>
      <c r="H120" s="212">
        <v>8.2129325835496303</v>
      </c>
      <c r="I120" s="212">
        <v>31.961904761428599</v>
      </c>
      <c r="J120" s="212">
        <v>3.1765295739610901</v>
      </c>
      <c r="K120" s="212">
        <v>8.4043072849430001</v>
      </c>
      <c r="L120" s="98">
        <v>5.4999999999999997E-3</v>
      </c>
      <c r="M120" s="218">
        <f t="shared" si="4"/>
        <v>1.7318781352825476</v>
      </c>
      <c r="N120" s="4"/>
      <c r="O120" s="4"/>
      <c r="P120" s="4"/>
    </row>
    <row r="121" spans="1:28" x14ac:dyDescent="0.15">
      <c r="A121" s="178"/>
      <c r="B121" s="7" t="s">
        <v>50</v>
      </c>
      <c r="C121" s="8" t="s">
        <v>531</v>
      </c>
      <c r="D121" s="4"/>
      <c r="E121" s="6" t="s">
        <v>13</v>
      </c>
      <c r="F121" s="190">
        <v>17.380947618571401</v>
      </c>
      <c r="G121" s="190">
        <v>1.7192872365371601</v>
      </c>
      <c r="H121" s="190">
        <v>4.5488064601648004</v>
      </c>
      <c r="I121" s="190">
        <v>23.1428571428571</v>
      </c>
      <c r="J121" s="190">
        <v>3.0079938847817398</v>
      </c>
      <c r="K121" s="190">
        <v>7.9584037643355696</v>
      </c>
      <c r="L121" s="74">
        <v>0.64100000000000001</v>
      </c>
      <c r="M121" s="152">
        <f t="shared" si="4"/>
        <v>0.88893469406450287</v>
      </c>
      <c r="N121" s="4"/>
      <c r="O121" s="4"/>
      <c r="P121" s="4"/>
    </row>
    <row r="122" spans="1:28" x14ac:dyDescent="0.15">
      <c r="D122" s="4"/>
      <c r="E122" s="9" t="s">
        <v>14</v>
      </c>
      <c r="F122" s="191">
        <v>23.547633332857099</v>
      </c>
      <c r="G122" s="191">
        <v>3.6042142285375798</v>
      </c>
      <c r="H122" s="191">
        <v>9.5358545205109593</v>
      </c>
      <c r="I122" s="191">
        <v>29.228571428571399</v>
      </c>
      <c r="J122" s="191">
        <v>4.0859640283311798</v>
      </c>
      <c r="K122" s="191">
        <v>10.81044468492</v>
      </c>
      <c r="L122" s="77">
        <v>0.65549999999999997</v>
      </c>
      <c r="M122" s="153">
        <f t="shared" si="4"/>
        <v>0.55733218907223137</v>
      </c>
      <c r="N122" s="4"/>
      <c r="O122" s="4"/>
      <c r="P122" s="4"/>
    </row>
    <row r="123" spans="1:28" x14ac:dyDescent="0.15">
      <c r="D123" s="4"/>
      <c r="N123" s="4"/>
      <c r="O123" s="4"/>
      <c r="P123" s="4"/>
    </row>
    <row r="124" spans="1:28" x14ac:dyDescent="0.15"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28" x14ac:dyDescent="0.15">
      <c r="A125" s="3" t="s">
        <v>892</v>
      </c>
      <c r="D125" s="4"/>
      <c r="N125" s="4"/>
      <c r="O125" s="4"/>
      <c r="P125" s="4"/>
    </row>
    <row r="126" spans="1:28" x14ac:dyDescent="0.15">
      <c r="A126" s="36" t="s">
        <v>869</v>
      </c>
      <c r="B126" s="4"/>
      <c r="C126" s="4"/>
      <c r="D126" s="4"/>
      <c r="E126" s="36" t="s">
        <v>905</v>
      </c>
      <c r="N126" s="4"/>
      <c r="O126" s="4"/>
      <c r="P126" s="4"/>
    </row>
    <row r="127" spans="1:28" x14ac:dyDescent="0.15">
      <c r="A127" s="48" t="s">
        <v>982</v>
      </c>
      <c r="B127" s="4"/>
      <c r="C127" s="4"/>
      <c r="D127" s="4"/>
      <c r="E127" s="3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s="4" customFormat="1" x14ac:dyDescent="0.15">
      <c r="A128" s="48" t="s">
        <v>772</v>
      </c>
      <c r="E128" s="31"/>
    </row>
    <row r="129" spans="1:28" s="4" customFormat="1" x14ac:dyDescent="0.15">
      <c r="A129" s="179" t="s">
        <v>735</v>
      </c>
      <c r="B129" s="6" t="s">
        <v>551</v>
      </c>
      <c r="C129" s="6" t="s">
        <v>552</v>
      </c>
      <c r="E129" s="31"/>
      <c r="F129" s="2"/>
      <c r="G129" s="2"/>
      <c r="H129" s="2"/>
      <c r="I129" s="2"/>
      <c r="J129" s="2"/>
      <c r="K129" s="2"/>
      <c r="L129" s="2"/>
      <c r="M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x14ac:dyDescent="0.15">
      <c r="A130" s="180"/>
      <c r="B130" s="8">
        <v>0.60899999999999999</v>
      </c>
      <c r="C130" s="8" t="s">
        <v>65</v>
      </c>
      <c r="D130" s="4"/>
      <c r="E130" s="17" t="s">
        <v>981</v>
      </c>
      <c r="N130" s="4"/>
      <c r="O130" s="4"/>
      <c r="P130" s="4"/>
    </row>
    <row r="131" spans="1:28" x14ac:dyDescent="0.15">
      <c r="A131" s="173" t="s">
        <v>725</v>
      </c>
      <c r="B131" s="6" t="s">
        <v>551</v>
      </c>
      <c r="C131" s="6" t="s">
        <v>552</v>
      </c>
      <c r="D131" s="4"/>
      <c r="N131" s="4"/>
      <c r="O131" s="4"/>
      <c r="P131" s="4"/>
    </row>
    <row r="132" spans="1:28" x14ac:dyDescent="0.15">
      <c r="A132" s="174"/>
      <c r="B132" s="7" t="s">
        <v>50</v>
      </c>
      <c r="C132" s="8" t="s">
        <v>494</v>
      </c>
      <c r="D132" s="4"/>
      <c r="N132" s="4"/>
      <c r="O132" s="4"/>
      <c r="P132" s="4"/>
    </row>
    <row r="133" spans="1:28" x14ac:dyDescent="0.15">
      <c r="A133" s="177" t="s">
        <v>472</v>
      </c>
      <c r="B133" s="6" t="s">
        <v>551</v>
      </c>
      <c r="C133" s="6" t="s">
        <v>552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28" x14ac:dyDescent="0.15">
      <c r="A134" s="178"/>
      <c r="B134" s="8">
        <v>0.77470000000000006</v>
      </c>
      <c r="C134" s="8" t="s">
        <v>495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5"/>
    </row>
    <row r="135" spans="1:28" x14ac:dyDescent="0.15">
      <c r="A135" s="6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5"/>
    </row>
    <row r="136" spans="1:28" x14ac:dyDescent="0.15">
      <c r="A136" s="36" t="s">
        <v>869</v>
      </c>
      <c r="B136" s="4"/>
      <c r="C136" s="4"/>
      <c r="D136" s="4"/>
      <c r="E136" s="36" t="s">
        <v>905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5"/>
    </row>
    <row r="137" spans="1:28" x14ac:dyDescent="0.15">
      <c r="A137" s="5" t="s">
        <v>983</v>
      </c>
      <c r="D137" s="4"/>
      <c r="E137" s="5" t="s">
        <v>912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15"/>
    </row>
    <row r="138" spans="1:28" x14ac:dyDescent="0.15">
      <c r="A138" s="5" t="s">
        <v>887</v>
      </c>
      <c r="D138" s="31"/>
      <c r="E138" s="4"/>
      <c r="F138" s="165" t="s">
        <v>152</v>
      </c>
      <c r="G138" s="165"/>
      <c r="H138" s="165"/>
      <c r="I138" s="165" t="s">
        <v>553</v>
      </c>
      <c r="J138" s="165"/>
      <c r="K138" s="165"/>
      <c r="L138" s="4"/>
      <c r="M138" s="4"/>
      <c r="N138" s="31"/>
      <c r="O138" s="31"/>
      <c r="P138" s="35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</row>
    <row r="139" spans="1:28" s="56" customFormat="1" x14ac:dyDescent="0.15">
      <c r="A139" s="179" t="s">
        <v>735</v>
      </c>
      <c r="B139" s="6" t="s">
        <v>551</v>
      </c>
      <c r="C139" s="6" t="s">
        <v>552</v>
      </c>
      <c r="D139" s="4"/>
      <c r="E139" s="4" t="s">
        <v>914</v>
      </c>
      <c r="F139" s="6" t="s">
        <v>117</v>
      </c>
      <c r="G139" s="6" t="s">
        <v>121</v>
      </c>
      <c r="H139" s="6" t="s">
        <v>95</v>
      </c>
      <c r="I139" s="6" t="s">
        <v>117</v>
      </c>
      <c r="J139" s="6" t="s">
        <v>7</v>
      </c>
      <c r="K139" s="6" t="s">
        <v>95</v>
      </c>
      <c r="L139" s="6" t="s">
        <v>122</v>
      </c>
      <c r="M139" s="6" t="s">
        <v>109</v>
      </c>
      <c r="N139" s="4"/>
      <c r="O139" s="4"/>
      <c r="P139" s="4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x14ac:dyDescent="0.15">
      <c r="A140" s="180"/>
      <c r="B140" s="57" t="s">
        <v>50</v>
      </c>
      <c r="C140" s="9" t="s">
        <v>532</v>
      </c>
      <c r="D140" s="4"/>
      <c r="E140" s="6" t="s">
        <v>45</v>
      </c>
      <c r="F140" s="74">
        <v>41.666661904285696</v>
      </c>
      <c r="G140" s="74">
        <v>2.3446415888478498</v>
      </c>
      <c r="H140" s="74">
        <v>6.20333855767075</v>
      </c>
      <c r="I140" s="74">
        <v>0.14285714285714299</v>
      </c>
      <c r="J140" s="74">
        <v>0.14285714285714299</v>
      </c>
      <c r="K140" s="74">
        <v>0.37796447300922698</v>
      </c>
      <c r="L140" s="87" t="s">
        <v>50</v>
      </c>
      <c r="M140" s="114">
        <f t="shared" ref="M140:M145" si="5">(I140-F140)/SQRT((H140^2+K140^2)/2)</f>
        <v>-9.4489166114783405</v>
      </c>
      <c r="N140" s="4"/>
      <c r="O140" s="4"/>
      <c r="P140" s="4"/>
    </row>
    <row r="141" spans="1:28" x14ac:dyDescent="0.15">
      <c r="A141" s="173" t="s">
        <v>725</v>
      </c>
      <c r="B141" s="6" t="s">
        <v>554</v>
      </c>
      <c r="C141" s="6" t="s">
        <v>555</v>
      </c>
      <c r="D141" s="4"/>
      <c r="E141" s="9" t="s">
        <v>46</v>
      </c>
      <c r="F141" s="91">
        <v>30.214309524285699</v>
      </c>
      <c r="G141" s="91">
        <v>4.5698125824430198</v>
      </c>
      <c r="H141" s="91">
        <v>12.090587631318099</v>
      </c>
      <c r="I141" s="91">
        <v>13.6285714285714</v>
      </c>
      <c r="J141" s="91">
        <v>3.59958425414951</v>
      </c>
      <c r="K141" s="91">
        <v>9.5236047597035203</v>
      </c>
      <c r="L141" s="98">
        <v>2.0000000000000001E-4</v>
      </c>
      <c r="M141" s="92">
        <f t="shared" si="5"/>
        <v>-1.5239978698469754</v>
      </c>
      <c r="N141" s="4"/>
      <c r="O141" s="4"/>
      <c r="P141" s="4"/>
    </row>
    <row r="142" spans="1:28" x14ac:dyDescent="0.15">
      <c r="A142" s="174"/>
      <c r="B142" s="7">
        <v>2.0000000000000001E-4</v>
      </c>
      <c r="C142" s="8" t="s">
        <v>533</v>
      </c>
      <c r="D142" s="4"/>
      <c r="E142" s="6" t="s">
        <v>11</v>
      </c>
      <c r="F142" s="74">
        <v>39.261904761428603</v>
      </c>
      <c r="G142" s="74">
        <v>2.3712432672318302</v>
      </c>
      <c r="H142" s="74">
        <v>6.2737199831317003</v>
      </c>
      <c r="I142" s="74">
        <v>25.8571428571429</v>
      </c>
      <c r="J142" s="74">
        <v>3.0831228095071701</v>
      </c>
      <c r="K142" s="74">
        <v>8.15717621542675</v>
      </c>
      <c r="L142" s="87">
        <v>3.3E-3</v>
      </c>
      <c r="M142" s="76">
        <f t="shared" si="5"/>
        <v>-1.8421627483662799</v>
      </c>
      <c r="N142" s="4"/>
      <c r="O142" s="4"/>
      <c r="P142" s="4"/>
    </row>
    <row r="143" spans="1:28" x14ac:dyDescent="0.15">
      <c r="A143" s="177" t="s">
        <v>472</v>
      </c>
      <c r="B143" s="6" t="s">
        <v>554</v>
      </c>
      <c r="C143" s="6" t="s">
        <v>555</v>
      </c>
      <c r="D143" s="4"/>
      <c r="E143" s="9" t="s">
        <v>12</v>
      </c>
      <c r="F143" s="91">
        <v>37.6904857142857</v>
      </c>
      <c r="G143" s="91">
        <v>2.8765209720398399</v>
      </c>
      <c r="H143" s="91">
        <v>7.6105591330792004</v>
      </c>
      <c r="I143" s="91">
        <v>27.195238095714299</v>
      </c>
      <c r="J143" s="91">
        <v>3.02671026942093</v>
      </c>
      <c r="K143" s="91">
        <v>8.0079226635330905</v>
      </c>
      <c r="L143" s="98">
        <v>3.1199999999999999E-2</v>
      </c>
      <c r="M143" s="92">
        <f t="shared" si="5"/>
        <v>-1.3435175931881154</v>
      </c>
      <c r="N143" s="4"/>
      <c r="O143" s="4"/>
      <c r="P143" s="4"/>
    </row>
    <row r="144" spans="1:28" x14ac:dyDescent="0.15">
      <c r="A144" s="178"/>
      <c r="B144" s="7" t="s">
        <v>50</v>
      </c>
      <c r="C144" s="8" t="s">
        <v>534</v>
      </c>
      <c r="D144" s="4"/>
      <c r="E144" s="6" t="s">
        <v>13</v>
      </c>
      <c r="F144" s="74">
        <v>37.571409524285698</v>
      </c>
      <c r="G144" s="74">
        <v>1.45562768777709</v>
      </c>
      <c r="H144" s="74">
        <v>3.8512288633581599</v>
      </c>
      <c r="I144" s="74">
        <v>34.728571428571399</v>
      </c>
      <c r="J144" s="74">
        <v>3.0251103313774901</v>
      </c>
      <c r="K144" s="74">
        <v>8.0036896253570209</v>
      </c>
      <c r="L144" s="74">
        <v>0.96430000000000005</v>
      </c>
      <c r="M144" s="76">
        <f t="shared" si="5"/>
        <v>-0.45264045074069109</v>
      </c>
      <c r="N144" s="4"/>
      <c r="O144" s="4"/>
      <c r="P144" s="4"/>
    </row>
    <row r="145" spans="1:47" x14ac:dyDescent="0.15">
      <c r="D145" s="4"/>
      <c r="E145" s="9" t="s">
        <v>14</v>
      </c>
      <c r="F145" s="77">
        <v>32.333328571428602</v>
      </c>
      <c r="G145" s="77">
        <v>3.08178137691531</v>
      </c>
      <c r="H145" s="77">
        <v>8.1536271183881297</v>
      </c>
      <c r="I145" s="77">
        <v>28.8</v>
      </c>
      <c r="J145" s="77">
        <v>3.8651680182786099</v>
      </c>
      <c r="K145" s="77">
        <v>10.226273351845601</v>
      </c>
      <c r="L145" s="77">
        <v>0.90449999999999997</v>
      </c>
      <c r="M145" s="80">
        <f t="shared" si="5"/>
        <v>-0.38205593001953486</v>
      </c>
      <c r="N145" s="4"/>
      <c r="O145" s="4"/>
      <c r="P145" s="4"/>
    </row>
    <row r="146" spans="1:47" x14ac:dyDescent="0.15">
      <c r="D146" s="4"/>
      <c r="F146" s="113"/>
      <c r="G146" s="113"/>
      <c r="H146" s="113"/>
      <c r="I146" s="113"/>
      <c r="J146" s="113"/>
      <c r="K146" s="113"/>
      <c r="L146" s="113"/>
      <c r="M146" s="113"/>
      <c r="N146" s="4"/>
      <c r="O146" s="4"/>
      <c r="P146" s="4"/>
    </row>
    <row r="147" spans="1:47" x14ac:dyDescent="0.15">
      <c r="D147" s="4"/>
      <c r="E147" s="4"/>
      <c r="F147" s="106"/>
      <c r="G147" s="106"/>
      <c r="H147" s="106"/>
      <c r="I147" s="106"/>
      <c r="J147" s="106"/>
      <c r="K147" s="106"/>
      <c r="L147" s="106"/>
      <c r="M147" s="106"/>
      <c r="N147" s="4"/>
      <c r="O147" s="4"/>
      <c r="P147" s="4"/>
    </row>
    <row r="148" spans="1:47" x14ac:dyDescent="0.15">
      <c r="A148" s="3" t="s">
        <v>893</v>
      </c>
      <c r="D148" s="4"/>
      <c r="E148" s="4"/>
      <c r="F148" s="106"/>
      <c r="G148" s="106"/>
      <c r="H148" s="106"/>
      <c r="I148" s="106"/>
      <c r="J148" s="106"/>
      <c r="K148" s="106"/>
      <c r="L148" s="106"/>
      <c r="M148" s="106"/>
      <c r="N148" s="4"/>
      <c r="O148" s="4"/>
      <c r="P148" s="4"/>
    </row>
    <row r="149" spans="1:47" x14ac:dyDescent="0.15">
      <c r="A149" s="36" t="s">
        <v>869</v>
      </c>
      <c r="B149" s="4"/>
      <c r="C149" s="4"/>
      <c r="D149" s="4"/>
      <c r="E149" s="36" t="s">
        <v>905</v>
      </c>
      <c r="F149" s="106"/>
      <c r="G149" s="106"/>
      <c r="H149" s="106"/>
      <c r="I149" s="106"/>
      <c r="J149" s="106"/>
      <c r="K149" s="106"/>
      <c r="L149" s="106"/>
      <c r="M149" s="106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47" s="4" customFormat="1" x14ac:dyDescent="0.15">
      <c r="A150" s="48" t="s">
        <v>982</v>
      </c>
      <c r="E150" s="5" t="s">
        <v>912</v>
      </c>
      <c r="F150" s="106"/>
      <c r="G150" s="106"/>
      <c r="H150" s="106"/>
      <c r="I150" s="106"/>
      <c r="J150" s="106"/>
      <c r="K150" s="106"/>
      <c r="L150" s="106"/>
      <c r="M150" s="106"/>
    </row>
    <row r="151" spans="1:47" s="4" customFormat="1" x14ac:dyDescent="0.15">
      <c r="A151" s="48" t="s">
        <v>772</v>
      </c>
      <c r="F151" s="181" t="s">
        <v>135</v>
      </c>
      <c r="G151" s="181"/>
      <c r="H151" s="181"/>
      <c r="I151" s="181" t="s">
        <v>553</v>
      </c>
      <c r="J151" s="181"/>
      <c r="K151" s="181"/>
      <c r="L151" s="106"/>
      <c r="M151" s="106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47" x14ac:dyDescent="0.15">
      <c r="A152" s="179" t="s">
        <v>735</v>
      </c>
      <c r="B152" s="6" t="s">
        <v>476</v>
      </c>
      <c r="C152" s="6" t="s">
        <v>477</v>
      </c>
      <c r="D152" s="4"/>
      <c r="E152" s="4" t="s">
        <v>915</v>
      </c>
      <c r="F152" s="109" t="s">
        <v>99</v>
      </c>
      <c r="G152" s="109" t="s">
        <v>4</v>
      </c>
      <c r="H152" s="109" t="s">
        <v>106</v>
      </c>
      <c r="I152" s="109" t="s">
        <v>99</v>
      </c>
      <c r="J152" s="109" t="s">
        <v>136</v>
      </c>
      <c r="K152" s="109" t="s">
        <v>106</v>
      </c>
      <c r="L152" s="109" t="s">
        <v>137</v>
      </c>
      <c r="M152" s="109" t="s">
        <v>138</v>
      </c>
      <c r="N152" s="4"/>
      <c r="O152" s="4"/>
      <c r="P152" s="4"/>
    </row>
    <row r="153" spans="1:47" x14ac:dyDescent="0.15">
      <c r="A153" s="180"/>
      <c r="B153" s="7">
        <v>5.9999999999999995E-4</v>
      </c>
      <c r="C153" s="8" t="s">
        <v>67</v>
      </c>
      <c r="D153" s="4"/>
      <c r="E153" s="49" t="s">
        <v>992</v>
      </c>
      <c r="F153" s="145">
        <v>26.4714285714286</v>
      </c>
      <c r="G153" s="189">
        <v>1.41584810284866</v>
      </c>
      <c r="H153" s="189">
        <v>3.7459819743801401</v>
      </c>
      <c r="I153" s="145">
        <v>36.514285714285698</v>
      </c>
      <c r="J153" s="189">
        <v>2.30686641422108</v>
      </c>
      <c r="K153" s="189">
        <v>6.1033948398762901</v>
      </c>
      <c r="L153" s="84">
        <v>1.2200000000000001E-2</v>
      </c>
      <c r="M153" s="151">
        <f>(I153-F153)/SQRT((H153^2+K153^2)/2)</f>
        <v>1.983271374734475</v>
      </c>
      <c r="N153" s="4"/>
      <c r="O153" s="4"/>
      <c r="P153" s="4"/>
    </row>
    <row r="154" spans="1:47" x14ac:dyDescent="0.15">
      <c r="A154" s="173" t="s">
        <v>725</v>
      </c>
      <c r="B154" s="6" t="s">
        <v>476</v>
      </c>
      <c r="C154" s="6" t="s">
        <v>477</v>
      </c>
      <c r="D154" s="4"/>
      <c r="E154" s="6" t="s">
        <v>993</v>
      </c>
      <c r="F154" s="146">
        <v>14.785714285714301</v>
      </c>
      <c r="G154" s="190">
        <v>1.7119229749345699</v>
      </c>
      <c r="H154" s="190">
        <v>4.5293224553747402</v>
      </c>
      <c r="I154" s="146">
        <v>15.8523809528571</v>
      </c>
      <c r="J154" s="190">
        <v>2.0540817173625698</v>
      </c>
      <c r="K154" s="190">
        <v>5.4345893967458299</v>
      </c>
      <c r="L154" s="74">
        <v>0.97219999999999995</v>
      </c>
      <c r="M154" s="152">
        <f>(I154-F154)/SQRT((H154^2+K154^2)/2)</f>
        <v>0.21322776103982333</v>
      </c>
      <c r="N154" s="4"/>
      <c r="O154" s="4"/>
      <c r="P154" s="4"/>
    </row>
    <row r="155" spans="1:47" x14ac:dyDescent="0.15">
      <c r="A155" s="174"/>
      <c r="B155" s="7" t="s">
        <v>50</v>
      </c>
      <c r="C155" s="8" t="s">
        <v>496</v>
      </c>
      <c r="D155" s="4"/>
      <c r="E155" s="9" t="s">
        <v>994</v>
      </c>
      <c r="F155" s="147">
        <v>16.276190475714301</v>
      </c>
      <c r="G155" s="191">
        <v>1.4210197227005199</v>
      </c>
      <c r="H155" s="191">
        <v>3.75966479438353</v>
      </c>
      <c r="I155" s="147">
        <v>17.338095238571398</v>
      </c>
      <c r="J155" s="191">
        <v>2.3036941641244102</v>
      </c>
      <c r="K155" s="191">
        <v>6.0950018550239999</v>
      </c>
      <c r="L155" s="77">
        <v>0.9738</v>
      </c>
      <c r="M155" s="153">
        <f>(I155-F155)/SQRT((H155^2+K155^2)/2)</f>
        <v>0.20970514372162677</v>
      </c>
      <c r="N155" s="4"/>
      <c r="O155" s="4"/>
      <c r="P155" s="4"/>
    </row>
    <row r="156" spans="1:47" x14ac:dyDescent="0.15">
      <c r="A156" s="177" t="s">
        <v>472</v>
      </c>
      <c r="B156" s="6" t="s">
        <v>476</v>
      </c>
      <c r="C156" s="6" t="s">
        <v>477</v>
      </c>
      <c r="D156" s="4"/>
      <c r="F156" s="113"/>
      <c r="G156" s="113"/>
      <c r="H156" s="113"/>
      <c r="I156" s="113"/>
      <c r="J156" s="113"/>
      <c r="K156" s="113"/>
      <c r="L156" s="113"/>
      <c r="M156" s="113"/>
      <c r="N156" s="4"/>
      <c r="O156" s="4"/>
      <c r="P156" s="4"/>
    </row>
    <row r="157" spans="1:47" x14ac:dyDescent="0.15">
      <c r="A157" s="178"/>
      <c r="B157" s="8">
        <v>8.3199999999999996E-2</v>
      </c>
      <c r="C157" s="8" t="s">
        <v>497</v>
      </c>
      <c r="D157" s="4"/>
      <c r="F157" s="113"/>
      <c r="G157" s="113"/>
      <c r="H157" s="113"/>
      <c r="I157" s="113"/>
      <c r="J157" s="113"/>
      <c r="K157" s="113"/>
      <c r="L157" s="113"/>
      <c r="M157" s="113"/>
      <c r="N157" s="4"/>
      <c r="O157" s="4"/>
      <c r="P157" s="4"/>
    </row>
    <row r="158" spans="1:47" x14ac:dyDescent="0.15">
      <c r="A158" s="4"/>
      <c r="B158" s="4"/>
      <c r="C158" s="4"/>
      <c r="D158" s="4"/>
      <c r="F158" s="113"/>
      <c r="G158" s="113"/>
      <c r="H158" s="113"/>
      <c r="I158" s="113"/>
      <c r="J158" s="113"/>
      <c r="K158" s="113"/>
      <c r="L158" s="113"/>
      <c r="M158" s="113"/>
      <c r="N158" s="4"/>
      <c r="O158" s="4"/>
      <c r="P158" s="4"/>
    </row>
    <row r="159" spans="1:47" x14ac:dyDescent="0.15">
      <c r="A159" s="36" t="s">
        <v>869</v>
      </c>
      <c r="D159" s="4"/>
      <c r="E159" s="36" t="s">
        <v>905</v>
      </c>
      <c r="F159" s="113"/>
      <c r="G159" s="113"/>
      <c r="H159" s="113"/>
      <c r="I159" s="113"/>
      <c r="J159" s="113"/>
      <c r="K159" s="113"/>
      <c r="L159" s="113"/>
      <c r="M159" s="113"/>
      <c r="N159" s="15"/>
      <c r="O159" s="4"/>
      <c r="P159" s="4"/>
      <c r="AU159" s="4"/>
    </row>
    <row r="160" spans="1:47" x14ac:dyDescent="0.15">
      <c r="A160" s="5" t="s">
        <v>983</v>
      </c>
      <c r="D160" s="4"/>
      <c r="E160" s="5" t="s">
        <v>912</v>
      </c>
      <c r="F160" s="113"/>
      <c r="G160" s="113"/>
      <c r="H160" s="113"/>
      <c r="I160" s="113"/>
      <c r="J160" s="113"/>
      <c r="K160" s="113"/>
      <c r="L160" s="113"/>
      <c r="M160" s="113"/>
      <c r="AU160" s="4"/>
    </row>
    <row r="161" spans="1:28" x14ac:dyDescent="0.15">
      <c r="A161" s="5" t="s">
        <v>887</v>
      </c>
      <c r="B161" s="4"/>
      <c r="C161" s="4"/>
      <c r="D161" s="4"/>
      <c r="E161" s="4"/>
      <c r="F161" s="181" t="s">
        <v>135</v>
      </c>
      <c r="G161" s="181"/>
      <c r="H161" s="181"/>
      <c r="I161" s="181" t="s">
        <v>553</v>
      </c>
      <c r="J161" s="181"/>
      <c r="K161" s="181"/>
      <c r="L161" s="106"/>
      <c r="M161" s="106"/>
    </row>
    <row r="162" spans="1:28" x14ac:dyDescent="0.15">
      <c r="A162" s="179" t="s">
        <v>735</v>
      </c>
      <c r="B162" s="6" t="s">
        <v>476</v>
      </c>
      <c r="C162" s="6" t="s">
        <v>477</v>
      </c>
      <c r="D162" s="4"/>
      <c r="E162" s="4" t="s">
        <v>916</v>
      </c>
      <c r="F162" s="109" t="s">
        <v>3</v>
      </c>
      <c r="G162" s="109" t="s">
        <v>4</v>
      </c>
      <c r="H162" s="109" t="s">
        <v>106</v>
      </c>
      <c r="I162" s="109" t="s">
        <v>3</v>
      </c>
      <c r="J162" s="109" t="s">
        <v>7</v>
      </c>
      <c r="K162" s="109" t="s">
        <v>106</v>
      </c>
      <c r="L162" s="109" t="s">
        <v>137</v>
      </c>
      <c r="M162" s="109" t="s">
        <v>96</v>
      </c>
    </row>
    <row r="163" spans="1:28" x14ac:dyDescent="0.15">
      <c r="A163" s="180"/>
      <c r="B163" s="57" t="s">
        <v>50</v>
      </c>
      <c r="C163" s="9" t="s">
        <v>535</v>
      </c>
      <c r="D163" s="31"/>
      <c r="E163" s="6" t="s">
        <v>45</v>
      </c>
      <c r="F163" s="190">
        <v>3.5000019047142898</v>
      </c>
      <c r="G163" s="190">
        <v>0.57620407630794501</v>
      </c>
      <c r="H163" s="190">
        <v>1.52449269033251</v>
      </c>
      <c r="I163" s="190">
        <v>0</v>
      </c>
      <c r="J163" s="190">
        <v>0</v>
      </c>
      <c r="K163" s="190">
        <v>0</v>
      </c>
      <c r="L163" s="87" t="s">
        <v>50</v>
      </c>
      <c r="M163" s="238">
        <f t="shared" ref="M163:M168" si="6">(I163-F163)/SQRT((H163^2+K163^2)/2)</f>
        <v>-3.2468179043213476</v>
      </c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</row>
    <row r="164" spans="1:28" s="56" customFormat="1" x14ac:dyDescent="0.15">
      <c r="A164" s="173" t="s">
        <v>725</v>
      </c>
      <c r="B164" s="6" t="s">
        <v>476</v>
      </c>
      <c r="C164" s="6" t="s">
        <v>477</v>
      </c>
      <c r="D164" s="4"/>
      <c r="E164" s="9" t="s">
        <v>46</v>
      </c>
      <c r="F164" s="212">
        <v>3.5476180952857099</v>
      </c>
      <c r="G164" s="212">
        <v>0.80975727727949798</v>
      </c>
      <c r="H164" s="212">
        <v>2.1424163780063199</v>
      </c>
      <c r="I164" s="212">
        <v>0</v>
      </c>
      <c r="J164" s="212">
        <v>0</v>
      </c>
      <c r="K164" s="212">
        <v>0</v>
      </c>
      <c r="L164" s="98" t="s">
        <v>50</v>
      </c>
      <c r="M164" s="218">
        <f t="shared" si="6"/>
        <v>-2.3417901748594914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15">
      <c r="A165" s="174"/>
      <c r="B165" s="7">
        <v>4.4000000000000003E-3</v>
      </c>
      <c r="C165" s="8" t="s">
        <v>536</v>
      </c>
      <c r="D165" s="4"/>
      <c r="E165" s="6" t="s">
        <v>11</v>
      </c>
      <c r="F165" s="190">
        <v>4.0714285714285703</v>
      </c>
      <c r="G165" s="190">
        <v>0.548997165182327</v>
      </c>
      <c r="H165" s="190">
        <v>1.4525099695518899</v>
      </c>
      <c r="I165" s="190">
        <v>0.185714285714286</v>
      </c>
      <c r="J165" s="190">
        <v>0.14214106244380301</v>
      </c>
      <c r="K165" s="190">
        <v>0.37606990231680498</v>
      </c>
      <c r="L165" s="87" t="s">
        <v>50</v>
      </c>
      <c r="M165" s="152">
        <f t="shared" si="6"/>
        <v>-3.6624988105324801</v>
      </c>
    </row>
    <row r="166" spans="1:28" x14ac:dyDescent="0.15">
      <c r="A166" s="177" t="s">
        <v>472</v>
      </c>
      <c r="B166" s="6" t="s">
        <v>476</v>
      </c>
      <c r="C166" s="6" t="s">
        <v>477</v>
      </c>
      <c r="D166" s="4"/>
      <c r="E166" s="9" t="s">
        <v>12</v>
      </c>
      <c r="F166" s="212">
        <v>4.7380952381428596</v>
      </c>
      <c r="G166" s="212">
        <v>0.35608345515598999</v>
      </c>
      <c r="H166" s="212">
        <v>0.94210826832736905</v>
      </c>
      <c r="I166" s="212">
        <v>0.84285714285714297</v>
      </c>
      <c r="J166" s="212">
        <v>0.34768427307184402</v>
      </c>
      <c r="K166" s="212">
        <v>0.91988612131637004</v>
      </c>
      <c r="L166" s="98" t="s">
        <v>50</v>
      </c>
      <c r="M166" s="218">
        <f t="shared" si="6"/>
        <v>-4.1836438803147553</v>
      </c>
    </row>
    <row r="167" spans="1:28" x14ac:dyDescent="0.15">
      <c r="A167" s="178"/>
      <c r="B167" s="8">
        <v>0.49559999999999998</v>
      </c>
      <c r="C167" s="8" t="s">
        <v>537</v>
      </c>
      <c r="D167" s="4"/>
      <c r="E167" s="6" t="s">
        <v>13</v>
      </c>
      <c r="F167" s="190">
        <v>5.0476185714285702</v>
      </c>
      <c r="G167" s="190">
        <v>0.60718209334843998</v>
      </c>
      <c r="H167" s="190">
        <v>1.6064528195315799</v>
      </c>
      <c r="I167" s="190">
        <v>2.1285714285714299</v>
      </c>
      <c r="J167" s="190">
        <v>0.49651849134236498</v>
      </c>
      <c r="K167" s="190">
        <v>1.3136644494368701</v>
      </c>
      <c r="L167" s="87">
        <v>1E-3</v>
      </c>
      <c r="M167" s="152">
        <f t="shared" si="6"/>
        <v>-1.9892926312188797</v>
      </c>
    </row>
    <row r="168" spans="1:28" x14ac:dyDescent="0.15">
      <c r="D168" s="4"/>
      <c r="E168" s="9" t="s">
        <v>14</v>
      </c>
      <c r="F168" s="191">
        <v>4.1190480952857103</v>
      </c>
      <c r="G168" s="191">
        <v>0.76697244718082402</v>
      </c>
      <c r="H168" s="191">
        <v>2.0292183576790799</v>
      </c>
      <c r="I168" s="191">
        <v>1.9285714285714299</v>
      </c>
      <c r="J168" s="191">
        <v>0.54367106902291296</v>
      </c>
      <c r="K168" s="191">
        <v>1.4384184436552601</v>
      </c>
      <c r="L168" s="111">
        <v>1.9900000000000001E-2</v>
      </c>
      <c r="M168" s="153">
        <f t="shared" si="6"/>
        <v>-1.2454361763634518</v>
      </c>
      <c r="N168" s="4"/>
      <c r="O168" s="4"/>
      <c r="P168" s="4"/>
    </row>
    <row r="169" spans="1:28" x14ac:dyDescent="0.15">
      <c r="B169" s="4"/>
      <c r="C169" s="4"/>
      <c r="D169" s="4"/>
      <c r="N169" s="4"/>
      <c r="O169" s="4"/>
      <c r="P169" s="4"/>
    </row>
    <row r="170" spans="1:28" x14ac:dyDescent="0.15">
      <c r="D170" s="4"/>
      <c r="N170" s="4"/>
      <c r="O170" s="4"/>
      <c r="P170" s="4"/>
    </row>
    <row r="171" spans="1:28" x14ac:dyDescent="0.15">
      <c r="A171" s="3" t="s">
        <v>894</v>
      </c>
      <c r="B171" s="4"/>
      <c r="C171" s="4"/>
      <c r="D171" s="4"/>
      <c r="N171" s="4"/>
      <c r="O171" s="4"/>
      <c r="P171" s="4"/>
    </row>
    <row r="172" spans="1:28" x14ac:dyDescent="0.15">
      <c r="A172" s="36" t="s">
        <v>869</v>
      </c>
      <c r="D172" s="4"/>
      <c r="E172" s="36" t="s">
        <v>905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28" x14ac:dyDescent="0.15">
      <c r="A173" s="48" t="s">
        <v>772</v>
      </c>
      <c r="B173" s="4"/>
      <c r="C173" s="4"/>
      <c r="D173" s="4"/>
      <c r="E173" s="5" t="s">
        <v>912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28" x14ac:dyDescent="0.15">
      <c r="A174" s="179" t="s">
        <v>735</v>
      </c>
      <c r="B174" s="6" t="s">
        <v>556</v>
      </c>
      <c r="C174" s="6" t="s">
        <v>557</v>
      </c>
      <c r="D174" s="4"/>
      <c r="E174" s="4"/>
      <c r="F174" s="165" t="s">
        <v>135</v>
      </c>
      <c r="G174" s="165"/>
      <c r="H174" s="165"/>
      <c r="I174" s="165" t="s">
        <v>553</v>
      </c>
      <c r="J174" s="165"/>
      <c r="K174" s="165"/>
      <c r="L174" s="4"/>
      <c r="M174" s="4"/>
      <c r="N174" s="4"/>
      <c r="O174" s="4"/>
      <c r="P174" s="4"/>
    </row>
    <row r="175" spans="1:28" x14ac:dyDescent="0.15">
      <c r="A175" s="180"/>
      <c r="B175" s="9">
        <v>0.86650000000000005</v>
      </c>
      <c r="C175" s="9" t="s">
        <v>74</v>
      </c>
      <c r="D175" s="4"/>
      <c r="E175" s="4" t="s">
        <v>917</v>
      </c>
      <c r="F175" s="6" t="s">
        <v>99</v>
      </c>
      <c r="G175" s="6" t="s">
        <v>4</v>
      </c>
      <c r="H175" s="6" t="s">
        <v>106</v>
      </c>
      <c r="I175" s="6" t="s">
        <v>99</v>
      </c>
      <c r="J175" s="6" t="s">
        <v>136</v>
      </c>
      <c r="K175" s="6" t="s">
        <v>106</v>
      </c>
      <c r="L175" s="15"/>
      <c r="M175" s="4"/>
      <c r="N175" s="4"/>
      <c r="O175" s="4"/>
      <c r="P175" s="4"/>
    </row>
    <row r="176" spans="1:28" x14ac:dyDescent="0.15">
      <c r="A176" s="173" t="s">
        <v>725</v>
      </c>
      <c r="B176" s="6" t="s">
        <v>556</v>
      </c>
      <c r="C176" s="6" t="s">
        <v>557</v>
      </c>
      <c r="D176" s="4"/>
      <c r="E176" s="8" t="s">
        <v>9</v>
      </c>
      <c r="F176" s="189">
        <v>9.9198726520000005</v>
      </c>
      <c r="G176" s="189">
        <v>0.28757524745942897</v>
      </c>
      <c r="H176" s="189">
        <v>0.76085258799550903</v>
      </c>
      <c r="I176" s="189"/>
      <c r="J176" s="189"/>
      <c r="K176" s="189"/>
      <c r="L176" s="105"/>
      <c r="M176" s="106"/>
      <c r="N176" s="4"/>
      <c r="O176" s="4"/>
      <c r="P176" s="4"/>
      <c r="Q176" s="4"/>
    </row>
    <row r="177" spans="1:47" x14ac:dyDescent="0.15">
      <c r="A177" s="174"/>
      <c r="B177" s="7">
        <v>2.0000000000000001E-4</v>
      </c>
      <c r="C177" s="8" t="s">
        <v>498</v>
      </c>
      <c r="D177" s="4"/>
      <c r="E177" s="41" t="s">
        <v>10</v>
      </c>
      <c r="F177" s="190">
        <v>9.3581801615714308</v>
      </c>
      <c r="G177" s="190">
        <v>0.226192302227155</v>
      </c>
      <c r="H177" s="190">
        <v>0.59844858017021396</v>
      </c>
      <c r="I177" s="190"/>
      <c r="J177" s="190"/>
      <c r="K177" s="190"/>
      <c r="L177" s="106"/>
      <c r="M177" s="106"/>
      <c r="N177" s="4"/>
      <c r="O177" s="4"/>
      <c r="P177" s="4"/>
    </row>
    <row r="178" spans="1:47" x14ac:dyDescent="0.15">
      <c r="A178" s="177" t="s">
        <v>472</v>
      </c>
      <c r="B178" s="6" t="s">
        <v>556</v>
      </c>
      <c r="C178" s="6" t="s">
        <v>557</v>
      </c>
      <c r="D178" s="4"/>
      <c r="E178" s="8" t="s">
        <v>11</v>
      </c>
      <c r="F178" s="212">
        <v>9.1369244661428599</v>
      </c>
      <c r="G178" s="212">
        <v>0.19680335855072401</v>
      </c>
      <c r="H178" s="212">
        <v>0.52069274390749198</v>
      </c>
      <c r="I178" s="212"/>
      <c r="J178" s="212"/>
      <c r="K178" s="212"/>
      <c r="L178" s="106"/>
      <c r="M178" s="106"/>
      <c r="N178" s="4"/>
      <c r="O178" s="4"/>
      <c r="P178" s="35"/>
    </row>
    <row r="179" spans="1:47" x14ac:dyDescent="0.15">
      <c r="A179" s="178"/>
      <c r="B179" s="7">
        <v>4.8999999999999998E-3</v>
      </c>
      <c r="C179" s="8" t="s">
        <v>499</v>
      </c>
      <c r="D179" s="4"/>
      <c r="E179" s="41" t="s">
        <v>12</v>
      </c>
      <c r="F179" s="190">
        <v>8.6941007280000004</v>
      </c>
      <c r="G179" s="190">
        <v>0.159667196124779</v>
      </c>
      <c r="H179" s="190">
        <v>0.42243969348114202</v>
      </c>
      <c r="I179" s="190"/>
      <c r="J179" s="190"/>
      <c r="K179" s="190"/>
      <c r="L179" s="118"/>
      <c r="M179" s="86"/>
      <c r="N179" s="4"/>
      <c r="O179" s="4"/>
      <c r="P179" s="35"/>
    </row>
    <row r="180" spans="1:47" x14ac:dyDescent="0.15">
      <c r="D180" s="4"/>
      <c r="E180" s="8" t="s">
        <v>13</v>
      </c>
      <c r="F180" s="212">
        <v>8.4865590297142894</v>
      </c>
      <c r="G180" s="212">
        <v>0.24071989727009199</v>
      </c>
      <c r="H180" s="212">
        <v>0.63688498380167902</v>
      </c>
      <c r="I180" s="212"/>
      <c r="J180" s="212"/>
      <c r="K180" s="212"/>
      <c r="L180" s="119" t="s">
        <v>137</v>
      </c>
      <c r="M180" s="120" t="s">
        <v>138</v>
      </c>
      <c r="N180" s="4"/>
      <c r="O180" s="4"/>
      <c r="P180" s="4"/>
    </row>
    <row r="181" spans="1:47" x14ac:dyDescent="0.15">
      <c r="D181" s="4"/>
      <c r="E181" s="41" t="s">
        <v>14</v>
      </c>
      <c r="F181" s="190">
        <v>8.3302335152857108</v>
      </c>
      <c r="G181" s="190">
        <v>0.25173772712513598</v>
      </c>
      <c r="H181" s="190">
        <v>0.66603542158575002</v>
      </c>
      <c r="I181" s="190">
        <v>9.6976466688571392</v>
      </c>
      <c r="J181" s="190">
        <v>0.54869452681992803</v>
      </c>
      <c r="K181" s="190">
        <v>1.45170926370779</v>
      </c>
      <c r="L181" s="87">
        <v>5.5999999999999999E-3</v>
      </c>
      <c r="M181" s="152">
        <f>(I181-F181)/SQRT((H181^2+K181^2)/2)</f>
        <v>1.2107491190039239</v>
      </c>
      <c r="N181" s="4"/>
      <c r="O181" s="4"/>
      <c r="P181" s="4"/>
    </row>
    <row r="182" spans="1:47" x14ac:dyDescent="0.15">
      <c r="B182" s="4"/>
      <c r="C182" s="4"/>
      <c r="D182" s="4"/>
      <c r="E182" s="8" t="s">
        <v>15</v>
      </c>
      <c r="F182" s="212">
        <v>8.2505696401428601</v>
      </c>
      <c r="G182" s="212">
        <v>0.28912096650243602</v>
      </c>
      <c r="H182" s="212">
        <v>0.76494217618008098</v>
      </c>
      <c r="I182" s="212">
        <v>9.2699819892857107</v>
      </c>
      <c r="J182" s="212">
        <v>0.33316355620413501</v>
      </c>
      <c r="K182" s="212">
        <v>0.881467915626031</v>
      </c>
      <c r="L182" s="91">
        <v>0.1129</v>
      </c>
      <c r="M182" s="218">
        <f t="shared" ref="M182:M199" si="7">(I182-F182)/SQRT((H182^2+K182^2)/2)</f>
        <v>1.2352556514365622</v>
      </c>
      <c r="N182" s="4"/>
      <c r="O182" s="4"/>
      <c r="P182" s="4"/>
    </row>
    <row r="183" spans="1:47" x14ac:dyDescent="0.15">
      <c r="D183" s="4"/>
      <c r="E183" s="41" t="s">
        <v>16</v>
      </c>
      <c r="F183" s="190">
        <v>8.1262758878571404</v>
      </c>
      <c r="G183" s="190">
        <v>0.25353640669556099</v>
      </c>
      <c r="H183" s="190">
        <v>0.67079428041738498</v>
      </c>
      <c r="I183" s="190">
        <v>8.5368417527142899</v>
      </c>
      <c r="J183" s="190">
        <v>0.35977294134770699</v>
      </c>
      <c r="K183" s="190">
        <v>0.95186973125626095</v>
      </c>
      <c r="L183" s="74">
        <v>0.99709999999999999</v>
      </c>
      <c r="M183" s="152">
        <f t="shared" si="7"/>
        <v>0.49861419295050813</v>
      </c>
      <c r="N183" s="4"/>
      <c r="O183" s="4"/>
      <c r="P183" s="4"/>
    </row>
    <row r="184" spans="1:47" x14ac:dyDescent="0.15">
      <c r="D184" s="4"/>
      <c r="E184" s="8" t="s">
        <v>17</v>
      </c>
      <c r="F184" s="212">
        <v>7.9461449124285704</v>
      </c>
      <c r="G184" s="212">
        <v>0.38730447218615899</v>
      </c>
      <c r="H184" s="212">
        <v>1.0247113150677101</v>
      </c>
      <c r="I184" s="212">
        <v>8.2573644749999993</v>
      </c>
      <c r="J184" s="212">
        <v>0.32370430928771099</v>
      </c>
      <c r="K184" s="212">
        <v>0.85644110069521995</v>
      </c>
      <c r="L184" s="91" t="s">
        <v>51</v>
      </c>
      <c r="M184" s="218">
        <f t="shared" si="7"/>
        <v>0.32956594557183538</v>
      </c>
      <c r="N184" s="4"/>
      <c r="O184" s="4"/>
      <c r="P184" s="4"/>
    </row>
    <row r="185" spans="1:47" x14ac:dyDescent="0.15">
      <c r="B185" s="4"/>
      <c r="C185" s="4"/>
      <c r="D185" s="4"/>
      <c r="E185" s="41" t="s">
        <v>18</v>
      </c>
      <c r="F185" s="190">
        <v>7.7560854107142898</v>
      </c>
      <c r="G185" s="190">
        <v>0.237155230323495</v>
      </c>
      <c r="H185" s="190">
        <v>0.62745376155421195</v>
      </c>
      <c r="I185" s="190">
        <v>7.6727832524285704</v>
      </c>
      <c r="J185" s="190">
        <v>0.232195080999412</v>
      </c>
      <c r="K185" s="190">
        <v>0.61433043997694403</v>
      </c>
      <c r="L185" s="74" t="s">
        <v>51</v>
      </c>
      <c r="M185" s="152">
        <f t="shared" si="7"/>
        <v>-0.1341577816293951</v>
      </c>
      <c r="N185" s="4"/>
      <c r="O185" s="4"/>
      <c r="P185" s="4"/>
    </row>
    <row r="186" spans="1:47" x14ac:dyDescent="0.15">
      <c r="B186" s="4"/>
      <c r="C186" s="4"/>
      <c r="D186" s="4"/>
      <c r="E186" s="8" t="s">
        <v>19</v>
      </c>
      <c r="F186" s="212">
        <v>7.6499047060000001</v>
      </c>
      <c r="G186" s="212">
        <v>0.40100628558302198</v>
      </c>
      <c r="H186" s="212">
        <v>1.0609629058264201</v>
      </c>
      <c r="I186" s="212">
        <v>7.6405257184285702</v>
      </c>
      <c r="J186" s="212">
        <v>0.28011085494413401</v>
      </c>
      <c r="K186" s="212">
        <v>0.74110366171186504</v>
      </c>
      <c r="L186" s="91" t="s">
        <v>51</v>
      </c>
      <c r="M186" s="218">
        <f t="shared" si="7"/>
        <v>-1.0248953165684031E-2</v>
      </c>
      <c r="N186" s="4"/>
      <c r="O186" s="4"/>
      <c r="P186" s="4"/>
    </row>
    <row r="187" spans="1:47" x14ac:dyDescent="0.15">
      <c r="A187" s="4"/>
      <c r="B187" s="4"/>
      <c r="C187" s="4"/>
      <c r="D187" s="4"/>
      <c r="E187" s="41" t="s">
        <v>20</v>
      </c>
      <c r="F187" s="190">
        <v>7.4482979615714298</v>
      </c>
      <c r="G187" s="190">
        <v>0.30049564634025999</v>
      </c>
      <c r="H187" s="190">
        <v>0.79503675027394405</v>
      </c>
      <c r="I187" s="190">
        <v>7.3362949551428596</v>
      </c>
      <c r="J187" s="190">
        <v>0.27145909581932798</v>
      </c>
      <c r="K187" s="190">
        <v>0.71821325866439401</v>
      </c>
      <c r="L187" s="74" t="s">
        <v>51</v>
      </c>
      <c r="M187" s="152">
        <f t="shared" si="7"/>
        <v>-0.14783935359164993</v>
      </c>
      <c r="N187" s="4"/>
      <c r="O187" s="4"/>
      <c r="P187" s="4"/>
    </row>
    <row r="188" spans="1:47" s="4" customFormat="1" x14ac:dyDescent="0.15">
      <c r="E188" s="8" t="s">
        <v>21</v>
      </c>
      <c r="F188" s="212">
        <v>6.2314427693333299</v>
      </c>
      <c r="G188" s="212">
        <v>0.493871129721423</v>
      </c>
      <c r="H188" s="212">
        <v>1.2097322665093699</v>
      </c>
      <c r="I188" s="212">
        <v>6.7832925162857096</v>
      </c>
      <c r="J188" s="212">
        <v>0.35787970042385397</v>
      </c>
      <c r="K188" s="212">
        <v>0.94686068659981404</v>
      </c>
      <c r="L188" s="91">
        <v>0.99399999999999999</v>
      </c>
      <c r="M188" s="218">
        <f t="shared" si="7"/>
        <v>0.50801915877039283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U188" s="2"/>
    </row>
    <row r="189" spans="1:47" s="4" customFormat="1" x14ac:dyDescent="0.15">
      <c r="A189" s="2"/>
      <c r="E189" s="41" t="s">
        <v>22</v>
      </c>
      <c r="F189" s="190">
        <v>8.0201195147142794</v>
      </c>
      <c r="G189" s="190">
        <v>0.29286615509000802</v>
      </c>
      <c r="H189" s="190">
        <v>0.77485101379583399</v>
      </c>
      <c r="I189" s="190">
        <v>7.3060762985714298</v>
      </c>
      <c r="J189" s="190">
        <v>0.33870845441480202</v>
      </c>
      <c r="K189" s="190">
        <v>0.89613833733662296</v>
      </c>
      <c r="L189" s="74">
        <v>0.64829999999999999</v>
      </c>
      <c r="M189" s="152">
        <f t="shared" si="7"/>
        <v>-0.85239282032479158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U189" s="2"/>
    </row>
    <row r="190" spans="1:47" x14ac:dyDescent="0.15">
      <c r="B190" s="4"/>
      <c r="C190" s="4"/>
      <c r="D190" s="4"/>
      <c r="E190" s="8" t="s">
        <v>23</v>
      </c>
      <c r="F190" s="212">
        <v>8.4983480958571391</v>
      </c>
      <c r="G190" s="212">
        <v>0.44972994236021302</v>
      </c>
      <c r="H190" s="212">
        <v>1.1898735846245401</v>
      </c>
      <c r="I190" s="212">
        <v>7.85664694828571</v>
      </c>
      <c r="J190" s="212">
        <v>0.234486779751686</v>
      </c>
      <c r="K190" s="212">
        <v>0.62039370495533597</v>
      </c>
      <c r="L190" s="91">
        <v>0.80410000000000004</v>
      </c>
      <c r="M190" s="218">
        <f t="shared" si="7"/>
        <v>-0.67628326281947626</v>
      </c>
      <c r="N190" s="4"/>
      <c r="O190" s="4"/>
      <c r="P190" s="4"/>
    </row>
    <row r="191" spans="1:47" x14ac:dyDescent="0.15">
      <c r="B191" s="4"/>
      <c r="C191" s="4"/>
      <c r="D191" s="4"/>
      <c r="E191" s="41" t="s">
        <v>24</v>
      </c>
      <c r="F191" s="190">
        <v>8.5052593417142894</v>
      </c>
      <c r="G191" s="190">
        <v>0.35022311563720498</v>
      </c>
      <c r="H191" s="190">
        <v>0.92660326736226095</v>
      </c>
      <c r="I191" s="190">
        <v>7.9463014674285697</v>
      </c>
      <c r="J191" s="190">
        <v>0.40671366756361899</v>
      </c>
      <c r="K191" s="190">
        <v>1.07606321918433</v>
      </c>
      <c r="L191" s="74">
        <v>0.92810000000000004</v>
      </c>
      <c r="M191" s="152">
        <f t="shared" si="7"/>
        <v>-0.55666556003095169</v>
      </c>
      <c r="N191" s="4"/>
      <c r="O191" s="4"/>
      <c r="P191" s="4"/>
    </row>
    <row r="192" spans="1:47" x14ac:dyDescent="0.15">
      <c r="B192" s="4"/>
      <c r="C192" s="4"/>
      <c r="D192" s="4"/>
      <c r="E192" s="8" t="s">
        <v>25</v>
      </c>
      <c r="F192" s="212">
        <v>8.4405977459999999</v>
      </c>
      <c r="G192" s="212">
        <v>0.313383191768905</v>
      </c>
      <c r="H192" s="212">
        <v>0.82913399048818703</v>
      </c>
      <c r="I192" s="212">
        <v>8.3408836278571403</v>
      </c>
      <c r="J192" s="212">
        <v>0.34661505826985001</v>
      </c>
      <c r="K192" s="212">
        <v>0.91705724485218498</v>
      </c>
      <c r="L192" s="91" t="s">
        <v>51</v>
      </c>
      <c r="M192" s="218">
        <f t="shared" si="7"/>
        <v>-0.1140630590189268</v>
      </c>
      <c r="N192" s="4"/>
      <c r="O192" s="4"/>
      <c r="P192" s="4"/>
    </row>
    <row r="193" spans="1:45" x14ac:dyDescent="0.15">
      <c r="B193" s="4"/>
      <c r="C193" s="4"/>
      <c r="D193" s="4"/>
      <c r="E193" s="41" t="s">
        <v>26</v>
      </c>
      <c r="F193" s="190">
        <v>8.53039345</v>
      </c>
      <c r="G193" s="190">
        <v>0.33408166701291903</v>
      </c>
      <c r="H193" s="190">
        <v>0.88389700850207398</v>
      </c>
      <c r="I193" s="190">
        <v>7.8062087928571398</v>
      </c>
      <c r="J193" s="190">
        <v>0.40207216731629902</v>
      </c>
      <c r="K193" s="190">
        <v>1.0637829638196801</v>
      </c>
      <c r="L193" s="74">
        <v>0.62470000000000003</v>
      </c>
      <c r="M193" s="152">
        <f t="shared" si="7"/>
        <v>-0.74048669987662175</v>
      </c>
      <c r="N193" s="4"/>
      <c r="O193" s="4"/>
      <c r="P193" s="4"/>
    </row>
    <row r="194" spans="1:45" x14ac:dyDescent="0.15">
      <c r="B194" s="4"/>
      <c r="C194" s="4"/>
      <c r="D194" s="4"/>
      <c r="E194" s="8" t="s">
        <v>27</v>
      </c>
      <c r="F194" s="212">
        <v>8.7294175072857101</v>
      </c>
      <c r="G194" s="212">
        <v>0.45421888516637499</v>
      </c>
      <c r="H194" s="212">
        <v>1.20175021093923</v>
      </c>
      <c r="I194" s="212">
        <v>8.4774513979999995</v>
      </c>
      <c r="J194" s="212">
        <v>0.45906013763172498</v>
      </c>
      <c r="K194" s="212">
        <v>1.2145589609966301</v>
      </c>
      <c r="L194" s="91" t="s">
        <v>51</v>
      </c>
      <c r="M194" s="218">
        <f t="shared" si="7"/>
        <v>-0.20855159773851986</v>
      </c>
      <c r="N194" s="4"/>
      <c r="O194" s="4"/>
      <c r="P194" s="4"/>
    </row>
    <row r="195" spans="1:45" x14ac:dyDescent="0.15">
      <c r="B195" s="4"/>
      <c r="C195" s="4"/>
      <c r="D195" s="4"/>
      <c r="E195" s="41" t="s">
        <v>28</v>
      </c>
      <c r="F195" s="190">
        <v>8.5458706974285708</v>
      </c>
      <c r="G195" s="190">
        <v>0.32651140566401998</v>
      </c>
      <c r="H195" s="190">
        <v>0.863867979613124</v>
      </c>
      <c r="I195" s="190">
        <v>8.2921954949999996</v>
      </c>
      <c r="J195" s="190">
        <v>0.354307302124927</v>
      </c>
      <c r="K195" s="190">
        <v>0.93740900911678204</v>
      </c>
      <c r="L195" s="74" t="s">
        <v>51</v>
      </c>
      <c r="M195" s="152">
        <f t="shared" si="7"/>
        <v>-0.28142706288700953</v>
      </c>
      <c r="N195" s="4"/>
      <c r="O195" s="4"/>
      <c r="P195" s="4"/>
      <c r="AL195" s="54"/>
      <c r="AM195" s="54"/>
      <c r="AN195" s="54"/>
      <c r="AO195" s="54"/>
      <c r="AP195" s="54"/>
      <c r="AQ195" s="54"/>
      <c r="AR195" s="54"/>
      <c r="AS195" s="54"/>
    </row>
    <row r="196" spans="1:45" x14ac:dyDescent="0.15">
      <c r="B196" s="4"/>
      <c r="C196" s="4"/>
      <c r="D196" s="4"/>
      <c r="E196" s="8" t="s">
        <v>29</v>
      </c>
      <c r="F196" s="212">
        <v>8.1877608407142901</v>
      </c>
      <c r="G196" s="212">
        <v>0.29669389708973598</v>
      </c>
      <c r="H196" s="212">
        <v>0.78497826721003106</v>
      </c>
      <c r="I196" s="212">
        <v>8.0312451328571406</v>
      </c>
      <c r="J196" s="212">
        <v>0.35096974504837503</v>
      </c>
      <c r="K196" s="212">
        <v>0.928578663105744</v>
      </c>
      <c r="L196" s="91" t="s">
        <v>51</v>
      </c>
      <c r="M196" s="218">
        <f t="shared" si="7"/>
        <v>-0.18204121364556855</v>
      </c>
      <c r="N196" s="4"/>
      <c r="O196" s="4"/>
      <c r="P196" s="4"/>
    </row>
    <row r="197" spans="1:45" x14ac:dyDescent="0.15">
      <c r="B197" s="4"/>
      <c r="C197" s="4"/>
      <c r="D197" s="4"/>
      <c r="E197" s="41" t="s">
        <v>30</v>
      </c>
      <c r="F197" s="190">
        <v>8.1055547577142892</v>
      </c>
      <c r="G197" s="190">
        <v>0.31216284472900202</v>
      </c>
      <c r="H197" s="190">
        <v>0.82590525570740903</v>
      </c>
      <c r="I197" s="190">
        <v>7.8806496153333301</v>
      </c>
      <c r="J197" s="190">
        <v>0.617185495116502</v>
      </c>
      <c r="K197" s="190">
        <v>1.5117895396824299</v>
      </c>
      <c r="L197" s="74" t="s">
        <v>51</v>
      </c>
      <c r="M197" s="152">
        <f t="shared" si="7"/>
        <v>-0.18463316689634671</v>
      </c>
      <c r="N197" s="4"/>
      <c r="O197" s="4"/>
      <c r="P197" s="4"/>
    </row>
    <row r="198" spans="1:45" x14ac:dyDescent="0.15">
      <c r="B198" s="4"/>
      <c r="C198" s="4"/>
      <c r="D198" s="4"/>
      <c r="E198" s="8" t="s">
        <v>31</v>
      </c>
      <c r="F198" s="212">
        <v>7.9378569087499997</v>
      </c>
      <c r="G198" s="212">
        <v>0.818930323389232</v>
      </c>
      <c r="H198" s="212">
        <v>1.63786064677846</v>
      </c>
      <c r="I198" s="212">
        <v>8.1549967007999999</v>
      </c>
      <c r="J198" s="212">
        <v>0.24464187613121899</v>
      </c>
      <c r="K198" s="212">
        <v>0.54703586517248803</v>
      </c>
      <c r="L198" s="91" t="s">
        <v>51</v>
      </c>
      <c r="M198" s="218">
        <f t="shared" si="7"/>
        <v>0.17783308303312553</v>
      </c>
      <c r="N198" s="4"/>
      <c r="O198" s="4"/>
      <c r="P198" s="4"/>
    </row>
    <row r="199" spans="1:45" x14ac:dyDescent="0.15">
      <c r="B199" s="4"/>
      <c r="C199" s="4"/>
      <c r="D199" s="4"/>
      <c r="E199" s="41" t="s">
        <v>32</v>
      </c>
      <c r="F199" s="213">
        <v>8.7026846414285703</v>
      </c>
      <c r="G199" s="213">
        <v>0.55752385188639397</v>
      </c>
      <c r="H199" s="213">
        <v>1.4750694620782101</v>
      </c>
      <c r="I199" s="213">
        <v>8.8453188479999998</v>
      </c>
      <c r="J199" s="213">
        <v>0.48969444003241602</v>
      </c>
      <c r="K199" s="213">
        <v>1.29560970673681</v>
      </c>
      <c r="L199" s="99" t="s">
        <v>51</v>
      </c>
      <c r="M199" s="220">
        <f t="shared" si="7"/>
        <v>0.10274444662922891</v>
      </c>
      <c r="N199" s="4"/>
      <c r="O199" s="4"/>
      <c r="P199" s="4"/>
    </row>
    <row r="200" spans="1:45" x14ac:dyDescent="0.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45" x14ac:dyDescent="0.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45" x14ac:dyDescent="0.15">
      <c r="A202" s="3" t="s">
        <v>895</v>
      </c>
      <c r="B202" s="4"/>
      <c r="C202" s="4"/>
      <c r="D202" s="4"/>
      <c r="E202" s="31"/>
      <c r="F202" s="31"/>
      <c r="G202" s="31"/>
      <c r="H202" s="31"/>
      <c r="I202" s="31"/>
      <c r="J202" s="31"/>
      <c r="K202" s="31"/>
      <c r="L202" s="31"/>
      <c r="M202" s="31"/>
    </row>
    <row r="203" spans="1:45" x14ac:dyDescent="0.15">
      <c r="A203" s="36" t="s">
        <v>996</v>
      </c>
      <c r="B203" s="4"/>
      <c r="C203" s="4"/>
      <c r="D203" s="4"/>
      <c r="E203" s="36" t="s">
        <v>996</v>
      </c>
    </row>
    <row r="204" spans="1:45" x14ac:dyDescent="0.15">
      <c r="A204" s="48" t="s">
        <v>982</v>
      </c>
      <c r="B204" s="4"/>
      <c r="C204" s="4"/>
      <c r="D204" s="4"/>
      <c r="E204" s="31"/>
    </row>
    <row r="205" spans="1:45" x14ac:dyDescent="0.15">
      <c r="A205" s="48" t="s">
        <v>772</v>
      </c>
      <c r="B205" s="4"/>
      <c r="C205" s="4"/>
      <c r="D205" s="4"/>
      <c r="E205" s="31"/>
    </row>
    <row r="206" spans="1:45" x14ac:dyDescent="0.15">
      <c r="A206" s="179" t="s">
        <v>735</v>
      </c>
      <c r="B206" s="6" t="s">
        <v>554</v>
      </c>
      <c r="C206" s="6" t="s">
        <v>555</v>
      </c>
      <c r="D206" s="4"/>
      <c r="E206" s="31"/>
    </row>
    <row r="207" spans="1:45" x14ac:dyDescent="0.15">
      <c r="A207" s="180"/>
      <c r="B207" s="8">
        <v>0.4375</v>
      </c>
      <c r="C207" s="8" t="s">
        <v>63</v>
      </c>
      <c r="D207" s="4"/>
      <c r="E207" s="17" t="s">
        <v>981</v>
      </c>
    </row>
    <row r="208" spans="1:45" x14ac:dyDescent="0.15">
      <c r="A208" s="173" t="s">
        <v>725</v>
      </c>
      <c r="B208" s="6" t="s">
        <v>554</v>
      </c>
      <c r="C208" s="6" t="s">
        <v>555</v>
      </c>
      <c r="D208" s="4"/>
    </row>
    <row r="209" spans="1:28" x14ac:dyDescent="0.15">
      <c r="A209" s="174"/>
      <c r="B209" s="7" t="s">
        <v>50</v>
      </c>
      <c r="C209" s="8" t="s">
        <v>500</v>
      </c>
      <c r="D209" s="4"/>
      <c r="N209" s="4"/>
      <c r="O209" s="4"/>
      <c r="P209" s="15"/>
    </row>
    <row r="210" spans="1:28" x14ac:dyDescent="0.15">
      <c r="A210" s="177" t="s">
        <v>472</v>
      </c>
      <c r="B210" s="6" t="s">
        <v>554</v>
      </c>
      <c r="C210" s="6" t="s">
        <v>555</v>
      </c>
      <c r="D210" s="4"/>
      <c r="E210" s="31"/>
      <c r="F210" s="31"/>
      <c r="G210" s="31"/>
      <c r="H210" s="31"/>
      <c r="I210" s="31"/>
      <c r="J210" s="31"/>
      <c r="K210" s="31"/>
      <c r="L210" s="31"/>
      <c r="M210" s="31"/>
      <c r="N210" s="4"/>
      <c r="O210" s="4"/>
      <c r="P210" s="15"/>
    </row>
    <row r="211" spans="1:28" x14ac:dyDescent="0.15">
      <c r="A211" s="178"/>
      <c r="B211" s="8">
        <v>0.65920000000000001</v>
      </c>
      <c r="C211" s="8" t="s">
        <v>501</v>
      </c>
      <c r="D211" s="4"/>
      <c r="E211" s="31"/>
      <c r="F211" s="31"/>
      <c r="G211" s="31"/>
      <c r="H211" s="31"/>
      <c r="I211" s="31"/>
      <c r="J211" s="31"/>
      <c r="K211" s="31"/>
      <c r="L211" s="31"/>
      <c r="M211" s="31"/>
      <c r="N211" s="4"/>
      <c r="O211" s="4"/>
      <c r="P211" s="15"/>
    </row>
    <row r="212" spans="1:28" x14ac:dyDescent="0.15">
      <c r="A212" s="63"/>
      <c r="B212" s="63"/>
      <c r="C212" s="63"/>
      <c r="D212" s="4"/>
      <c r="E212" s="31"/>
      <c r="F212" s="31"/>
      <c r="G212" s="31"/>
      <c r="H212" s="31"/>
      <c r="I212" s="31"/>
      <c r="J212" s="31"/>
      <c r="K212" s="31"/>
      <c r="L212" s="31"/>
      <c r="M212" s="31"/>
      <c r="N212" s="4"/>
      <c r="O212" s="4"/>
      <c r="P212" s="15"/>
    </row>
    <row r="213" spans="1:28" x14ac:dyDescent="0.15">
      <c r="A213" s="36" t="s">
        <v>996</v>
      </c>
      <c r="B213" s="4"/>
      <c r="C213" s="4"/>
      <c r="D213" s="4"/>
      <c r="E213" s="36" t="s">
        <v>996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28" x14ac:dyDescent="0.15">
      <c r="A214" s="5" t="s">
        <v>983</v>
      </c>
      <c r="D214" s="4"/>
      <c r="E214" s="17" t="s">
        <v>918</v>
      </c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56"/>
      <c r="R214" s="56"/>
      <c r="S214" s="56"/>
      <c r="T214" s="56"/>
      <c r="U214" s="56"/>
      <c r="V214" s="56"/>
      <c r="W214" s="56"/>
      <c r="X214" s="56"/>
      <c r="Y214" s="56"/>
    </row>
    <row r="215" spans="1:28" x14ac:dyDescent="0.15">
      <c r="A215" s="5" t="s">
        <v>887</v>
      </c>
      <c r="B215" s="34"/>
      <c r="C215" s="13"/>
      <c r="D215" s="4"/>
      <c r="E215" s="4"/>
      <c r="F215" s="165" t="s">
        <v>39</v>
      </c>
      <c r="G215" s="165"/>
      <c r="H215" s="165"/>
      <c r="I215" s="165" t="s">
        <v>553</v>
      </c>
      <c r="J215" s="165"/>
      <c r="K215" s="165"/>
      <c r="L215" s="4"/>
      <c r="M215" s="4"/>
      <c r="N215" s="4"/>
      <c r="O215" s="4"/>
      <c r="P215" s="4"/>
      <c r="Z215" s="56"/>
      <c r="AA215" s="56"/>
      <c r="AB215" s="56"/>
    </row>
    <row r="216" spans="1:28" s="56" customFormat="1" x14ac:dyDescent="0.15">
      <c r="A216" s="179" t="s">
        <v>735</v>
      </c>
      <c r="B216" s="6" t="s">
        <v>554</v>
      </c>
      <c r="C216" s="6" t="s">
        <v>555</v>
      </c>
      <c r="D216" s="4"/>
      <c r="E216" s="4" t="s">
        <v>1008</v>
      </c>
      <c r="F216" s="6" t="s">
        <v>3</v>
      </c>
      <c r="G216" s="6" t="s">
        <v>4</v>
      </c>
      <c r="H216" s="6" t="s">
        <v>106</v>
      </c>
      <c r="I216" s="6" t="s">
        <v>3</v>
      </c>
      <c r="J216" s="6" t="s">
        <v>107</v>
      </c>
      <c r="K216" s="6" t="s">
        <v>106</v>
      </c>
      <c r="L216" s="6" t="s">
        <v>108</v>
      </c>
      <c r="M216" s="6" t="s">
        <v>109</v>
      </c>
      <c r="N216" s="4"/>
      <c r="O216" s="4"/>
      <c r="P216" s="4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x14ac:dyDescent="0.15">
      <c r="A217" s="180"/>
      <c r="B217" s="57" t="s">
        <v>50</v>
      </c>
      <c r="C217" s="9" t="s">
        <v>538</v>
      </c>
      <c r="D217" s="4"/>
      <c r="E217" s="6" t="s">
        <v>45</v>
      </c>
      <c r="F217" s="190">
        <v>20.595228571428599</v>
      </c>
      <c r="G217" s="190">
        <v>2.9858238632318699</v>
      </c>
      <c r="H217" s="190">
        <v>7.8997474007536601</v>
      </c>
      <c r="I217" s="190">
        <v>60</v>
      </c>
      <c r="J217" s="190">
        <v>0</v>
      </c>
      <c r="K217" s="190">
        <v>0</v>
      </c>
      <c r="L217" s="87" t="s">
        <v>50</v>
      </c>
      <c r="M217" s="238">
        <f t="shared" ref="M217:M222" si="8">(I217-F217)/SQRT((H217^2+K217^2)/2)</f>
        <v>7.0542460852838165</v>
      </c>
      <c r="N217" s="4"/>
      <c r="O217" s="4"/>
      <c r="P217" s="4"/>
    </row>
    <row r="218" spans="1:28" x14ac:dyDescent="0.15">
      <c r="A218" s="173" t="s">
        <v>725</v>
      </c>
      <c r="B218" s="6" t="s">
        <v>554</v>
      </c>
      <c r="C218" s="6" t="s">
        <v>555</v>
      </c>
      <c r="D218" s="4"/>
      <c r="E218" s="9" t="s">
        <v>46</v>
      </c>
      <c r="F218" s="212">
        <v>21.333328571428599</v>
      </c>
      <c r="G218" s="212">
        <v>1.5541372502842501</v>
      </c>
      <c r="H218" s="212">
        <v>4.11186066751387</v>
      </c>
      <c r="I218" s="212">
        <v>55.6142857142857</v>
      </c>
      <c r="J218" s="212">
        <v>2.67807931987412</v>
      </c>
      <c r="K218" s="212">
        <v>7.0855318716919102</v>
      </c>
      <c r="L218" s="98" t="s">
        <v>50</v>
      </c>
      <c r="M218" s="218">
        <f t="shared" si="8"/>
        <v>5.917895996521926</v>
      </c>
      <c r="N218" s="4"/>
      <c r="O218" s="4"/>
      <c r="P218" s="4"/>
    </row>
    <row r="219" spans="1:28" x14ac:dyDescent="0.15">
      <c r="A219" s="174"/>
      <c r="B219" s="7" t="s">
        <v>50</v>
      </c>
      <c r="C219" s="8" t="s">
        <v>539</v>
      </c>
      <c r="D219" s="4"/>
      <c r="E219" s="6" t="s">
        <v>11</v>
      </c>
      <c r="F219" s="190">
        <v>18.476189999999999</v>
      </c>
      <c r="G219" s="190">
        <v>2.7010219329525</v>
      </c>
      <c r="H219" s="190">
        <v>7.1462323203232998</v>
      </c>
      <c r="I219" s="190">
        <v>44.428571428571402</v>
      </c>
      <c r="J219" s="190">
        <v>3.9378332382472601</v>
      </c>
      <c r="K219" s="190">
        <v>10.4185274528464</v>
      </c>
      <c r="L219" s="87" t="s">
        <v>50</v>
      </c>
      <c r="M219" s="152">
        <f t="shared" si="8"/>
        <v>2.9050676192062981</v>
      </c>
      <c r="N219" s="4"/>
      <c r="O219" s="4"/>
      <c r="P219" s="4"/>
    </row>
    <row r="220" spans="1:28" x14ac:dyDescent="0.15">
      <c r="A220" s="177" t="s">
        <v>472</v>
      </c>
      <c r="B220" s="6" t="s">
        <v>554</v>
      </c>
      <c r="C220" s="6" t="s">
        <v>555</v>
      </c>
      <c r="D220" s="4"/>
      <c r="E220" s="9" t="s">
        <v>12</v>
      </c>
      <c r="F220" s="212">
        <v>18.0476042857143</v>
      </c>
      <c r="G220" s="212">
        <v>2.6930000635809401</v>
      </c>
      <c r="H220" s="212">
        <v>7.1250084489162901</v>
      </c>
      <c r="I220" s="212">
        <v>29.9</v>
      </c>
      <c r="J220" s="212">
        <v>5.7358521598799896</v>
      </c>
      <c r="K220" s="212">
        <v>15.1756383720752</v>
      </c>
      <c r="L220" s="91">
        <v>8.7800000000000003E-2</v>
      </c>
      <c r="M220" s="218">
        <f t="shared" si="8"/>
        <v>0.99980931991519961</v>
      </c>
      <c r="N220" s="4"/>
      <c r="O220" s="4"/>
      <c r="P220" s="4"/>
    </row>
    <row r="221" spans="1:28" x14ac:dyDescent="0.15">
      <c r="A221" s="178"/>
      <c r="B221" s="7">
        <v>8.9999999999999998E-4</v>
      </c>
      <c r="C221" s="8" t="s">
        <v>540</v>
      </c>
      <c r="D221" s="4"/>
      <c r="E221" s="6" t="s">
        <v>13</v>
      </c>
      <c r="F221" s="190">
        <v>13.404752857142901</v>
      </c>
      <c r="G221" s="190">
        <v>1.90267367082509</v>
      </c>
      <c r="H221" s="190">
        <v>5.0340013591135602</v>
      </c>
      <c r="I221" s="190">
        <v>28.185714285714301</v>
      </c>
      <c r="J221" s="190">
        <v>2.8460857474139201</v>
      </c>
      <c r="K221" s="190">
        <v>7.53003509762262</v>
      </c>
      <c r="L221" s="87">
        <v>1.8100000000000002E-2</v>
      </c>
      <c r="M221" s="152">
        <f t="shared" si="8"/>
        <v>2.3077989881577401</v>
      </c>
      <c r="N221" s="4"/>
      <c r="O221" s="4"/>
      <c r="P221" s="4"/>
    </row>
    <row r="222" spans="1:28" x14ac:dyDescent="0.15">
      <c r="D222" s="4"/>
      <c r="E222" s="9" t="s">
        <v>14</v>
      </c>
      <c r="F222" s="191">
        <v>14.5714514285714</v>
      </c>
      <c r="G222" s="191">
        <v>2.54402322485508</v>
      </c>
      <c r="H222" s="191">
        <v>6.7308527825390998</v>
      </c>
      <c r="I222" s="191">
        <v>37</v>
      </c>
      <c r="J222" s="191">
        <v>6.2300347778590597</v>
      </c>
      <c r="K222" s="191">
        <v>16.4831226814986</v>
      </c>
      <c r="L222" s="111">
        <v>2.0000000000000001E-4</v>
      </c>
      <c r="M222" s="153">
        <f t="shared" si="8"/>
        <v>1.7815093395339343</v>
      </c>
      <c r="N222" s="4"/>
      <c r="O222" s="4"/>
      <c r="P222" s="4"/>
    </row>
    <row r="223" spans="1:28" x14ac:dyDescent="0.15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28" x14ac:dyDescent="0.15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28" x14ac:dyDescent="0.15">
      <c r="A225" s="3" t="s">
        <v>896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28" x14ac:dyDescent="0.15">
      <c r="A226" s="36" t="s">
        <v>996</v>
      </c>
      <c r="B226" s="4"/>
      <c r="C226" s="4"/>
      <c r="D226" s="4"/>
      <c r="E226" s="36" t="s">
        <v>996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28" x14ac:dyDescent="0.15">
      <c r="A227" s="48" t="s">
        <v>982</v>
      </c>
      <c r="B227" s="4"/>
      <c r="C227" s="4"/>
      <c r="D227" s="4"/>
      <c r="E227" s="31"/>
      <c r="N227" s="4"/>
      <c r="O227" s="4"/>
      <c r="P227" s="4"/>
    </row>
    <row r="228" spans="1:28" x14ac:dyDescent="0.15">
      <c r="A228" s="48" t="s">
        <v>772</v>
      </c>
      <c r="B228" s="4"/>
      <c r="C228" s="4"/>
      <c r="D228" s="4"/>
      <c r="E228" s="31"/>
      <c r="N228" s="4"/>
      <c r="O228" s="4"/>
      <c r="P228" s="4"/>
    </row>
    <row r="229" spans="1:28" x14ac:dyDescent="0.15">
      <c r="A229" s="179" t="s">
        <v>735</v>
      </c>
      <c r="B229" s="6" t="s">
        <v>406</v>
      </c>
      <c r="C229" s="6" t="s">
        <v>407</v>
      </c>
      <c r="D229" s="4"/>
      <c r="E229" s="31"/>
      <c r="N229" s="4"/>
      <c r="O229" s="4"/>
      <c r="P229" s="4"/>
    </row>
    <row r="230" spans="1:28" x14ac:dyDescent="0.15">
      <c r="A230" s="180"/>
      <c r="B230" s="8">
        <v>0.26540000000000002</v>
      </c>
      <c r="C230" s="8" t="s">
        <v>502</v>
      </c>
      <c r="D230" s="4"/>
      <c r="E230" s="17" t="s">
        <v>981</v>
      </c>
      <c r="N230" s="4"/>
      <c r="O230" s="4"/>
      <c r="P230" s="4"/>
    </row>
    <row r="231" spans="1:28" x14ac:dyDescent="0.15">
      <c r="A231" s="173" t="s">
        <v>725</v>
      </c>
      <c r="B231" s="6" t="s">
        <v>556</v>
      </c>
      <c r="C231" s="6" t="s">
        <v>557</v>
      </c>
      <c r="D231" s="4"/>
      <c r="N231" s="4"/>
      <c r="O231" s="4"/>
      <c r="P231" s="4"/>
    </row>
    <row r="232" spans="1:28" x14ac:dyDescent="0.15">
      <c r="A232" s="174"/>
      <c r="B232" s="7" t="s">
        <v>50</v>
      </c>
      <c r="C232" s="8" t="s">
        <v>503</v>
      </c>
      <c r="D232" s="4"/>
      <c r="N232" s="4"/>
      <c r="O232" s="4"/>
      <c r="P232" s="4"/>
    </row>
    <row r="233" spans="1:28" x14ac:dyDescent="0.15">
      <c r="A233" s="177" t="s">
        <v>472</v>
      </c>
      <c r="B233" s="6" t="s">
        <v>556</v>
      </c>
      <c r="C233" s="6" t="s">
        <v>557</v>
      </c>
      <c r="D233" s="4"/>
      <c r="N233" s="4"/>
      <c r="O233" s="4"/>
      <c r="P233" s="15"/>
    </row>
    <row r="234" spans="1:28" x14ac:dyDescent="0.15">
      <c r="A234" s="178"/>
      <c r="B234" s="8">
        <v>0.69589999999999996</v>
      </c>
      <c r="C234" s="8" t="s">
        <v>504</v>
      </c>
      <c r="D234" s="4"/>
      <c r="N234" s="4"/>
      <c r="O234" s="4"/>
      <c r="P234" s="15"/>
    </row>
    <row r="235" spans="1:28" x14ac:dyDescent="0.15">
      <c r="A235" s="4"/>
      <c r="B235" s="4"/>
      <c r="C235" s="4"/>
      <c r="D235" s="4"/>
      <c r="N235" s="4"/>
      <c r="O235" s="4"/>
      <c r="P235" s="15"/>
    </row>
    <row r="236" spans="1:28" x14ac:dyDescent="0.15">
      <c r="A236" s="36" t="s">
        <v>996</v>
      </c>
      <c r="B236" s="4"/>
      <c r="C236" s="4"/>
      <c r="D236" s="4"/>
      <c r="E236" s="36" t="s">
        <v>996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5"/>
    </row>
    <row r="237" spans="1:28" x14ac:dyDescent="0.15">
      <c r="A237" s="5" t="s">
        <v>983</v>
      </c>
      <c r="D237" s="31"/>
      <c r="E237" s="17" t="s">
        <v>918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28" x14ac:dyDescent="0.15">
      <c r="A238" s="5" t="s">
        <v>887</v>
      </c>
      <c r="D238" s="4"/>
      <c r="E238" s="4"/>
      <c r="F238" s="165" t="s">
        <v>39</v>
      </c>
      <c r="G238" s="165"/>
      <c r="H238" s="165"/>
      <c r="I238" s="165" t="s">
        <v>553</v>
      </c>
      <c r="J238" s="165"/>
      <c r="K238" s="165"/>
      <c r="L238" s="4"/>
      <c r="M238" s="4"/>
      <c r="N238" s="31"/>
      <c r="O238" s="31"/>
      <c r="P238" s="31"/>
      <c r="Q238" s="56"/>
      <c r="R238" s="56"/>
      <c r="S238" s="56"/>
      <c r="T238" s="56"/>
      <c r="U238" s="56"/>
      <c r="V238" s="56"/>
      <c r="W238" s="56"/>
      <c r="X238" s="56"/>
      <c r="Y238" s="56"/>
    </row>
    <row r="239" spans="1:28" x14ac:dyDescent="0.15">
      <c r="A239" s="179" t="s">
        <v>735</v>
      </c>
      <c r="B239" s="6" t="s">
        <v>406</v>
      </c>
      <c r="C239" s="6" t="s">
        <v>407</v>
      </c>
      <c r="D239" s="4"/>
      <c r="E239" s="4" t="s">
        <v>1009</v>
      </c>
      <c r="F239" s="6" t="s">
        <v>3</v>
      </c>
      <c r="G239" s="6" t="s">
        <v>118</v>
      </c>
      <c r="H239" s="6" t="s">
        <v>106</v>
      </c>
      <c r="I239" s="6" t="s">
        <v>3</v>
      </c>
      <c r="J239" s="6" t="s">
        <v>107</v>
      </c>
      <c r="K239" s="6" t="s">
        <v>106</v>
      </c>
      <c r="L239" s="6" t="s">
        <v>108</v>
      </c>
      <c r="M239" s="6" t="s">
        <v>109</v>
      </c>
      <c r="N239" s="4"/>
      <c r="O239" s="4"/>
      <c r="P239" s="4"/>
      <c r="Z239" s="56"/>
      <c r="AA239" s="56"/>
      <c r="AB239" s="56"/>
    </row>
    <row r="240" spans="1:28" s="56" customFormat="1" x14ac:dyDescent="0.15">
      <c r="A240" s="180"/>
      <c r="B240" s="57" t="s">
        <v>50</v>
      </c>
      <c r="C240" s="9" t="s">
        <v>541</v>
      </c>
      <c r="D240" s="4"/>
      <c r="E240" s="6" t="s">
        <v>45</v>
      </c>
      <c r="F240" s="190">
        <v>35.047628571428604</v>
      </c>
      <c r="G240" s="190">
        <v>2.26127848474668</v>
      </c>
      <c r="H240" s="190">
        <v>5.9827805157006697</v>
      </c>
      <c r="I240" s="190">
        <v>0</v>
      </c>
      <c r="J240" s="190">
        <v>0</v>
      </c>
      <c r="K240" s="190">
        <v>0</v>
      </c>
      <c r="L240" s="87" t="s">
        <v>50</v>
      </c>
      <c r="M240" s="238">
        <f t="shared" ref="M240:M245" si="9">(I240-F240)/SQRT((H240^2+K240^2)/2)</f>
        <v>-8.2845813120932057</v>
      </c>
      <c r="N240" s="4"/>
      <c r="O240" s="4"/>
      <c r="P240" s="4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16" x14ac:dyDescent="0.15">
      <c r="A241" s="173" t="s">
        <v>725</v>
      </c>
      <c r="B241" s="6" t="s">
        <v>556</v>
      </c>
      <c r="C241" s="6" t="s">
        <v>557</v>
      </c>
      <c r="D241" s="4"/>
      <c r="E241" s="9" t="s">
        <v>46</v>
      </c>
      <c r="F241" s="212">
        <v>34.285699999999999</v>
      </c>
      <c r="G241" s="212">
        <v>1.5117308986721101</v>
      </c>
      <c r="H241" s="212">
        <v>3.9996640071386</v>
      </c>
      <c r="I241" s="212">
        <v>4.3857142857142897</v>
      </c>
      <c r="J241" s="212">
        <v>2.67807931987412</v>
      </c>
      <c r="K241" s="212">
        <v>7.0855318716919102</v>
      </c>
      <c r="L241" s="98" t="s">
        <v>50</v>
      </c>
      <c r="M241" s="218">
        <f t="shared" si="9"/>
        <v>-5.1969696518110258</v>
      </c>
      <c r="N241" s="4"/>
      <c r="O241" s="4"/>
      <c r="P241" s="4"/>
    </row>
    <row r="242" spans="1:16" x14ac:dyDescent="0.15">
      <c r="A242" s="174"/>
      <c r="B242" s="7" t="s">
        <v>50</v>
      </c>
      <c r="C242" s="8" t="s">
        <v>542</v>
      </c>
      <c r="D242" s="4"/>
      <c r="E242" s="6" t="s">
        <v>11</v>
      </c>
      <c r="F242" s="190">
        <v>35.976185714285698</v>
      </c>
      <c r="G242" s="190">
        <v>2.4756615125032302</v>
      </c>
      <c r="H242" s="190">
        <v>6.5499846924575804</v>
      </c>
      <c r="I242" s="190">
        <v>14.8714285714286</v>
      </c>
      <c r="J242" s="190">
        <v>3.68825124942859</v>
      </c>
      <c r="K242" s="190">
        <v>9.7581955787113106</v>
      </c>
      <c r="L242" s="87" t="s">
        <v>50</v>
      </c>
      <c r="M242" s="152">
        <f t="shared" si="9"/>
        <v>-2.5395672260281339</v>
      </c>
      <c r="N242" s="4"/>
      <c r="O242" s="4"/>
      <c r="P242" s="4"/>
    </row>
    <row r="243" spans="1:16" x14ac:dyDescent="0.15">
      <c r="A243" s="177" t="s">
        <v>472</v>
      </c>
      <c r="B243" s="6" t="s">
        <v>406</v>
      </c>
      <c r="C243" s="6" t="s">
        <v>407</v>
      </c>
      <c r="D243" s="4"/>
      <c r="E243" s="9" t="s">
        <v>12</v>
      </c>
      <c r="F243" s="212">
        <v>36.666671428571398</v>
      </c>
      <c r="G243" s="212">
        <v>2.0927578574369101</v>
      </c>
      <c r="H243" s="212">
        <v>5.5369168450544404</v>
      </c>
      <c r="I243" s="212">
        <v>27.9142857142857</v>
      </c>
      <c r="J243" s="212">
        <v>5.1936054350485596</v>
      </c>
      <c r="K243" s="212">
        <v>13.7409883889319</v>
      </c>
      <c r="L243" s="91">
        <v>0.24440000000000001</v>
      </c>
      <c r="M243" s="218">
        <f t="shared" si="9"/>
        <v>-0.83551004952378016</v>
      </c>
      <c r="N243" s="4"/>
      <c r="O243" s="4"/>
      <c r="P243" s="4"/>
    </row>
    <row r="244" spans="1:16" x14ac:dyDescent="0.15">
      <c r="A244" s="178"/>
      <c r="B244" s="7">
        <v>5.0000000000000001E-4</v>
      </c>
      <c r="C244" s="8" t="s">
        <v>543</v>
      </c>
      <c r="D244" s="4"/>
      <c r="E244" s="6" t="s">
        <v>13</v>
      </c>
      <c r="F244" s="190">
        <v>40.952385714285697</v>
      </c>
      <c r="G244" s="190">
        <v>1.58144128512548</v>
      </c>
      <c r="H244" s="190">
        <v>4.1841003534923997</v>
      </c>
      <c r="I244" s="190">
        <v>29.0857142857143</v>
      </c>
      <c r="J244" s="190">
        <v>2.5095463991031699</v>
      </c>
      <c r="K244" s="190">
        <v>6.63963567560464</v>
      </c>
      <c r="L244" s="87">
        <v>4.7100000000000003E-2</v>
      </c>
      <c r="M244" s="152">
        <f t="shared" si="9"/>
        <v>-2.1383740432331968</v>
      </c>
      <c r="N244" s="4"/>
      <c r="O244" s="4"/>
      <c r="P244" s="4"/>
    </row>
    <row r="245" spans="1:16" x14ac:dyDescent="0.15">
      <c r="D245" s="4"/>
      <c r="E245" s="9" t="s">
        <v>14</v>
      </c>
      <c r="F245" s="191">
        <v>39.738100000000003</v>
      </c>
      <c r="G245" s="191">
        <v>2.1172186685546199</v>
      </c>
      <c r="H245" s="191">
        <v>5.6016340681388099</v>
      </c>
      <c r="I245" s="191">
        <v>21.1428571428571</v>
      </c>
      <c r="J245" s="191">
        <v>5.6425617764771099</v>
      </c>
      <c r="K245" s="191">
        <v>14.9288152178773</v>
      </c>
      <c r="L245" s="111">
        <v>5.9999999999999995E-4</v>
      </c>
      <c r="M245" s="153">
        <f t="shared" si="9"/>
        <v>-1.6492565848967977</v>
      </c>
      <c r="N245" s="4"/>
      <c r="O245" s="4"/>
      <c r="P245" s="4"/>
    </row>
    <row r="246" spans="1:16" x14ac:dyDescent="0.15">
      <c r="D246" s="4"/>
      <c r="F246" s="113"/>
      <c r="G246" s="113"/>
      <c r="H246" s="113"/>
      <c r="I246" s="113"/>
      <c r="J246" s="113"/>
      <c r="K246" s="113"/>
      <c r="L246" s="113"/>
      <c r="M246" s="113"/>
      <c r="N246" s="4"/>
      <c r="O246" s="4"/>
      <c r="P246" s="4"/>
    </row>
    <row r="247" spans="1:16" x14ac:dyDescent="0.15">
      <c r="D247" s="4"/>
      <c r="E247" s="4"/>
      <c r="F247" s="106"/>
      <c r="G247" s="106"/>
      <c r="H247" s="106"/>
      <c r="I247" s="106"/>
      <c r="J247" s="106"/>
      <c r="K247" s="106"/>
      <c r="L247" s="106"/>
      <c r="M247" s="106"/>
      <c r="N247" s="4"/>
      <c r="O247" s="4"/>
      <c r="P247" s="4"/>
    </row>
    <row r="248" spans="1:16" x14ac:dyDescent="0.15">
      <c r="A248" s="3" t="s">
        <v>897</v>
      </c>
      <c r="D248" s="4"/>
      <c r="E248" s="4"/>
      <c r="F248" s="106"/>
      <c r="G248" s="106"/>
      <c r="H248" s="106"/>
      <c r="I248" s="106"/>
      <c r="J248" s="106"/>
      <c r="K248" s="106"/>
      <c r="L248" s="106"/>
      <c r="M248" s="106"/>
      <c r="N248" s="4"/>
      <c r="O248" s="4"/>
      <c r="P248" s="4"/>
    </row>
    <row r="249" spans="1:16" x14ac:dyDescent="0.15">
      <c r="A249" s="36" t="s">
        <v>996</v>
      </c>
      <c r="B249" s="4"/>
      <c r="C249" s="4"/>
      <c r="D249" s="4"/>
      <c r="E249" s="36" t="s">
        <v>996</v>
      </c>
      <c r="F249" s="106"/>
      <c r="G249" s="106"/>
      <c r="H249" s="106"/>
      <c r="I249" s="106"/>
      <c r="J249" s="106"/>
      <c r="K249" s="106"/>
      <c r="L249" s="106"/>
      <c r="M249" s="106"/>
      <c r="N249" s="4"/>
      <c r="O249" s="4"/>
      <c r="P249" s="4"/>
    </row>
    <row r="250" spans="1:16" x14ac:dyDescent="0.15">
      <c r="A250" s="48" t="s">
        <v>982</v>
      </c>
      <c r="B250" s="4"/>
      <c r="C250" s="4"/>
      <c r="D250" s="4"/>
      <c r="E250" s="17" t="s">
        <v>918</v>
      </c>
      <c r="F250" s="106"/>
      <c r="G250" s="106"/>
      <c r="H250" s="106"/>
      <c r="I250" s="106"/>
      <c r="J250" s="106"/>
      <c r="K250" s="106"/>
      <c r="L250" s="106"/>
      <c r="M250" s="106"/>
      <c r="N250" s="4"/>
      <c r="O250" s="4"/>
      <c r="P250" s="4"/>
    </row>
    <row r="251" spans="1:16" x14ac:dyDescent="0.15">
      <c r="A251" s="48" t="s">
        <v>772</v>
      </c>
      <c r="B251" s="4" t="s">
        <v>186</v>
      </c>
      <c r="C251" s="4"/>
      <c r="D251" s="4"/>
      <c r="E251" s="4"/>
      <c r="F251" s="181" t="s">
        <v>153</v>
      </c>
      <c r="G251" s="181"/>
      <c r="H251" s="181"/>
      <c r="I251" s="181" t="s">
        <v>553</v>
      </c>
      <c r="J251" s="181"/>
      <c r="K251" s="181"/>
      <c r="L251" s="106"/>
      <c r="M251" s="106"/>
      <c r="N251" s="4"/>
      <c r="O251" s="4"/>
      <c r="P251" s="4"/>
    </row>
    <row r="252" spans="1:16" x14ac:dyDescent="0.15">
      <c r="A252" s="179" t="s">
        <v>735</v>
      </c>
      <c r="B252" s="6" t="s">
        <v>549</v>
      </c>
      <c r="C252" s="6" t="s">
        <v>550</v>
      </c>
      <c r="D252" s="4"/>
      <c r="E252" s="4" t="s">
        <v>187</v>
      </c>
      <c r="F252" s="109" t="s">
        <v>99</v>
      </c>
      <c r="G252" s="109" t="s">
        <v>4</v>
      </c>
      <c r="H252" s="109" t="s">
        <v>106</v>
      </c>
      <c r="I252" s="109" t="s">
        <v>99</v>
      </c>
      <c r="J252" s="109" t="s">
        <v>136</v>
      </c>
      <c r="K252" s="109" t="s">
        <v>106</v>
      </c>
      <c r="L252" s="109" t="s">
        <v>137</v>
      </c>
      <c r="M252" s="109" t="s">
        <v>138</v>
      </c>
      <c r="N252" s="4"/>
      <c r="O252" s="4"/>
      <c r="P252" s="4"/>
    </row>
    <row r="253" spans="1:16" x14ac:dyDescent="0.15">
      <c r="A253" s="180"/>
      <c r="B253" s="7">
        <v>3.9699999999999999E-2</v>
      </c>
      <c r="C253" s="8" t="s">
        <v>505</v>
      </c>
      <c r="D253" s="4"/>
      <c r="E253" s="49" t="s">
        <v>992</v>
      </c>
      <c r="F253" s="145">
        <v>28.042857142857098</v>
      </c>
      <c r="G253" s="189">
        <v>1.0471860577069301</v>
      </c>
      <c r="H253" s="189">
        <v>2.77059388510667</v>
      </c>
      <c r="I253" s="145">
        <v>32.428571428571402</v>
      </c>
      <c r="J253" s="189">
        <v>1.18577165667286</v>
      </c>
      <c r="K253" s="189">
        <v>3.1372569152654601</v>
      </c>
      <c r="L253" s="71">
        <v>5.04E-2</v>
      </c>
      <c r="M253" s="151">
        <f>(I253-F253)/SQRT((H253^2+K253^2)/2)</f>
        <v>1.4818559530213615</v>
      </c>
    </row>
    <row r="254" spans="1:16" x14ac:dyDescent="0.15">
      <c r="A254" s="173" t="s">
        <v>725</v>
      </c>
      <c r="B254" s="6" t="s">
        <v>549</v>
      </c>
      <c r="C254" s="6" t="s">
        <v>550</v>
      </c>
      <c r="D254" s="4"/>
      <c r="E254" s="6" t="s">
        <v>993</v>
      </c>
      <c r="F254" s="146">
        <v>5.3142857142857096</v>
      </c>
      <c r="G254" s="190">
        <v>0.95379656696617598</v>
      </c>
      <c r="H254" s="190">
        <v>2.5235085175396601</v>
      </c>
      <c r="I254" s="146">
        <v>6.3857142857142897</v>
      </c>
      <c r="J254" s="190">
        <v>1.93973839318956</v>
      </c>
      <c r="K254" s="190">
        <v>5.1320653969035899</v>
      </c>
      <c r="L254" s="74">
        <v>0.95030000000000003</v>
      </c>
      <c r="M254" s="152">
        <f>(I254-F254)/SQRT((H254^2+K254^2)/2)</f>
        <v>0.26494958302678834</v>
      </c>
    </row>
    <row r="255" spans="1:16" x14ac:dyDescent="0.15">
      <c r="A255" s="174"/>
      <c r="B255" s="7" t="s">
        <v>50</v>
      </c>
      <c r="C255" s="8" t="s">
        <v>506</v>
      </c>
      <c r="D255" s="4"/>
      <c r="E255" s="9" t="s">
        <v>994</v>
      </c>
      <c r="F255" s="147">
        <v>9.3142857142857096</v>
      </c>
      <c r="G255" s="191">
        <v>1.40448746310304</v>
      </c>
      <c r="H255" s="191">
        <v>3.7159245468786399</v>
      </c>
      <c r="I255" s="147">
        <v>12.4714285714286</v>
      </c>
      <c r="J255" s="191">
        <v>2.4932971367738901</v>
      </c>
      <c r="K255" s="191">
        <v>6.5966441684931203</v>
      </c>
      <c r="L255" s="77">
        <v>0.65290000000000004</v>
      </c>
      <c r="M255" s="153">
        <f>(I255-F255)/SQRT((H255^2+K255^2)/2)</f>
        <v>0.58971436823260159</v>
      </c>
    </row>
    <row r="256" spans="1:16" x14ac:dyDescent="0.15">
      <c r="A256" s="177" t="s">
        <v>472</v>
      </c>
      <c r="B256" s="6" t="s">
        <v>549</v>
      </c>
      <c r="C256" s="6" t="s">
        <v>550</v>
      </c>
      <c r="D256" s="4"/>
      <c r="F256" s="113"/>
      <c r="G256" s="113"/>
      <c r="H256" s="113"/>
      <c r="I256" s="113"/>
      <c r="J256" s="113"/>
      <c r="K256" s="113"/>
      <c r="L256" s="113"/>
      <c r="M256" s="113"/>
    </row>
    <row r="257" spans="1:28" x14ac:dyDescent="0.15">
      <c r="A257" s="178"/>
      <c r="B257" s="8">
        <v>0.5988</v>
      </c>
      <c r="C257" s="8" t="s">
        <v>507</v>
      </c>
      <c r="D257" s="4"/>
      <c r="E257" s="4"/>
      <c r="F257" s="106"/>
      <c r="G257" s="106"/>
      <c r="H257" s="106"/>
      <c r="I257" s="106"/>
      <c r="J257" s="106"/>
      <c r="K257" s="106"/>
      <c r="L257" s="106"/>
      <c r="M257" s="106"/>
    </row>
    <row r="258" spans="1:28" x14ac:dyDescent="0.15">
      <c r="A258" s="63"/>
      <c r="B258" s="4"/>
      <c r="C258" s="4"/>
      <c r="D258" s="4"/>
      <c r="E258" s="4"/>
      <c r="F258" s="106"/>
      <c r="G258" s="106"/>
      <c r="H258" s="106"/>
      <c r="I258" s="106"/>
      <c r="J258" s="106"/>
      <c r="K258" s="106"/>
      <c r="L258" s="106"/>
      <c r="M258" s="106"/>
    </row>
    <row r="259" spans="1:28" x14ac:dyDescent="0.15">
      <c r="A259" s="36" t="s">
        <v>996</v>
      </c>
      <c r="B259" s="4"/>
      <c r="C259" s="4"/>
      <c r="D259" s="4"/>
      <c r="E259" s="36" t="s">
        <v>996</v>
      </c>
      <c r="F259" s="106"/>
      <c r="G259" s="106"/>
      <c r="H259" s="106"/>
      <c r="I259" s="106"/>
      <c r="J259" s="106"/>
      <c r="K259" s="106"/>
      <c r="L259" s="106"/>
      <c r="M259" s="106"/>
      <c r="N259" s="15"/>
      <c r="O259" s="4"/>
      <c r="P259" s="4"/>
    </row>
    <row r="260" spans="1:28" x14ac:dyDescent="0.15">
      <c r="A260" s="5" t="s">
        <v>983</v>
      </c>
      <c r="B260" s="4"/>
      <c r="C260" s="4"/>
      <c r="D260" s="4"/>
      <c r="E260" s="17" t="s">
        <v>918</v>
      </c>
      <c r="F260" s="106"/>
      <c r="G260" s="106"/>
      <c r="H260" s="106"/>
      <c r="I260" s="106"/>
      <c r="J260" s="106"/>
      <c r="K260" s="106"/>
      <c r="L260" s="106"/>
      <c r="M260" s="106"/>
      <c r="N260" s="15"/>
      <c r="O260" s="4"/>
      <c r="P260" s="4"/>
    </row>
    <row r="261" spans="1:28" x14ac:dyDescent="0.15">
      <c r="A261" s="5" t="s">
        <v>887</v>
      </c>
      <c r="D261" s="31"/>
      <c r="E261" s="4"/>
      <c r="F261" s="181" t="s">
        <v>39</v>
      </c>
      <c r="G261" s="181"/>
      <c r="H261" s="181"/>
      <c r="I261" s="181" t="s">
        <v>553</v>
      </c>
      <c r="J261" s="181"/>
      <c r="K261" s="181"/>
      <c r="L261" s="106"/>
      <c r="M261" s="106"/>
      <c r="N261" s="4"/>
      <c r="O261" s="4"/>
      <c r="P261" s="4"/>
    </row>
    <row r="262" spans="1:28" x14ac:dyDescent="0.15">
      <c r="A262" s="179" t="s">
        <v>735</v>
      </c>
      <c r="B262" s="6" t="s">
        <v>549</v>
      </c>
      <c r="C262" s="6" t="s">
        <v>550</v>
      </c>
      <c r="D262" s="4"/>
      <c r="E262" s="4" t="s">
        <v>187</v>
      </c>
      <c r="F262" s="109" t="s">
        <v>3</v>
      </c>
      <c r="G262" s="109" t="s">
        <v>4</v>
      </c>
      <c r="H262" s="109" t="s">
        <v>106</v>
      </c>
      <c r="I262" s="109" t="s">
        <v>3</v>
      </c>
      <c r="J262" s="109" t="s">
        <v>7</v>
      </c>
      <c r="K262" s="109" t="s">
        <v>106</v>
      </c>
      <c r="L262" s="109" t="s">
        <v>137</v>
      </c>
      <c r="M262" s="109" t="s">
        <v>96</v>
      </c>
      <c r="N262" s="31"/>
      <c r="O262" s="31"/>
      <c r="P262" s="31"/>
      <c r="Q262" s="56"/>
      <c r="R262" s="56"/>
      <c r="S262" s="56"/>
      <c r="T262" s="56"/>
      <c r="U262" s="56"/>
      <c r="V262" s="56"/>
      <c r="W262" s="56"/>
      <c r="X262" s="56"/>
      <c r="Y262" s="56"/>
    </row>
    <row r="263" spans="1:28" x14ac:dyDescent="0.15">
      <c r="A263" s="180"/>
      <c r="B263" s="57" t="s">
        <v>50</v>
      </c>
      <c r="C263" s="9" t="s">
        <v>544</v>
      </c>
      <c r="D263" s="4"/>
      <c r="E263" s="6" t="s">
        <v>45</v>
      </c>
      <c r="F263" s="190">
        <v>4.3571414285714303</v>
      </c>
      <c r="G263" s="190">
        <v>0.79301510891277804</v>
      </c>
      <c r="H263" s="190">
        <v>2.0981207641000101</v>
      </c>
      <c r="I263" s="190">
        <v>0</v>
      </c>
      <c r="J263" s="190">
        <v>0</v>
      </c>
      <c r="K263" s="190">
        <v>0</v>
      </c>
      <c r="L263" s="87" t="s">
        <v>50</v>
      </c>
      <c r="M263" s="238">
        <f t="shared" ref="M263:M268" si="10">(I263-F263)/SQRT((H263^2+K263^2)/2)</f>
        <v>-2.9368798054417811</v>
      </c>
      <c r="N263" s="4"/>
      <c r="O263" s="4"/>
      <c r="P263" s="4"/>
      <c r="Z263" s="56"/>
      <c r="AA263" s="56"/>
      <c r="AB263" s="56"/>
    </row>
    <row r="264" spans="1:28" s="56" customFormat="1" x14ac:dyDescent="0.15">
      <c r="A264" s="173" t="s">
        <v>725</v>
      </c>
      <c r="B264" s="6" t="s">
        <v>549</v>
      </c>
      <c r="C264" s="6" t="s">
        <v>550</v>
      </c>
      <c r="D264" s="4"/>
      <c r="E264" s="9" t="s">
        <v>46</v>
      </c>
      <c r="F264" s="212">
        <v>4.3809500000000003</v>
      </c>
      <c r="G264" s="212">
        <v>0.29030665752745299</v>
      </c>
      <c r="H264" s="212">
        <v>0.76807921976403803</v>
      </c>
      <c r="I264" s="212">
        <v>0</v>
      </c>
      <c r="J264" s="212">
        <v>0</v>
      </c>
      <c r="K264" s="212">
        <v>0</v>
      </c>
      <c r="L264" s="98" t="s">
        <v>50</v>
      </c>
      <c r="M264" s="218">
        <f t="shared" si="10"/>
        <v>-8.066354025281095</v>
      </c>
      <c r="N264" s="4"/>
      <c r="O264" s="4"/>
      <c r="P264" s="4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x14ac:dyDescent="0.15">
      <c r="A265" s="174"/>
      <c r="B265" s="7">
        <v>1E-3</v>
      </c>
      <c r="C265" s="8" t="s">
        <v>545</v>
      </c>
      <c r="D265" s="4"/>
      <c r="E265" s="6" t="s">
        <v>11</v>
      </c>
      <c r="F265" s="190">
        <v>5.5476200000000002</v>
      </c>
      <c r="G265" s="190">
        <v>0.43902575867590299</v>
      </c>
      <c r="H265" s="190">
        <v>1.1615529766079</v>
      </c>
      <c r="I265" s="190">
        <v>0.71428571428571397</v>
      </c>
      <c r="J265" s="190">
        <v>0.36542771510380301</v>
      </c>
      <c r="K265" s="190">
        <v>0.96683085633522503</v>
      </c>
      <c r="L265" s="87" t="s">
        <v>50</v>
      </c>
      <c r="M265" s="152">
        <f t="shared" si="10"/>
        <v>-4.522899080606253</v>
      </c>
      <c r="N265" s="4"/>
      <c r="O265" s="4"/>
      <c r="P265" s="4"/>
    </row>
    <row r="266" spans="1:28" x14ac:dyDescent="0.15">
      <c r="A266" s="177" t="s">
        <v>472</v>
      </c>
      <c r="B266" s="6" t="s">
        <v>549</v>
      </c>
      <c r="C266" s="6" t="s">
        <v>550</v>
      </c>
      <c r="D266" s="4"/>
      <c r="E266" s="9" t="s">
        <v>12</v>
      </c>
      <c r="F266" s="212">
        <v>5.28571428571429</v>
      </c>
      <c r="G266" s="212">
        <v>0.67721215572113203</v>
      </c>
      <c r="H266" s="212">
        <v>1.7917349488680601</v>
      </c>
      <c r="I266" s="212">
        <v>2.2000000000000002</v>
      </c>
      <c r="J266" s="212">
        <v>0.63395959011971903</v>
      </c>
      <c r="K266" s="212">
        <v>1.6772994167212201</v>
      </c>
      <c r="L266" s="98">
        <v>5.0000000000000001E-4</v>
      </c>
      <c r="M266" s="218">
        <f t="shared" si="10"/>
        <v>-1.7780375796565047</v>
      </c>
      <c r="N266" s="4"/>
      <c r="O266" s="4"/>
      <c r="P266" s="4"/>
    </row>
    <row r="267" spans="1:28" x14ac:dyDescent="0.15">
      <c r="A267" s="178"/>
      <c r="B267" s="8">
        <v>0.31990000000000002</v>
      </c>
      <c r="C267" s="8" t="s">
        <v>546</v>
      </c>
      <c r="D267" s="4"/>
      <c r="E267" s="6" t="s">
        <v>13</v>
      </c>
      <c r="F267" s="190">
        <v>5.6428585714285697</v>
      </c>
      <c r="G267" s="190">
        <v>0.57209003712964002</v>
      </c>
      <c r="H267" s="190">
        <v>1.5136079657827399</v>
      </c>
      <c r="I267" s="190">
        <v>2.71428571428571</v>
      </c>
      <c r="J267" s="190">
        <v>0.36542771510380301</v>
      </c>
      <c r="K267" s="190">
        <v>0.96683085633522503</v>
      </c>
      <c r="L267" s="87">
        <v>8.9999999999999998E-4</v>
      </c>
      <c r="M267" s="152">
        <f t="shared" si="10"/>
        <v>-2.3059732525959995</v>
      </c>
      <c r="N267" s="4"/>
      <c r="O267" s="4"/>
      <c r="P267" s="4"/>
    </row>
    <row r="268" spans="1:28" x14ac:dyDescent="0.15">
      <c r="B268" s="4"/>
      <c r="C268" s="4"/>
      <c r="D268" s="4"/>
      <c r="E268" s="9" t="s">
        <v>14</v>
      </c>
      <c r="F268" s="191">
        <v>5.6904771428571399</v>
      </c>
      <c r="G268" s="191">
        <v>0.53628755922951798</v>
      </c>
      <c r="H268" s="191">
        <v>1.41888351293913</v>
      </c>
      <c r="I268" s="191">
        <v>1.8714285714285701</v>
      </c>
      <c r="J268" s="191">
        <v>0.67178308776479501</v>
      </c>
      <c r="K268" s="191">
        <v>1.7773709852047299</v>
      </c>
      <c r="L268" s="111" t="s">
        <v>50</v>
      </c>
      <c r="M268" s="153">
        <f t="shared" si="10"/>
        <v>-2.3748120737097134</v>
      </c>
      <c r="N268" s="4"/>
      <c r="O268" s="4"/>
      <c r="P268" s="4"/>
    </row>
    <row r="269" spans="1:28" x14ac:dyDescent="0.15">
      <c r="D269" s="4"/>
      <c r="N269" s="4"/>
      <c r="O269" s="4"/>
      <c r="P269" s="4"/>
    </row>
    <row r="270" spans="1:28" x14ac:dyDescent="0.15">
      <c r="B270" s="4"/>
      <c r="C270" s="4"/>
      <c r="D270" s="4"/>
      <c r="O270" s="4"/>
      <c r="P270" s="4"/>
    </row>
    <row r="271" spans="1:28" x14ac:dyDescent="0.15">
      <c r="A271" s="3" t="s">
        <v>898</v>
      </c>
      <c r="D271" s="4"/>
      <c r="O271" s="4"/>
      <c r="P271" s="4"/>
    </row>
    <row r="272" spans="1:28" x14ac:dyDescent="0.15">
      <c r="A272" s="36" t="s">
        <v>996</v>
      </c>
      <c r="B272" s="4"/>
      <c r="C272" s="4"/>
      <c r="D272" s="4"/>
      <c r="E272" s="36" t="s">
        <v>996</v>
      </c>
      <c r="O272" s="4"/>
      <c r="P272" s="4"/>
    </row>
    <row r="273" spans="1:18" x14ac:dyDescent="0.15">
      <c r="A273" s="48" t="s">
        <v>982</v>
      </c>
      <c r="B273" s="4"/>
      <c r="C273" s="4"/>
      <c r="D273" s="4"/>
      <c r="E273" s="31"/>
      <c r="O273" s="4"/>
      <c r="P273" s="4"/>
    </row>
    <row r="274" spans="1:18" x14ac:dyDescent="0.15">
      <c r="A274" s="48" t="s">
        <v>772</v>
      </c>
      <c r="B274" s="4" t="s">
        <v>47</v>
      </c>
      <c r="C274" s="4"/>
      <c r="D274" s="4"/>
      <c r="E274" s="31"/>
      <c r="O274" s="4"/>
      <c r="P274" s="4"/>
    </row>
    <row r="275" spans="1:18" x14ac:dyDescent="0.15">
      <c r="A275" s="179" t="s">
        <v>735</v>
      </c>
      <c r="B275" s="6" t="s">
        <v>558</v>
      </c>
      <c r="C275" s="6" t="s">
        <v>559</v>
      </c>
      <c r="D275" s="4"/>
      <c r="E275" s="31"/>
      <c r="O275" s="4"/>
      <c r="P275" s="4"/>
    </row>
    <row r="276" spans="1:18" x14ac:dyDescent="0.15">
      <c r="A276" s="180"/>
      <c r="B276" s="9">
        <v>0.41160000000000002</v>
      </c>
      <c r="C276" s="9" t="s">
        <v>509</v>
      </c>
      <c r="D276" s="4"/>
      <c r="E276" s="17" t="s">
        <v>981</v>
      </c>
      <c r="O276" s="4"/>
      <c r="P276" s="4"/>
      <c r="Q276" s="4"/>
    </row>
    <row r="277" spans="1:18" x14ac:dyDescent="0.15">
      <c r="A277" s="173" t="s">
        <v>725</v>
      </c>
      <c r="B277" s="6" t="s">
        <v>558</v>
      </c>
      <c r="C277" s="6" t="s">
        <v>559</v>
      </c>
      <c r="D277" s="4"/>
      <c r="O277" s="4"/>
      <c r="P277" s="4"/>
    </row>
    <row r="278" spans="1:18" x14ac:dyDescent="0.15">
      <c r="A278" s="174"/>
      <c r="B278" s="7" t="s">
        <v>50</v>
      </c>
      <c r="C278" s="8" t="s">
        <v>510</v>
      </c>
      <c r="D278" s="4"/>
      <c r="O278" s="4"/>
      <c r="P278" s="35"/>
    </row>
    <row r="279" spans="1:18" x14ac:dyDescent="0.15">
      <c r="A279" s="177" t="s">
        <v>472</v>
      </c>
      <c r="B279" s="6" t="s">
        <v>558</v>
      </c>
      <c r="C279" s="6" t="s">
        <v>559</v>
      </c>
      <c r="D279" s="4"/>
      <c r="O279" s="4"/>
      <c r="P279" s="35"/>
    </row>
    <row r="280" spans="1:18" x14ac:dyDescent="0.15">
      <c r="A280" s="178"/>
      <c r="B280" s="8">
        <v>5.3499999999999999E-2</v>
      </c>
      <c r="C280" s="8" t="s">
        <v>508</v>
      </c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8" x14ac:dyDescent="0.15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8" x14ac:dyDescent="0.1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8" x14ac:dyDescent="0.15">
      <c r="A283" s="3" t="s">
        <v>834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8" x14ac:dyDescent="0.15">
      <c r="A284" s="1" t="s">
        <v>742</v>
      </c>
      <c r="D284" s="4"/>
      <c r="E284" s="1" t="s">
        <v>919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8" x14ac:dyDescent="0.15">
      <c r="A285" s="5" t="s">
        <v>780</v>
      </c>
      <c r="B285" s="4"/>
      <c r="C285" s="4"/>
      <c r="D285" s="4"/>
      <c r="E285" s="17" t="s">
        <v>918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R285" s="4"/>
    </row>
    <row r="286" spans="1:18" x14ac:dyDescent="0.15">
      <c r="A286" s="179" t="s">
        <v>735</v>
      </c>
      <c r="B286" s="6" t="s">
        <v>547</v>
      </c>
      <c r="C286" s="6" t="s">
        <v>548</v>
      </c>
      <c r="D286" s="4"/>
      <c r="E286" s="4"/>
      <c r="F286" s="165" t="s">
        <v>33</v>
      </c>
      <c r="G286" s="165"/>
      <c r="H286" s="165"/>
      <c r="I286" s="165" t="s">
        <v>562</v>
      </c>
      <c r="J286" s="165"/>
      <c r="K286" s="165"/>
      <c r="L286" s="165" t="s">
        <v>563</v>
      </c>
      <c r="M286" s="165"/>
      <c r="N286" s="165"/>
      <c r="O286" s="4"/>
    </row>
    <row r="287" spans="1:18" x14ac:dyDescent="0.15">
      <c r="A287" s="180"/>
      <c r="B287" s="57">
        <v>4.0000000000000002E-4</v>
      </c>
      <c r="C287" s="9" t="s">
        <v>511</v>
      </c>
      <c r="D287" s="4"/>
      <c r="E287" s="4" t="s">
        <v>913</v>
      </c>
      <c r="F287" s="6" t="s">
        <v>3</v>
      </c>
      <c r="G287" s="6" t="s">
        <v>4</v>
      </c>
      <c r="H287" s="6" t="s">
        <v>95</v>
      </c>
      <c r="I287" s="6" t="s">
        <v>3</v>
      </c>
      <c r="J287" s="6" t="s">
        <v>7</v>
      </c>
      <c r="K287" s="6" t="s">
        <v>95</v>
      </c>
      <c r="L287" s="6" t="s">
        <v>3</v>
      </c>
      <c r="M287" s="6" t="s">
        <v>7</v>
      </c>
      <c r="N287" s="6" t="s">
        <v>95</v>
      </c>
    </row>
    <row r="288" spans="1:18" x14ac:dyDescent="0.15">
      <c r="A288" s="173" t="s">
        <v>725</v>
      </c>
      <c r="B288" s="6" t="s">
        <v>547</v>
      </c>
      <c r="C288" s="6" t="s">
        <v>548</v>
      </c>
      <c r="D288" s="4"/>
      <c r="E288" s="9" t="s">
        <v>995</v>
      </c>
      <c r="F288" s="189">
        <v>2.82</v>
      </c>
      <c r="G288" s="189">
        <v>9.6953597148326603E-2</v>
      </c>
      <c r="H288" s="189">
        <v>0.216794833886788</v>
      </c>
      <c r="I288" s="189">
        <v>1.88675577157143</v>
      </c>
      <c r="J288" s="189">
        <v>0.112364560062756</v>
      </c>
      <c r="K288" s="189">
        <v>0.297288682103233</v>
      </c>
      <c r="L288" s="189">
        <v>2.5499999999999998</v>
      </c>
      <c r="M288" s="189">
        <v>0.187527775720469</v>
      </c>
      <c r="N288" s="189">
        <v>0.45934736311423402</v>
      </c>
    </row>
    <row r="289" spans="1:41" x14ac:dyDescent="0.15">
      <c r="A289" s="174"/>
      <c r="B289" s="7" t="s">
        <v>50</v>
      </c>
      <c r="C289" s="8" t="s">
        <v>512</v>
      </c>
      <c r="D289" s="4"/>
      <c r="E289" s="6" t="s">
        <v>992</v>
      </c>
      <c r="F289" s="245">
        <v>0.84</v>
      </c>
      <c r="G289" s="190">
        <v>2.4494897427831799E-2</v>
      </c>
      <c r="H289" s="190">
        <v>5.4772255750516599E-2</v>
      </c>
      <c r="I289" s="190">
        <v>0.86401666371428598</v>
      </c>
      <c r="J289" s="190">
        <v>4.18694908218308E-2</v>
      </c>
      <c r="K289" s="190">
        <v>0.110776260235466</v>
      </c>
      <c r="L289" s="190">
        <v>0.95</v>
      </c>
      <c r="M289" s="190">
        <v>6.1913918736689E-2</v>
      </c>
      <c r="N289" s="190">
        <v>0.15165750888103099</v>
      </c>
    </row>
    <row r="290" spans="1:41" x14ac:dyDescent="0.15">
      <c r="A290" s="177" t="s">
        <v>472</v>
      </c>
      <c r="B290" s="6" t="s">
        <v>547</v>
      </c>
      <c r="C290" s="6" t="s">
        <v>548</v>
      </c>
      <c r="D290" s="4"/>
      <c r="E290" s="9" t="s">
        <v>993</v>
      </c>
      <c r="F290" s="212">
        <v>0.9</v>
      </c>
      <c r="G290" s="212">
        <v>8.9442719099991602E-2</v>
      </c>
      <c r="H290" s="212">
        <v>0.2</v>
      </c>
      <c r="I290" s="212">
        <v>1.02570507657143</v>
      </c>
      <c r="J290" s="212">
        <v>5.3405505954956703E-2</v>
      </c>
      <c r="K290" s="212">
        <v>0.14129768739839399</v>
      </c>
      <c r="L290" s="212">
        <v>1.05714285714286</v>
      </c>
      <c r="M290" s="212">
        <v>4.2857142857142899E-2</v>
      </c>
      <c r="N290" s="212">
        <v>0.113389341902768</v>
      </c>
    </row>
    <row r="291" spans="1:41" x14ac:dyDescent="0.15">
      <c r="A291" s="178"/>
      <c r="B291" s="7" t="s">
        <v>50</v>
      </c>
      <c r="C291" s="8" t="s">
        <v>513</v>
      </c>
      <c r="D291" s="4"/>
      <c r="E291" s="6" t="s">
        <v>994</v>
      </c>
      <c r="F291" s="246">
        <v>0.92</v>
      </c>
      <c r="G291" s="213">
        <v>3.7416573867739403E-2</v>
      </c>
      <c r="H291" s="213">
        <v>8.3666002653407498E-2</v>
      </c>
      <c r="I291" s="213">
        <v>0.97946910457142899</v>
      </c>
      <c r="J291" s="213">
        <v>3.0944356673811801E-2</v>
      </c>
      <c r="K291" s="213">
        <v>8.1871072239787804E-2</v>
      </c>
      <c r="L291" s="213">
        <v>1.05714285714286</v>
      </c>
      <c r="M291" s="213">
        <v>3.6885555678165899E-2</v>
      </c>
      <c r="N291" s="213">
        <v>9.7590007294853301E-2</v>
      </c>
    </row>
    <row r="292" spans="1:41" x14ac:dyDescent="0.15">
      <c r="A292" s="2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41" x14ac:dyDescent="0.15">
      <c r="A293" s="17"/>
      <c r="D293" s="4"/>
      <c r="E293" s="6" t="s">
        <v>36</v>
      </c>
      <c r="F293" s="62" t="s">
        <v>995</v>
      </c>
      <c r="G293" s="6" t="s">
        <v>992</v>
      </c>
      <c r="H293" s="6" t="s">
        <v>993</v>
      </c>
      <c r="I293" s="6" t="s">
        <v>994</v>
      </c>
      <c r="K293" s="6" t="s">
        <v>96</v>
      </c>
      <c r="L293" s="62" t="s">
        <v>995</v>
      </c>
      <c r="M293" s="6" t="s">
        <v>992</v>
      </c>
      <c r="N293" s="6" t="s">
        <v>993</v>
      </c>
      <c r="O293" s="6" t="s">
        <v>994</v>
      </c>
    </row>
    <row r="294" spans="1:41" x14ac:dyDescent="0.15">
      <c r="A294" s="17"/>
      <c r="B294" s="4"/>
      <c r="C294" s="4"/>
      <c r="D294" s="4"/>
      <c r="E294" s="9" t="s">
        <v>998</v>
      </c>
      <c r="F294" s="43" t="s">
        <v>50</v>
      </c>
      <c r="G294" s="42">
        <v>0.97689999999999999</v>
      </c>
      <c r="H294" s="42">
        <v>0.53080000000000005</v>
      </c>
      <c r="I294" s="42">
        <v>0.86660000000000004</v>
      </c>
      <c r="K294" s="9" t="s">
        <v>998</v>
      </c>
      <c r="L294" s="218">
        <f>(I288-F288)/SQRT((H288^2+K288^2)/2)</f>
        <v>-3.5870064421718144</v>
      </c>
      <c r="M294" s="218">
        <f>(I289-F289)/SQRT((H289^2+K289^2)/2)</f>
        <v>0.27484543961827301</v>
      </c>
      <c r="N294" s="218">
        <f>(I290-F290)/SQRT((H290^2+K290^2)/2)</f>
        <v>0.72597014948844718</v>
      </c>
      <c r="O294" s="218">
        <f>(I291-F291)/SQRT((H291^2+K291^2)/2)</f>
        <v>0.7184566836284958</v>
      </c>
    </row>
    <row r="295" spans="1:41" x14ac:dyDescent="0.15">
      <c r="A295" s="17"/>
      <c r="D295" s="4"/>
      <c r="E295" s="6" t="s">
        <v>999</v>
      </c>
      <c r="F295" s="12">
        <v>7.2300000000000003E-2</v>
      </c>
      <c r="G295" s="18">
        <v>0.63439999999999996</v>
      </c>
      <c r="H295" s="18">
        <v>0.37430000000000002</v>
      </c>
      <c r="I295" s="18">
        <v>0.47139999999999999</v>
      </c>
      <c r="K295" s="6" t="s">
        <v>999</v>
      </c>
      <c r="L295" s="152">
        <f>(L288-F288)/SQRT((H288^2+N288^2)/2)</f>
        <v>-0.75174216262610127</v>
      </c>
      <c r="M295" s="152">
        <f>(L289-F289)/SQRT((H289^2+N289^2)/2)</f>
        <v>0.96476382123773208</v>
      </c>
      <c r="N295" s="152">
        <f>(L290-F290)/SQRT((H290^2+N290^2)/2)</f>
        <v>0.96662450536026101</v>
      </c>
      <c r="O295" s="152">
        <f>(L291-F291)/SQRT((H291^2+N291^2)/2)</f>
        <v>1.5088049521714502</v>
      </c>
    </row>
    <row r="296" spans="1:41" x14ac:dyDescent="0.15">
      <c r="A296" s="17"/>
      <c r="D296" s="4"/>
      <c r="E296" s="9" t="s">
        <v>1000</v>
      </c>
      <c r="F296" s="27" t="s">
        <v>50</v>
      </c>
      <c r="G296" s="14">
        <v>0.71879999999999999</v>
      </c>
      <c r="H296" s="14">
        <v>0.95299999999999996</v>
      </c>
      <c r="I296" s="14">
        <v>0.74670000000000003</v>
      </c>
      <c r="K296" s="9" t="s">
        <v>1000</v>
      </c>
      <c r="L296" s="153">
        <f>(L288-I288)/SQRT((K288^2+N288^2)/2)</f>
        <v>1.7142599491532422</v>
      </c>
      <c r="M296" s="153">
        <f>(L289-I289)/SQRT((K289^2+N289^2)/2)</f>
        <v>0.64746763670753005</v>
      </c>
      <c r="N296" s="153">
        <f>(L290-I290)/SQRT((N290^2+K290^2)/2)</f>
        <v>0.24540486564474701</v>
      </c>
      <c r="O296" s="153">
        <f>(L291-I291)/SQRT((N291^2+K291^2)/2)</f>
        <v>0.86233184133920615</v>
      </c>
    </row>
    <row r="297" spans="1:41" x14ac:dyDescent="0.15">
      <c r="A297" s="17"/>
      <c r="D297" s="4"/>
    </row>
    <row r="298" spans="1:41" x14ac:dyDescent="0.15">
      <c r="A298" s="3" t="s">
        <v>835</v>
      </c>
      <c r="B298" s="4"/>
      <c r="C298" s="4"/>
      <c r="D298" s="4"/>
    </row>
    <row r="299" spans="1:41" x14ac:dyDescent="0.15">
      <c r="A299" s="1" t="s">
        <v>742</v>
      </c>
      <c r="B299" s="4"/>
      <c r="C299" s="4"/>
      <c r="D299" s="4"/>
      <c r="E299" s="1" t="s">
        <v>919</v>
      </c>
      <c r="F299" s="4"/>
      <c r="G299" s="4"/>
      <c r="H299" s="4"/>
      <c r="I299" s="4"/>
      <c r="J299" s="4"/>
      <c r="K299" s="4"/>
      <c r="L299" s="4"/>
      <c r="M299" s="4"/>
      <c r="N299" s="4"/>
    </row>
    <row r="300" spans="1:41" x14ac:dyDescent="0.15">
      <c r="A300" s="5" t="s">
        <v>780</v>
      </c>
      <c r="B300" s="4"/>
      <c r="C300" s="4"/>
      <c r="D300" s="4"/>
      <c r="E300" s="17" t="s">
        <v>920</v>
      </c>
    </row>
    <row r="301" spans="1:41" x14ac:dyDescent="0.15">
      <c r="A301" s="175" t="s">
        <v>735</v>
      </c>
      <c r="B301" s="6" t="s">
        <v>554</v>
      </c>
      <c r="C301" s="6" t="s">
        <v>555</v>
      </c>
      <c r="D301" s="4"/>
      <c r="E301" s="4"/>
      <c r="F301" s="165" t="s">
        <v>48</v>
      </c>
      <c r="G301" s="165"/>
      <c r="H301" s="165"/>
      <c r="I301" s="165" t="s">
        <v>562</v>
      </c>
      <c r="J301" s="165"/>
      <c r="K301" s="165"/>
      <c r="L301" s="165" t="s">
        <v>563</v>
      </c>
      <c r="M301" s="165"/>
      <c r="N301" s="165"/>
      <c r="AO301" s="55"/>
    </row>
    <row r="302" spans="1:41" x14ac:dyDescent="0.15">
      <c r="A302" s="176"/>
      <c r="B302" s="57">
        <v>2.3099999999999999E-2</v>
      </c>
      <c r="C302" s="9" t="s">
        <v>514</v>
      </c>
      <c r="D302" s="4"/>
      <c r="E302" s="4" t="s">
        <v>921</v>
      </c>
      <c r="F302" s="6" t="s">
        <v>105</v>
      </c>
      <c r="G302" s="6" t="s">
        <v>4</v>
      </c>
      <c r="H302" s="6" t="s">
        <v>106</v>
      </c>
      <c r="I302" s="6" t="s">
        <v>105</v>
      </c>
      <c r="J302" s="6" t="s">
        <v>107</v>
      </c>
      <c r="K302" s="6" t="s">
        <v>106</v>
      </c>
      <c r="L302" s="6" t="s">
        <v>105</v>
      </c>
      <c r="M302" s="6" t="s">
        <v>107</v>
      </c>
      <c r="N302" s="6" t="s">
        <v>106</v>
      </c>
    </row>
    <row r="303" spans="1:41" x14ac:dyDescent="0.15">
      <c r="A303" s="173" t="s">
        <v>725</v>
      </c>
      <c r="B303" s="6" t="s">
        <v>554</v>
      </c>
      <c r="C303" s="6" t="s">
        <v>555</v>
      </c>
      <c r="D303" s="4"/>
      <c r="E303" s="9" t="s">
        <v>995</v>
      </c>
      <c r="F303" s="189">
        <v>0.28000000000000003</v>
      </c>
      <c r="G303" s="189">
        <v>3.7416573867739403E-2</v>
      </c>
      <c r="H303" s="189">
        <v>8.3666002653407595E-2</v>
      </c>
      <c r="I303" s="189">
        <v>0.60304630885714305</v>
      </c>
      <c r="J303" s="189">
        <v>4.13636875202412E-2</v>
      </c>
      <c r="K303" s="189">
        <v>0.109438030487144</v>
      </c>
      <c r="L303" s="189">
        <v>0.41428571428571398</v>
      </c>
      <c r="M303" s="189">
        <v>6.3353022360238403E-2</v>
      </c>
      <c r="N303" s="189">
        <v>0.16761634196950501</v>
      </c>
    </row>
    <row r="304" spans="1:41" x14ac:dyDescent="0.15">
      <c r="A304" s="174"/>
      <c r="B304" s="7" t="s">
        <v>50</v>
      </c>
      <c r="C304" s="8" t="s">
        <v>515</v>
      </c>
      <c r="D304" s="4"/>
      <c r="E304" s="6" t="s">
        <v>992</v>
      </c>
      <c r="F304" s="245">
        <v>1.08</v>
      </c>
      <c r="G304" s="190">
        <v>0.02</v>
      </c>
      <c r="H304" s="190">
        <v>4.4721359549995801E-2</v>
      </c>
      <c r="I304" s="190">
        <v>1.0493673995714301</v>
      </c>
      <c r="J304" s="190">
        <v>1.8908808541129401E-2</v>
      </c>
      <c r="K304" s="190">
        <v>5.0028004988362303E-2</v>
      </c>
      <c r="L304" s="190">
        <v>1</v>
      </c>
      <c r="M304" s="190">
        <v>3.0860669992418401E-2</v>
      </c>
      <c r="N304" s="190">
        <v>8.1649658092772595E-2</v>
      </c>
    </row>
    <row r="305" spans="1:48" x14ac:dyDescent="0.15">
      <c r="A305" s="177" t="s">
        <v>899</v>
      </c>
      <c r="B305" s="6" t="s">
        <v>554</v>
      </c>
      <c r="C305" s="6" t="s">
        <v>555</v>
      </c>
      <c r="D305" s="4"/>
      <c r="E305" s="9" t="s">
        <v>993</v>
      </c>
      <c r="F305" s="212">
        <v>2.14</v>
      </c>
      <c r="G305" s="212">
        <v>0.90752410436307396</v>
      </c>
      <c r="H305" s="212">
        <v>2.0292855885754499</v>
      </c>
      <c r="I305" s="212">
        <v>0.99198606271428602</v>
      </c>
      <c r="J305" s="212">
        <v>4.3713991879688302E-2</v>
      </c>
      <c r="K305" s="212">
        <v>0.115656351327552</v>
      </c>
      <c r="L305" s="212">
        <v>0.88571428571428601</v>
      </c>
      <c r="M305" s="212">
        <v>9.6185761317734098E-2</v>
      </c>
      <c r="N305" s="212">
        <v>0.25448360411214099</v>
      </c>
    </row>
    <row r="306" spans="1:48" x14ac:dyDescent="0.15">
      <c r="A306" s="178"/>
      <c r="B306" s="7">
        <v>1.1000000000000001E-3</v>
      </c>
      <c r="C306" s="8" t="s">
        <v>516</v>
      </c>
      <c r="D306" s="4"/>
      <c r="E306" s="6" t="s">
        <v>994</v>
      </c>
      <c r="F306" s="246">
        <v>1.1200000000000001</v>
      </c>
      <c r="G306" s="213">
        <v>8.6023252670426195E-2</v>
      </c>
      <c r="H306" s="213">
        <v>0.19235384061671301</v>
      </c>
      <c r="I306" s="213">
        <v>1.0048360199999999</v>
      </c>
      <c r="J306" s="213">
        <v>5.2147188609901002E-2</v>
      </c>
      <c r="K306" s="213">
        <v>0.137968492632978</v>
      </c>
      <c r="L306" s="213">
        <v>0.91428571428571404</v>
      </c>
      <c r="M306" s="213">
        <v>5.9476171413318103E-2</v>
      </c>
      <c r="N306" s="213">
        <v>0.15735915849388901</v>
      </c>
    </row>
    <row r="307" spans="1:48" x14ac:dyDescent="0.15">
      <c r="A307" s="17"/>
    </row>
    <row r="308" spans="1:48" x14ac:dyDescent="0.15">
      <c r="A308" s="17"/>
      <c r="D308" s="4"/>
      <c r="E308" s="6" t="s">
        <v>108</v>
      </c>
      <c r="F308" s="62" t="s">
        <v>995</v>
      </c>
      <c r="G308" s="6" t="s">
        <v>992</v>
      </c>
      <c r="H308" s="6" t="s">
        <v>993</v>
      </c>
      <c r="I308" s="6" t="s">
        <v>994</v>
      </c>
      <c r="K308" s="6" t="s">
        <v>109</v>
      </c>
      <c r="L308" s="62" t="s">
        <v>995</v>
      </c>
      <c r="M308" s="6" t="s">
        <v>992</v>
      </c>
      <c r="N308" s="6" t="s">
        <v>993</v>
      </c>
      <c r="O308" s="6" t="s">
        <v>994</v>
      </c>
    </row>
    <row r="309" spans="1:48" x14ac:dyDescent="0.15">
      <c r="A309" s="5"/>
      <c r="B309" s="4"/>
      <c r="C309" s="4"/>
      <c r="D309" s="4"/>
      <c r="E309" s="9" t="s">
        <v>998</v>
      </c>
      <c r="F309" s="43">
        <v>2.0000000000000001E-4</v>
      </c>
      <c r="G309" s="42">
        <v>0.90720000000000001</v>
      </c>
      <c r="H309" s="42" t="s">
        <v>51</v>
      </c>
      <c r="I309" s="42">
        <v>0.26329999999999998</v>
      </c>
      <c r="K309" s="9" t="s">
        <v>998</v>
      </c>
      <c r="L309" s="218">
        <f>(I303-F303)/SQRT((H303^2+K303^2)/2)</f>
        <v>3.3164208362705967</v>
      </c>
      <c r="M309" s="218">
        <f>(I304-F304)/SQRT((H304^2+K304^2)/2)</f>
        <v>-0.64559100873960618</v>
      </c>
      <c r="N309" s="218">
        <f>(I305-F305)/SQRT((H305^2+K305^2)/2)</f>
        <v>-0.79875718302727028</v>
      </c>
      <c r="O309" s="218">
        <f>(I306-F306)/SQRT((H306^2+K306^2)/2)</f>
        <v>-0.6880195729840074</v>
      </c>
    </row>
    <row r="310" spans="1:48" x14ac:dyDescent="0.15">
      <c r="A310" s="5"/>
      <c r="B310" s="4"/>
      <c r="C310" s="4"/>
      <c r="D310" s="4"/>
      <c r="E310" s="6" t="s">
        <v>999</v>
      </c>
      <c r="F310" s="12">
        <v>0.1663</v>
      </c>
      <c r="G310" s="18">
        <v>0.51949999999999996</v>
      </c>
      <c r="H310" s="18">
        <v>0.42430000000000001</v>
      </c>
      <c r="I310" s="28">
        <v>1.8499999999999999E-2</v>
      </c>
      <c r="K310" s="6" t="s">
        <v>999</v>
      </c>
      <c r="L310" s="152">
        <f>(L303-F303)/SQRT((H303^2+N303^2)/2)</f>
        <v>1.0137263021647971</v>
      </c>
      <c r="M310" s="152">
        <f>(L304-F304)/SQRT((H304^2+N304^2)/2)</f>
        <v>-1.2152872405004012</v>
      </c>
      <c r="N310" s="152">
        <f>(L305-F305)/SQRT((H305^2+N305^2)/2)</f>
        <v>-0.86732107964378624</v>
      </c>
      <c r="O310" s="152">
        <f>(L306-F306)/SQRT((H306^2+N306^2)/2)</f>
        <v>-1.1706285432424748</v>
      </c>
    </row>
    <row r="311" spans="1:48" x14ac:dyDescent="0.15">
      <c r="A311" s="5"/>
      <c r="B311" s="4"/>
      <c r="C311" s="4"/>
      <c r="D311" s="4"/>
      <c r="E311" s="9" t="s">
        <v>1000</v>
      </c>
      <c r="F311" s="27">
        <v>1.78E-2</v>
      </c>
      <c r="G311" s="14">
        <v>0.73939999999999995</v>
      </c>
      <c r="H311" s="14">
        <v>0.92920000000000003</v>
      </c>
      <c r="I311" s="14">
        <v>0.36849999999999999</v>
      </c>
      <c r="K311" s="9" t="s">
        <v>1000</v>
      </c>
      <c r="L311" s="153">
        <f>(L303-I303)/SQRT((K303^2+N303^2)/2)</f>
        <v>-1.3335406395933422</v>
      </c>
      <c r="M311" s="153">
        <f>(L304-I304)/SQRT((K304^2+N304^2)/2)</f>
        <v>-0.72909342331416238</v>
      </c>
      <c r="N311" s="153">
        <f>(L305-I305)/SQRT((N305^2+K305^2)/2)</f>
        <v>-0.53765163565120289</v>
      </c>
      <c r="O311" s="153">
        <f>(L306-I306)/SQRT((N306^2+K306^2)/2)</f>
        <v>-0.61190175287519877</v>
      </c>
    </row>
    <row r="312" spans="1:48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1:48" x14ac:dyDescent="0.15">
      <c r="A313" s="3" t="s">
        <v>836</v>
      </c>
      <c r="B313" s="4"/>
      <c r="C313" s="4"/>
      <c r="D313" s="4"/>
    </row>
    <row r="314" spans="1:48" x14ac:dyDescent="0.15">
      <c r="A314" s="1" t="s">
        <v>742</v>
      </c>
      <c r="D314" s="4"/>
      <c r="E314" s="1" t="s">
        <v>742</v>
      </c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</row>
    <row r="315" spans="1:48" x14ac:dyDescent="0.15">
      <c r="A315" s="5" t="s">
        <v>727</v>
      </c>
      <c r="D315" s="4"/>
      <c r="E315" s="17" t="s">
        <v>986</v>
      </c>
    </row>
    <row r="316" spans="1:48" x14ac:dyDescent="0.15">
      <c r="A316" s="175" t="s">
        <v>735</v>
      </c>
      <c r="B316" s="6" t="s">
        <v>560</v>
      </c>
      <c r="C316" s="6" t="s">
        <v>561</v>
      </c>
      <c r="D316" s="4"/>
      <c r="E316" s="4"/>
      <c r="F316" s="165" t="s">
        <v>154</v>
      </c>
      <c r="G316" s="165"/>
      <c r="H316" s="165"/>
      <c r="I316" s="165" t="s">
        <v>562</v>
      </c>
      <c r="J316" s="165"/>
      <c r="K316" s="165"/>
      <c r="L316" s="165" t="s">
        <v>563</v>
      </c>
      <c r="M316" s="165"/>
      <c r="N316" s="165"/>
    </row>
    <row r="317" spans="1:48" x14ac:dyDescent="0.15">
      <c r="A317" s="176"/>
      <c r="B317" s="57">
        <v>3.1699999999999999E-2</v>
      </c>
      <c r="C317" s="9" t="s">
        <v>517</v>
      </c>
      <c r="D317" s="4"/>
      <c r="E317" s="4" t="s">
        <v>922</v>
      </c>
      <c r="F317" s="6" t="s">
        <v>99</v>
      </c>
      <c r="G317" s="6" t="s">
        <v>100</v>
      </c>
      <c r="H317" s="6" t="s">
        <v>95</v>
      </c>
      <c r="I317" s="6" t="s">
        <v>99</v>
      </c>
      <c r="J317" s="6" t="s">
        <v>101</v>
      </c>
      <c r="K317" s="6" t="s">
        <v>95</v>
      </c>
      <c r="L317" s="6" t="s">
        <v>99</v>
      </c>
      <c r="M317" s="6" t="s">
        <v>101</v>
      </c>
      <c r="N317" s="6" t="s">
        <v>95</v>
      </c>
    </row>
    <row r="318" spans="1:48" x14ac:dyDescent="0.15">
      <c r="A318" s="173" t="s">
        <v>782</v>
      </c>
      <c r="B318" s="6" t="s">
        <v>560</v>
      </c>
      <c r="C318" s="6" t="s">
        <v>561</v>
      </c>
      <c r="D318" s="4"/>
      <c r="E318" s="9" t="s">
        <v>995</v>
      </c>
      <c r="F318" s="189">
        <v>0.1</v>
      </c>
      <c r="G318" s="189">
        <v>4.4721359549995801E-2</v>
      </c>
      <c r="H318" s="189">
        <v>0.1</v>
      </c>
      <c r="I318" s="189">
        <v>0.20049261085714301</v>
      </c>
      <c r="J318" s="189">
        <v>4.3457844036649103E-2</v>
      </c>
      <c r="K318" s="189">
        <v>0.114978647836005</v>
      </c>
      <c r="L318" s="189">
        <v>0.24285714285714299</v>
      </c>
      <c r="M318" s="189">
        <v>4.2857142857142899E-2</v>
      </c>
      <c r="N318" s="189">
        <v>0.113389341902768</v>
      </c>
    </row>
    <row r="319" spans="1:48" x14ac:dyDescent="0.15">
      <c r="A319" s="174"/>
      <c r="B319" s="7" t="s">
        <v>50</v>
      </c>
      <c r="C319" s="8" t="s">
        <v>518</v>
      </c>
      <c r="D319" s="4"/>
      <c r="E319" s="6" t="s">
        <v>992</v>
      </c>
      <c r="F319" s="245">
        <v>1.24</v>
      </c>
      <c r="G319" s="190">
        <v>9.2736184954957099E-2</v>
      </c>
      <c r="H319" s="190">
        <v>0.207364413533277</v>
      </c>
      <c r="I319" s="190">
        <v>1.3876847290000001</v>
      </c>
      <c r="J319" s="190">
        <v>9.11733811915445E-2</v>
      </c>
      <c r="K319" s="190">
        <v>0.241222092821721</v>
      </c>
      <c r="L319" s="190">
        <v>1.1571428571428599</v>
      </c>
      <c r="M319" s="190">
        <v>4.8092880658867E-2</v>
      </c>
      <c r="N319" s="190">
        <v>0.12724180205607</v>
      </c>
    </row>
    <row r="320" spans="1:48" x14ac:dyDescent="0.15">
      <c r="A320" s="177" t="s">
        <v>899</v>
      </c>
      <c r="B320" s="6" t="s">
        <v>560</v>
      </c>
      <c r="C320" s="6" t="s">
        <v>561</v>
      </c>
      <c r="D320" s="4"/>
      <c r="E320" s="9" t="s">
        <v>993</v>
      </c>
      <c r="F320" s="212">
        <v>3.96</v>
      </c>
      <c r="G320" s="212">
        <v>1.9464326343339</v>
      </c>
      <c r="H320" s="212">
        <v>4.3523556839945901</v>
      </c>
      <c r="I320" s="212">
        <v>1.11616161614286</v>
      </c>
      <c r="J320" s="212">
        <v>0.13395064582636901</v>
      </c>
      <c r="K320" s="212">
        <v>0.354400096813065</v>
      </c>
      <c r="L320" s="212">
        <v>1</v>
      </c>
      <c r="M320" s="212">
        <v>0.28284271247461901</v>
      </c>
      <c r="N320" s="212">
        <v>0.748331477354788</v>
      </c>
    </row>
    <row r="321" spans="1:16" x14ac:dyDescent="0.15">
      <c r="A321" s="178"/>
      <c r="B321" s="7">
        <v>1.43E-2</v>
      </c>
      <c r="C321" s="8" t="s">
        <v>519</v>
      </c>
      <c r="D321" s="4"/>
      <c r="E321" s="6" t="s">
        <v>994</v>
      </c>
      <c r="F321" s="246">
        <v>1.7</v>
      </c>
      <c r="G321" s="213">
        <v>0.24289915602982201</v>
      </c>
      <c r="H321" s="213">
        <v>0.54313902456001095</v>
      </c>
      <c r="I321" s="213">
        <v>1.0801242235714299</v>
      </c>
      <c r="J321" s="213">
        <v>8.8941410158707906E-2</v>
      </c>
      <c r="K321" s="213">
        <v>0.23531685253533499</v>
      </c>
      <c r="L321" s="213">
        <v>1.3714285714285701</v>
      </c>
      <c r="M321" s="213">
        <v>0.202030508910442</v>
      </c>
      <c r="N321" s="213">
        <v>0.53452248382484902</v>
      </c>
    </row>
    <row r="322" spans="1:16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x14ac:dyDescent="0.15">
      <c r="A323" s="5"/>
      <c r="B323" s="4"/>
      <c r="C323" s="4"/>
      <c r="D323" s="4"/>
      <c r="E323" s="6" t="s">
        <v>49</v>
      </c>
      <c r="F323" s="62" t="s">
        <v>995</v>
      </c>
      <c r="G323" s="6" t="s">
        <v>992</v>
      </c>
      <c r="H323" s="6" t="s">
        <v>993</v>
      </c>
      <c r="I323" s="6" t="s">
        <v>994</v>
      </c>
      <c r="J323" s="4"/>
      <c r="K323" s="6" t="s">
        <v>96</v>
      </c>
      <c r="L323" s="62" t="s">
        <v>995</v>
      </c>
      <c r="M323" s="6" t="s">
        <v>992</v>
      </c>
      <c r="N323" s="6" t="s">
        <v>993</v>
      </c>
      <c r="O323" s="6" t="s">
        <v>994</v>
      </c>
    </row>
    <row r="324" spans="1:16" x14ac:dyDescent="0.15">
      <c r="A324" s="4"/>
      <c r="E324" s="9" t="s">
        <v>998</v>
      </c>
      <c r="F324" s="42">
        <v>0.91300000000000003</v>
      </c>
      <c r="G324" s="42">
        <v>0.77190000000000003</v>
      </c>
      <c r="H324" s="42">
        <v>0.74139999999999995</v>
      </c>
      <c r="I324" s="43">
        <v>1.9E-3</v>
      </c>
      <c r="J324" s="4"/>
      <c r="K324" s="9" t="s">
        <v>998</v>
      </c>
      <c r="L324" s="215">
        <f>(I318-F318)/SQRT((H318^2+K318^2)/2)</f>
        <v>0.93264675421405796</v>
      </c>
      <c r="M324" s="215">
        <f>(I319-F319)/SQRT((H319^2+K319^2)/2)</f>
        <v>0.65657731219715121</v>
      </c>
      <c r="N324" s="215">
        <f>(I320-F320)/SQRT((H320^2+K320^2)/2)</f>
        <v>-0.9210018693293901</v>
      </c>
      <c r="O324" s="215">
        <f>(I321-F321)/SQRT((H321^2+K321^2)/2)</f>
        <v>-1.4809954164277934</v>
      </c>
    </row>
    <row r="325" spans="1:16" x14ac:dyDescent="0.15">
      <c r="A325" s="5"/>
      <c r="E325" s="6" t="s">
        <v>999</v>
      </c>
      <c r="F325" s="12">
        <v>0.78890000000000005</v>
      </c>
      <c r="G325" s="18">
        <v>0.94850000000000001</v>
      </c>
      <c r="H325" s="18">
        <v>0.74139999999999995</v>
      </c>
      <c r="I325" s="18">
        <v>0.1668</v>
      </c>
      <c r="J325" s="4"/>
      <c r="K325" s="6" t="s">
        <v>999</v>
      </c>
      <c r="L325" s="192">
        <f>(L318-F318)/SQRT((H318^2+N318^2)/2)</f>
        <v>1.3363062095621241</v>
      </c>
      <c r="M325" s="192">
        <f>(L319-F319)/SQRT((H319^2+N319^2)/2)</f>
        <v>-0.48163610371119425</v>
      </c>
      <c r="N325" s="192">
        <f>(L320-F320)/SQRT((H320^2+N320^2)/2)</f>
        <v>-0.94788575904113848</v>
      </c>
      <c r="O325" s="192">
        <f>(L321-F321)/SQRT((H321^2+N321^2)/2)</f>
        <v>-0.6097664690050596</v>
      </c>
    </row>
    <row r="326" spans="1:16" x14ac:dyDescent="0.15">
      <c r="A326" s="5"/>
      <c r="E326" s="9" t="s">
        <v>1000</v>
      </c>
      <c r="F326" s="14">
        <v>0.99019999999999997</v>
      </c>
      <c r="G326" s="14">
        <v>0.37209999999999999</v>
      </c>
      <c r="H326" s="14" t="s">
        <v>51</v>
      </c>
      <c r="I326" s="14">
        <v>0.18640000000000001</v>
      </c>
      <c r="J326" s="4"/>
      <c r="K326" s="9" t="s">
        <v>1000</v>
      </c>
      <c r="L326" s="193">
        <f>(L318-I318)/SQRT((K318^2+N318^2)/2)</f>
        <v>0.37101089480641242</v>
      </c>
      <c r="M326" s="193">
        <f>(L319-I319)/SQRT((K319^2+N319^2)/2)</f>
        <v>-1.195476072896426</v>
      </c>
      <c r="N326" s="193">
        <f>(L320-I320)/SQRT((N320^2+K320^2)/2)</f>
        <v>-0.19840034363581024</v>
      </c>
      <c r="O326" s="193">
        <f>(L321-I321)/SQRT((N321^2+K321^2)/2)</f>
        <v>0.70538878248900017</v>
      </c>
    </row>
    <row r="327" spans="1:16" x14ac:dyDescent="0.15">
      <c r="A327" s="5"/>
    </row>
    <row r="328" spans="1:16" x14ac:dyDescent="0.15">
      <c r="A328" s="3" t="s">
        <v>837</v>
      </c>
    </row>
    <row r="329" spans="1:16" x14ac:dyDescent="0.15">
      <c r="A329" s="1" t="s">
        <v>742</v>
      </c>
      <c r="E329" s="1" t="s">
        <v>923</v>
      </c>
    </row>
    <row r="330" spans="1:16" x14ac:dyDescent="0.15">
      <c r="A330" s="5" t="s">
        <v>900</v>
      </c>
      <c r="E330" s="5" t="s">
        <v>924</v>
      </c>
    </row>
    <row r="331" spans="1:16" x14ac:dyDescent="0.15">
      <c r="A331" s="5" t="s">
        <v>780</v>
      </c>
      <c r="E331" s="4"/>
      <c r="F331" s="164" t="s">
        <v>901</v>
      </c>
      <c r="G331" s="164"/>
      <c r="H331" s="164"/>
      <c r="I331" s="164" t="s">
        <v>902</v>
      </c>
      <c r="J331" s="164"/>
      <c r="K331" s="164"/>
      <c r="L331" s="4"/>
      <c r="M331" s="4"/>
    </row>
    <row r="332" spans="1:16" x14ac:dyDescent="0.15">
      <c r="A332" s="175" t="s">
        <v>735</v>
      </c>
      <c r="B332" s="6" t="s">
        <v>663</v>
      </c>
      <c r="C332" s="6" t="s">
        <v>664</v>
      </c>
      <c r="E332" s="31" t="s">
        <v>926</v>
      </c>
      <c r="F332" s="6" t="s">
        <v>3</v>
      </c>
      <c r="G332" s="6" t="s">
        <v>4</v>
      </c>
      <c r="H332" s="6" t="s">
        <v>95</v>
      </c>
      <c r="I332" s="6" t="s">
        <v>3</v>
      </c>
      <c r="J332" s="6" t="s">
        <v>7</v>
      </c>
      <c r="K332" s="6" t="s">
        <v>95</v>
      </c>
      <c r="L332" s="6" t="s">
        <v>8</v>
      </c>
      <c r="M332" s="6" t="s">
        <v>96</v>
      </c>
    </row>
    <row r="333" spans="1:16" x14ac:dyDescent="0.15">
      <c r="A333" s="176"/>
      <c r="B333" s="57" t="s">
        <v>50</v>
      </c>
      <c r="C333" s="9" t="s">
        <v>660</v>
      </c>
      <c r="E333" s="9" t="s">
        <v>33</v>
      </c>
      <c r="F333" s="189">
        <v>13.216666674000001</v>
      </c>
      <c r="G333" s="189">
        <v>1.8857285764423</v>
      </c>
      <c r="H333" s="189">
        <v>4.2166172840389002</v>
      </c>
      <c r="I333" s="189">
        <v>37.799999999999997</v>
      </c>
      <c r="J333" s="189">
        <v>1.14794503304335</v>
      </c>
      <c r="K333" s="189">
        <v>2.5668831283181599</v>
      </c>
      <c r="L333" s="84" t="s">
        <v>50</v>
      </c>
      <c r="M333" s="151">
        <f>(I333-F333)/SQRT((H333^2+K333^2)/2)</f>
        <v>7.0426991818846858</v>
      </c>
    </row>
    <row r="334" spans="1:16" x14ac:dyDescent="0.15">
      <c r="A334" s="177" t="s">
        <v>979</v>
      </c>
      <c r="B334" s="6" t="s">
        <v>665</v>
      </c>
      <c r="C334" s="6" t="s">
        <v>666</v>
      </c>
      <c r="E334" s="6" t="s">
        <v>373</v>
      </c>
      <c r="F334" s="190">
        <v>20.4642857328571</v>
      </c>
      <c r="G334" s="190">
        <v>1.87443617454309</v>
      </c>
      <c r="H334" s="190">
        <v>4.9592919663042903</v>
      </c>
      <c r="I334" s="190">
        <v>26.190476185714299</v>
      </c>
      <c r="J334" s="190">
        <v>2.7498024397668202</v>
      </c>
      <c r="K334" s="190">
        <v>7.2752934101816704</v>
      </c>
      <c r="L334" s="74">
        <v>0.24809999999999999</v>
      </c>
      <c r="M334" s="152">
        <f t="shared" ref="M334:M335" si="11">(I334-F334)/SQRT((H334^2+K334^2)/2)</f>
        <v>0.91973217699331067</v>
      </c>
    </row>
    <row r="335" spans="1:16" x14ac:dyDescent="0.15">
      <c r="A335" s="178"/>
      <c r="B335" s="8">
        <v>0.64490000000000003</v>
      </c>
      <c r="C335" s="8" t="s">
        <v>661</v>
      </c>
      <c r="E335" s="9" t="s">
        <v>347</v>
      </c>
      <c r="F335" s="191">
        <v>13.988095242857099</v>
      </c>
      <c r="G335" s="191">
        <v>0.81150551419283801</v>
      </c>
      <c r="H335" s="191">
        <v>2.14704177811184</v>
      </c>
      <c r="I335" s="191">
        <v>32.5952380857143</v>
      </c>
      <c r="J335" s="191">
        <v>3.8057769300260702</v>
      </c>
      <c r="K335" s="191">
        <v>10.0691393022359</v>
      </c>
      <c r="L335" s="111" t="s">
        <v>50</v>
      </c>
      <c r="M335" s="153">
        <f t="shared" si="11"/>
        <v>2.5559195270808743</v>
      </c>
    </row>
    <row r="336" spans="1:16" x14ac:dyDescent="0.15">
      <c r="A336" s="177" t="s">
        <v>980</v>
      </c>
      <c r="B336" s="6" t="s">
        <v>663</v>
      </c>
      <c r="C336" s="6" t="s">
        <v>664</v>
      </c>
    </row>
    <row r="337" spans="1:15" x14ac:dyDescent="0.15">
      <c r="A337" s="178"/>
      <c r="B337" s="7">
        <v>3.7000000000000002E-3</v>
      </c>
      <c r="C337" s="8" t="s">
        <v>662</v>
      </c>
    </row>
    <row r="338" spans="1:15" x14ac:dyDescent="0.15">
      <c r="A338" s="63"/>
      <c r="B338" s="63"/>
      <c r="C338" s="63"/>
    </row>
    <row r="339" spans="1:15" x14ac:dyDescent="0.15">
      <c r="A339" s="1" t="s">
        <v>984</v>
      </c>
      <c r="D339" s="4"/>
      <c r="E339" s="1" t="s">
        <v>984</v>
      </c>
      <c r="L339" s="4"/>
      <c r="M339" s="4"/>
    </row>
    <row r="340" spans="1:15" x14ac:dyDescent="0.15">
      <c r="A340" s="5" t="s">
        <v>903</v>
      </c>
      <c r="B340" s="5"/>
      <c r="C340" s="5"/>
      <c r="D340" s="4"/>
      <c r="E340" s="5" t="s">
        <v>925</v>
      </c>
      <c r="L340" s="4"/>
      <c r="M340" s="4"/>
    </row>
    <row r="341" spans="1:15" x14ac:dyDescent="0.15">
      <c r="A341" s="177" t="s">
        <v>979</v>
      </c>
      <c r="B341" s="6" t="s">
        <v>665</v>
      </c>
      <c r="C341" s="6" t="s">
        <v>666</v>
      </c>
      <c r="D341" s="5"/>
      <c r="E341" s="165" t="s">
        <v>120</v>
      </c>
      <c r="F341" s="165"/>
      <c r="G341" s="165"/>
      <c r="H341" s="165" t="s">
        <v>373</v>
      </c>
      <c r="I341" s="165"/>
      <c r="J341" s="165"/>
      <c r="K341" s="165" t="s">
        <v>347</v>
      </c>
      <c r="L341" s="165"/>
      <c r="M341" s="165"/>
    </row>
    <row r="342" spans="1:15" x14ac:dyDescent="0.15">
      <c r="A342" s="178"/>
      <c r="B342" s="8">
        <v>1.8100000000000002E-2</v>
      </c>
      <c r="C342" s="8" t="s">
        <v>904</v>
      </c>
      <c r="D342" s="5"/>
      <c r="E342" s="6" t="s">
        <v>3</v>
      </c>
      <c r="F342" s="6" t="s">
        <v>4</v>
      </c>
      <c r="G342" s="6" t="s">
        <v>95</v>
      </c>
      <c r="H342" s="6" t="s">
        <v>3</v>
      </c>
      <c r="I342" s="6" t="s">
        <v>7</v>
      </c>
      <c r="J342" s="6" t="s">
        <v>95</v>
      </c>
      <c r="K342" s="6" t="s">
        <v>3</v>
      </c>
      <c r="L342" s="6" t="s">
        <v>7</v>
      </c>
      <c r="M342" s="6" t="s">
        <v>95</v>
      </c>
    </row>
    <row r="343" spans="1:15" x14ac:dyDescent="0.15">
      <c r="A343" s="5"/>
      <c r="B343" s="5"/>
      <c r="C343" s="5"/>
      <c r="D343" s="5"/>
      <c r="E343" s="247">
        <v>37.799999999999997</v>
      </c>
      <c r="F343" s="247">
        <v>1.14794503304335</v>
      </c>
      <c r="G343" s="247">
        <v>2.5668831283181599</v>
      </c>
      <c r="H343" s="247">
        <v>26.190476185714299</v>
      </c>
      <c r="I343" s="247">
        <v>2.7498024397668202</v>
      </c>
      <c r="J343" s="247">
        <v>7.2752934101816704</v>
      </c>
      <c r="K343" s="247">
        <v>32.5952380857143</v>
      </c>
      <c r="L343" s="247">
        <v>3.8057769300260702</v>
      </c>
      <c r="M343" s="247">
        <v>10.0691393022359</v>
      </c>
    </row>
    <row r="344" spans="1:15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28" x14ac:dyDescent="0.15">
      <c r="A345" s="5"/>
      <c r="B345" s="5"/>
      <c r="C345" s="5"/>
      <c r="D345" s="5"/>
      <c r="E345" s="6"/>
      <c r="F345" s="53" t="s">
        <v>998</v>
      </c>
      <c r="G345" s="53" t="s">
        <v>999</v>
      </c>
      <c r="H345" s="53" t="s">
        <v>1000</v>
      </c>
      <c r="I345" s="4"/>
      <c r="J345" s="4"/>
      <c r="K345" s="4"/>
      <c r="L345" s="4"/>
    </row>
    <row r="346" spans="1:15" x14ac:dyDescent="0.15">
      <c r="A346" s="5"/>
      <c r="B346" s="5"/>
      <c r="C346" s="5"/>
      <c r="D346" s="5"/>
      <c r="E346" s="9" t="s">
        <v>8</v>
      </c>
      <c r="F346" s="141">
        <v>1.83E-2</v>
      </c>
      <c r="G346" s="64">
        <v>0.54549999999999998</v>
      </c>
      <c r="H346" s="64">
        <v>0.1366</v>
      </c>
      <c r="I346" s="4"/>
      <c r="J346" s="4"/>
      <c r="K346" s="4"/>
      <c r="L346" s="4"/>
    </row>
    <row r="347" spans="1:15" x14ac:dyDescent="0.15">
      <c r="A347" s="5"/>
      <c r="D347" s="5"/>
      <c r="E347" s="65" t="s">
        <v>96</v>
      </c>
      <c r="F347" s="248">
        <f>(H343-E343)/SQRT((G343^2+J343^2)/2)</f>
        <v>-2.1281507212818198</v>
      </c>
      <c r="G347" s="248">
        <f>(K343-E343)/SQRT((G343^2+M343^2)/2)</f>
        <v>-0.70835560191588465</v>
      </c>
      <c r="H347" s="248">
        <f>(K343-H343)/SQRT((J343^2+M343^2)/2)</f>
        <v>0.72913920975709934</v>
      </c>
      <c r="I347" s="4"/>
      <c r="J347" s="4"/>
      <c r="K347" s="4"/>
      <c r="L347" s="4"/>
    </row>
    <row r="348" spans="1:15" x14ac:dyDescent="0.15">
      <c r="A348" s="5"/>
      <c r="B348" s="4"/>
      <c r="C348" s="4"/>
      <c r="D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5" x14ac:dyDescent="0.15">
      <c r="D349" s="4"/>
      <c r="M349" s="56"/>
      <c r="N349" s="56"/>
    </row>
    <row r="350" spans="1:15" x14ac:dyDescent="0.15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5" x14ac:dyDescent="0.15">
      <c r="D351" s="4"/>
      <c r="O351" s="4"/>
    </row>
    <row r="352" spans="1:15" x14ac:dyDescent="0.15">
      <c r="D352" s="4"/>
      <c r="O352" s="4"/>
    </row>
    <row r="353" spans="2:15" x14ac:dyDescent="0.15">
      <c r="B353" s="4"/>
      <c r="C353" s="4"/>
      <c r="D353" s="4"/>
      <c r="O353" s="4"/>
    </row>
    <row r="354" spans="2:15" x14ac:dyDescent="0.15">
      <c r="D354" s="4"/>
      <c r="O354" s="4"/>
    </row>
    <row r="355" spans="2:15" x14ac:dyDescent="0.15">
      <c r="D355" s="4"/>
      <c r="O355" s="4"/>
    </row>
    <row r="356" spans="2:15" x14ac:dyDescent="0.15">
      <c r="B356" s="4"/>
      <c r="C356" s="4"/>
      <c r="D356" s="4"/>
      <c r="O356" s="4"/>
    </row>
    <row r="357" spans="2:15" x14ac:dyDescent="0.15">
      <c r="C357" s="5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2:15" x14ac:dyDescent="0.15">
      <c r="C358" s="55"/>
      <c r="D358" s="4"/>
      <c r="L358" s="4"/>
      <c r="M358" s="4"/>
      <c r="N358" s="4"/>
      <c r="O358" s="4"/>
    </row>
    <row r="359" spans="2:15" x14ac:dyDescent="0.15">
      <c r="C359" s="55"/>
      <c r="D359" s="4"/>
      <c r="L359" s="4"/>
      <c r="M359" s="4"/>
      <c r="N359" s="4"/>
    </row>
    <row r="360" spans="2:15" x14ac:dyDescent="0.15">
      <c r="D360" s="4"/>
      <c r="L360" s="4"/>
      <c r="M360" s="4"/>
      <c r="N360" s="4"/>
    </row>
  </sheetData>
  <mergeCells count="118">
    <mergeCell ref="E341:G341"/>
    <mergeCell ref="H341:J341"/>
    <mergeCell ref="K341:M341"/>
    <mergeCell ref="A341:A342"/>
    <mergeCell ref="F331:H331"/>
    <mergeCell ref="I331:K331"/>
    <mergeCell ref="A318:A319"/>
    <mergeCell ref="A320:A321"/>
    <mergeCell ref="A332:A333"/>
    <mergeCell ref="A334:A335"/>
    <mergeCell ref="A336:A337"/>
    <mergeCell ref="A290:A291"/>
    <mergeCell ref="A301:A302"/>
    <mergeCell ref="A303:A304"/>
    <mergeCell ref="A305:A306"/>
    <mergeCell ref="A316:A317"/>
    <mergeCell ref="A275:A276"/>
    <mergeCell ref="A277:A278"/>
    <mergeCell ref="A279:A280"/>
    <mergeCell ref="A286:A287"/>
    <mergeCell ref="A288:A289"/>
    <mergeCell ref="A254:A255"/>
    <mergeCell ref="A256:A257"/>
    <mergeCell ref="A262:A263"/>
    <mergeCell ref="A264:A265"/>
    <mergeCell ref="A266:A267"/>
    <mergeCell ref="A233:A234"/>
    <mergeCell ref="A239:A240"/>
    <mergeCell ref="A241:A242"/>
    <mergeCell ref="A243:A244"/>
    <mergeCell ref="A252:A253"/>
    <mergeCell ref="A216:A217"/>
    <mergeCell ref="A218:A219"/>
    <mergeCell ref="A220:A221"/>
    <mergeCell ref="A229:A230"/>
    <mergeCell ref="A231:A232"/>
    <mergeCell ref="A176:A177"/>
    <mergeCell ref="A178:A179"/>
    <mergeCell ref="A206:A207"/>
    <mergeCell ref="A208:A209"/>
    <mergeCell ref="A210:A211"/>
    <mergeCell ref="A156:A157"/>
    <mergeCell ref="A162:A163"/>
    <mergeCell ref="A164:A165"/>
    <mergeCell ref="A166:A167"/>
    <mergeCell ref="A174:A175"/>
    <mergeCell ref="A139:A140"/>
    <mergeCell ref="A141:A142"/>
    <mergeCell ref="A143:A144"/>
    <mergeCell ref="A152:A153"/>
    <mergeCell ref="A154:A155"/>
    <mergeCell ref="A118:A119"/>
    <mergeCell ref="A120:A121"/>
    <mergeCell ref="A129:A130"/>
    <mergeCell ref="A131:A132"/>
    <mergeCell ref="A133:A134"/>
    <mergeCell ref="A78:A79"/>
    <mergeCell ref="A106:A107"/>
    <mergeCell ref="A108:A109"/>
    <mergeCell ref="A110:A111"/>
    <mergeCell ref="A116:A117"/>
    <mergeCell ref="A62:A63"/>
    <mergeCell ref="A64:A65"/>
    <mergeCell ref="A66:A67"/>
    <mergeCell ref="A74:A75"/>
    <mergeCell ref="A76:A77"/>
    <mergeCell ref="A41:A42"/>
    <mergeCell ref="A43:A44"/>
    <mergeCell ref="A52:A53"/>
    <mergeCell ref="A54:A55"/>
    <mergeCell ref="A56:A57"/>
    <mergeCell ref="A20:A21"/>
    <mergeCell ref="A29:A30"/>
    <mergeCell ref="A31:A32"/>
    <mergeCell ref="A33:A34"/>
    <mergeCell ref="A39:A40"/>
    <mergeCell ref="A6:A7"/>
    <mergeCell ref="A8:A9"/>
    <mergeCell ref="A10:A11"/>
    <mergeCell ref="A16:A17"/>
    <mergeCell ref="A18:A19"/>
    <mergeCell ref="I261:K261"/>
    <mergeCell ref="F215:H215"/>
    <mergeCell ref="I215:K215"/>
    <mergeCell ref="F151:H151"/>
    <mergeCell ref="I151:K151"/>
    <mergeCell ref="F51:H51"/>
    <mergeCell ref="I51:K51"/>
    <mergeCell ref="F74:H74"/>
    <mergeCell ref="I74:K74"/>
    <mergeCell ref="F115:H115"/>
    <mergeCell ref="I115:K115"/>
    <mergeCell ref="F138:H138"/>
    <mergeCell ref="I138:K138"/>
    <mergeCell ref="F316:H316"/>
    <mergeCell ref="I316:K316"/>
    <mergeCell ref="L316:N316"/>
    <mergeCell ref="F15:H15"/>
    <mergeCell ref="I15:K15"/>
    <mergeCell ref="F38:H38"/>
    <mergeCell ref="I38:K38"/>
    <mergeCell ref="F61:H61"/>
    <mergeCell ref="I61:K61"/>
    <mergeCell ref="F161:H161"/>
    <mergeCell ref="I161:K161"/>
    <mergeCell ref="F238:H238"/>
    <mergeCell ref="I238:K238"/>
    <mergeCell ref="F261:H261"/>
    <mergeCell ref="F301:H301"/>
    <mergeCell ref="I301:K301"/>
    <mergeCell ref="L301:N301"/>
    <mergeCell ref="F174:H174"/>
    <mergeCell ref="I174:K174"/>
    <mergeCell ref="F251:H251"/>
    <mergeCell ref="I251:K251"/>
    <mergeCell ref="F286:H286"/>
    <mergeCell ref="I286:K286"/>
    <mergeCell ref="L286:N28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82"/>
  <sheetViews>
    <sheetView showGridLines="0" zoomScaleNormal="70" zoomScalePageLayoutView="70" workbookViewId="0"/>
  </sheetViews>
  <sheetFormatPr baseColWidth="10" defaultColWidth="10.7109375" defaultRowHeight="14" x14ac:dyDescent="0.15"/>
  <cols>
    <col min="1" max="1" width="16.85546875" style="2" customWidth="1"/>
    <col min="2" max="2" width="10.7109375" style="2"/>
    <col min="3" max="3" width="19.42578125" style="2" bestFit="1" customWidth="1"/>
    <col min="4" max="4" width="10.7109375" style="2"/>
    <col min="5" max="5" width="27.42578125" style="2" customWidth="1"/>
    <col min="6" max="6" width="13.42578125" style="2" customWidth="1"/>
    <col min="7" max="7" width="11.28515625" style="2" customWidth="1"/>
    <col min="8" max="8" width="13.42578125" style="2" customWidth="1"/>
    <col min="9" max="9" width="11.7109375" style="2" bestFit="1" customWidth="1"/>
    <col min="10" max="10" width="10.85546875" style="2" bestFit="1" customWidth="1"/>
    <col min="11" max="11" width="25" style="2" bestFit="1" customWidth="1"/>
    <col min="12" max="12" width="10.85546875" style="2" bestFit="1" customWidth="1"/>
    <col min="13" max="14" width="16.140625" style="2" customWidth="1"/>
    <col min="15" max="23" width="10.7109375" style="2"/>
    <col min="24" max="25" width="14.42578125" style="2" customWidth="1"/>
    <col min="26" max="34" width="10.7109375" style="2"/>
    <col min="35" max="36" width="13.7109375" style="2" customWidth="1"/>
    <col min="37" max="16384" width="10.7109375" style="2"/>
  </cols>
  <sheetData>
    <row r="1" spans="1:18" x14ac:dyDescent="0.15">
      <c r="A1" s="1" t="s">
        <v>189</v>
      </c>
    </row>
    <row r="2" spans="1:18" s="4" customFormat="1" x14ac:dyDescent="0.15">
      <c r="A2" s="3" t="s">
        <v>771</v>
      </c>
    </row>
    <row r="3" spans="1:18" s="4" customFormat="1" x14ac:dyDescent="0.15">
      <c r="A3" s="1" t="s">
        <v>868</v>
      </c>
      <c r="E3" s="1" t="s">
        <v>928</v>
      </c>
    </row>
    <row r="4" spans="1:18" x14ac:dyDescent="0.15">
      <c r="A4" s="48" t="s">
        <v>982</v>
      </c>
      <c r="B4" s="4"/>
      <c r="C4" s="4"/>
      <c r="D4" s="4"/>
      <c r="E4" s="5" t="s">
        <v>929</v>
      </c>
      <c r="N4" s="4"/>
      <c r="O4" s="4"/>
      <c r="P4" s="4"/>
      <c r="Q4" s="4"/>
      <c r="R4" s="4"/>
    </row>
    <row r="5" spans="1:18" x14ac:dyDescent="0.15">
      <c r="A5" s="48" t="s">
        <v>772</v>
      </c>
      <c r="B5" s="4"/>
      <c r="C5" s="4"/>
      <c r="D5" s="4"/>
      <c r="E5" s="4"/>
      <c r="F5" s="165" t="s">
        <v>150</v>
      </c>
      <c r="G5" s="165"/>
      <c r="H5" s="165"/>
      <c r="I5" s="165" t="s">
        <v>589</v>
      </c>
      <c r="J5" s="165"/>
      <c r="K5" s="165"/>
      <c r="L5" s="4"/>
      <c r="M5" s="4"/>
      <c r="N5" s="4"/>
      <c r="O5" s="4"/>
      <c r="P5" s="4"/>
      <c r="Q5" s="4"/>
      <c r="R5" s="4"/>
    </row>
    <row r="6" spans="1:18" x14ac:dyDescent="0.15">
      <c r="A6" s="179" t="s">
        <v>735</v>
      </c>
      <c r="B6" s="6" t="s">
        <v>362</v>
      </c>
      <c r="C6" s="6" t="s">
        <v>401</v>
      </c>
      <c r="D6" s="4"/>
      <c r="E6" s="4" t="s">
        <v>934</v>
      </c>
      <c r="F6" s="6" t="s">
        <v>139</v>
      </c>
      <c r="G6" s="6" t="s">
        <v>118</v>
      </c>
      <c r="H6" s="6" t="s">
        <v>106</v>
      </c>
      <c r="I6" s="6" t="s">
        <v>139</v>
      </c>
      <c r="J6" s="6" t="s">
        <v>107</v>
      </c>
      <c r="K6" s="6" t="s">
        <v>170</v>
      </c>
      <c r="L6" s="6" t="s">
        <v>108</v>
      </c>
      <c r="M6" s="6" t="s">
        <v>109</v>
      </c>
      <c r="N6" s="4"/>
      <c r="O6" s="4"/>
      <c r="P6" s="4"/>
      <c r="Q6" s="4"/>
      <c r="R6" s="4"/>
    </row>
    <row r="7" spans="1:18" x14ac:dyDescent="0.15">
      <c r="A7" s="180"/>
      <c r="B7" s="7">
        <v>3.2099999999999997E-2</v>
      </c>
      <c r="C7" s="8" t="s">
        <v>68</v>
      </c>
      <c r="D7" s="4"/>
      <c r="E7" s="49" t="s">
        <v>992</v>
      </c>
      <c r="F7" s="157">
        <v>151.957142857143</v>
      </c>
      <c r="G7" s="145">
        <v>6.2904635737590198</v>
      </c>
      <c r="H7" s="145">
        <v>16.643002247477</v>
      </c>
      <c r="I7" s="160">
        <v>120.185714285714</v>
      </c>
      <c r="J7" s="145">
        <v>3.5247714259852598</v>
      </c>
      <c r="K7" s="145">
        <v>9.3256686215035103</v>
      </c>
      <c r="L7" s="84">
        <v>4.5999999999999999E-3</v>
      </c>
      <c r="M7" s="151">
        <f>(I7-F7)/SQRT((H7^2+K7^2)/2)</f>
        <v>-2.3551920846890706</v>
      </c>
      <c r="N7" s="4"/>
      <c r="O7" s="4"/>
      <c r="P7" s="4"/>
      <c r="Q7" s="4"/>
      <c r="R7" s="4"/>
    </row>
    <row r="8" spans="1:18" x14ac:dyDescent="0.15">
      <c r="A8" s="173" t="s">
        <v>725</v>
      </c>
      <c r="B8" s="6" t="s">
        <v>362</v>
      </c>
      <c r="C8" s="6" t="s">
        <v>401</v>
      </c>
      <c r="D8" s="4"/>
      <c r="E8" s="6" t="s">
        <v>993</v>
      </c>
      <c r="F8" s="158">
        <v>314.914285714286</v>
      </c>
      <c r="G8" s="146">
        <v>10.715930032553601</v>
      </c>
      <c r="H8" s="146">
        <v>28.351685932905198</v>
      </c>
      <c r="I8" s="161">
        <v>296.18571428571403</v>
      </c>
      <c r="J8" s="146">
        <v>13.910281031213801</v>
      </c>
      <c r="K8" s="146">
        <v>36.803144275610897</v>
      </c>
      <c r="L8" s="74">
        <v>0.66930000000000001</v>
      </c>
      <c r="M8" s="152">
        <f>(I8-F8)/SQRT((H8^2+K8^2)/2)</f>
        <v>-0.57011805935317539</v>
      </c>
      <c r="N8" s="4"/>
      <c r="O8" s="4"/>
      <c r="P8" s="4"/>
      <c r="Q8" s="4"/>
      <c r="R8" s="4"/>
    </row>
    <row r="9" spans="1:18" x14ac:dyDescent="0.15">
      <c r="A9" s="174"/>
      <c r="B9" s="7" t="s">
        <v>50</v>
      </c>
      <c r="C9" s="8" t="s">
        <v>564</v>
      </c>
      <c r="D9" s="4"/>
      <c r="E9" s="9" t="s">
        <v>994</v>
      </c>
      <c r="F9" s="159">
        <v>262.75714285714298</v>
      </c>
      <c r="G9" s="147">
        <v>9.1291489496128602</v>
      </c>
      <c r="H9" s="147">
        <v>24.153457802342199</v>
      </c>
      <c r="I9" s="162">
        <v>237.71428571428601</v>
      </c>
      <c r="J9" s="147">
        <v>14.211806436089301</v>
      </c>
      <c r="K9" s="147">
        <v>37.600905510879599</v>
      </c>
      <c r="L9" s="77">
        <v>0.42470000000000002</v>
      </c>
      <c r="M9" s="153">
        <f>(I9-F9)/SQRT((H9^2+K9^2)/2)</f>
        <v>-0.79247611136015661</v>
      </c>
      <c r="N9" s="4"/>
      <c r="O9" s="4"/>
      <c r="P9" s="4"/>
      <c r="Q9" s="4"/>
      <c r="R9" s="4"/>
    </row>
    <row r="10" spans="1:18" x14ac:dyDescent="0.15">
      <c r="A10" s="177" t="s">
        <v>472</v>
      </c>
      <c r="B10" s="6" t="s">
        <v>362</v>
      </c>
      <c r="C10" s="6" t="s">
        <v>401</v>
      </c>
      <c r="D10" s="4"/>
      <c r="E10" s="4"/>
      <c r="F10" s="4"/>
      <c r="G10" s="4"/>
      <c r="H10" s="4"/>
      <c r="I10" s="4"/>
      <c r="J10" s="4"/>
      <c r="K10" s="4"/>
      <c r="L10" s="4"/>
      <c r="M10" s="228"/>
      <c r="N10" s="4"/>
      <c r="O10" s="4"/>
      <c r="P10" s="15"/>
      <c r="Q10" s="4"/>
      <c r="R10" s="4"/>
    </row>
    <row r="11" spans="1:18" x14ac:dyDescent="0.15">
      <c r="A11" s="178"/>
      <c r="B11" s="8">
        <v>0.77</v>
      </c>
      <c r="C11" s="8" t="s">
        <v>565</v>
      </c>
      <c r="D11" s="4"/>
      <c r="E11" s="4"/>
      <c r="F11" s="4"/>
      <c r="G11" s="4"/>
      <c r="H11" s="4"/>
      <c r="I11" s="4"/>
      <c r="J11" s="4"/>
      <c r="K11" s="4"/>
      <c r="L11" s="4"/>
      <c r="M11" s="228"/>
      <c r="N11" s="4"/>
      <c r="O11" s="4"/>
      <c r="P11" s="15"/>
      <c r="Q11" s="4"/>
      <c r="R11" s="4"/>
    </row>
    <row r="12" spans="1:18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28"/>
      <c r="N12" s="4"/>
      <c r="O12" s="4"/>
      <c r="P12" s="15"/>
      <c r="Q12" s="4"/>
      <c r="R12" s="4"/>
    </row>
    <row r="13" spans="1:18" x14ac:dyDescent="0.15">
      <c r="A13" s="1" t="s">
        <v>868</v>
      </c>
      <c r="D13" s="4"/>
      <c r="E13" s="1" t="s">
        <v>928</v>
      </c>
      <c r="F13" s="4"/>
      <c r="G13" s="4"/>
      <c r="H13" s="4"/>
      <c r="I13" s="4"/>
      <c r="J13" s="4"/>
      <c r="K13" s="4"/>
      <c r="L13" s="4"/>
      <c r="M13" s="228"/>
      <c r="N13" s="4"/>
      <c r="O13" s="4"/>
      <c r="P13" s="15"/>
      <c r="Q13" s="4"/>
      <c r="R13" s="4"/>
    </row>
    <row r="14" spans="1:18" x14ac:dyDescent="0.15">
      <c r="A14" s="5" t="s">
        <v>983</v>
      </c>
      <c r="D14" s="4"/>
      <c r="E14" s="5" t="s">
        <v>929</v>
      </c>
      <c r="F14" s="4"/>
      <c r="G14" s="4"/>
      <c r="H14" s="4"/>
      <c r="I14" s="4"/>
      <c r="J14" s="4"/>
      <c r="K14" s="4"/>
      <c r="L14" s="4"/>
      <c r="M14" s="228"/>
      <c r="N14" s="4"/>
      <c r="O14" s="4"/>
      <c r="P14" s="4"/>
      <c r="Q14" s="4"/>
      <c r="R14" s="4"/>
    </row>
    <row r="15" spans="1:18" x14ac:dyDescent="0.15">
      <c r="A15" s="5" t="s">
        <v>887</v>
      </c>
      <c r="B15" s="34"/>
      <c r="C15" s="13"/>
      <c r="D15" s="4"/>
      <c r="E15" s="4"/>
      <c r="F15" s="165" t="s">
        <v>150</v>
      </c>
      <c r="G15" s="165"/>
      <c r="H15" s="165"/>
      <c r="I15" s="165" t="s">
        <v>589</v>
      </c>
      <c r="J15" s="165"/>
      <c r="K15" s="165"/>
      <c r="L15" s="4"/>
      <c r="M15" s="228"/>
      <c r="P15" s="4"/>
      <c r="Q15" s="4"/>
      <c r="R15" s="4"/>
    </row>
    <row r="16" spans="1:18" x14ac:dyDescent="0.15">
      <c r="A16" s="179" t="s">
        <v>735</v>
      </c>
      <c r="B16" s="6" t="s">
        <v>362</v>
      </c>
      <c r="C16" s="6" t="s">
        <v>401</v>
      </c>
      <c r="D16" s="4"/>
      <c r="E16" s="4" t="s">
        <v>934</v>
      </c>
      <c r="F16" s="6" t="s">
        <v>3</v>
      </c>
      <c r="G16" s="6" t="s">
        <v>118</v>
      </c>
      <c r="H16" s="6" t="s">
        <v>106</v>
      </c>
      <c r="I16" s="6" t="s">
        <v>3</v>
      </c>
      <c r="J16" s="6" t="s">
        <v>107</v>
      </c>
      <c r="K16" s="6" t="s">
        <v>95</v>
      </c>
      <c r="L16" s="6" t="s">
        <v>108</v>
      </c>
      <c r="M16" s="208" t="s">
        <v>109</v>
      </c>
    </row>
    <row r="17" spans="1:18" x14ac:dyDescent="0.15">
      <c r="A17" s="180"/>
      <c r="B17" s="57" t="s">
        <v>50</v>
      </c>
      <c r="C17" s="8" t="s">
        <v>579</v>
      </c>
      <c r="D17" s="4"/>
      <c r="E17" s="6" t="s">
        <v>45</v>
      </c>
      <c r="F17" s="190">
        <v>26.6428571428571</v>
      </c>
      <c r="G17" s="190">
        <v>2.9932173280250001</v>
      </c>
      <c r="H17" s="190">
        <v>7.9193086699233897</v>
      </c>
      <c r="I17" s="190">
        <v>59.285714285714299</v>
      </c>
      <c r="J17" s="190">
        <v>0.71428571428571397</v>
      </c>
      <c r="K17" s="190">
        <v>1.8898223650461401</v>
      </c>
      <c r="L17" s="87" t="s">
        <v>50</v>
      </c>
      <c r="M17" s="238">
        <f t="shared" ref="M17:M18" si="0">(I17-F17)/SQRT((H17^2+K17^2)/2)</f>
        <v>5.6700825071521921</v>
      </c>
    </row>
    <row r="18" spans="1:18" x14ac:dyDescent="0.15">
      <c r="A18" s="173" t="s">
        <v>725</v>
      </c>
      <c r="B18" s="6" t="s">
        <v>362</v>
      </c>
      <c r="C18" s="6" t="s">
        <v>401</v>
      </c>
      <c r="D18" s="4"/>
      <c r="E18" s="9" t="s">
        <v>46</v>
      </c>
      <c r="F18" s="212">
        <v>24.666571428571402</v>
      </c>
      <c r="G18" s="212">
        <v>3.6937531297683499</v>
      </c>
      <c r="H18" s="212">
        <v>9.7727521858335393</v>
      </c>
      <c r="I18" s="212">
        <v>60</v>
      </c>
      <c r="J18" s="212">
        <v>0</v>
      </c>
      <c r="K18" s="212">
        <v>0</v>
      </c>
      <c r="L18" s="98" t="s">
        <v>50</v>
      </c>
      <c r="M18" s="218">
        <f t="shared" si="0"/>
        <v>5.1130953635854794</v>
      </c>
    </row>
    <row r="19" spans="1:18" x14ac:dyDescent="0.15">
      <c r="A19" s="174"/>
      <c r="B19" s="7" t="s">
        <v>50</v>
      </c>
      <c r="C19" s="8" t="s">
        <v>580</v>
      </c>
      <c r="D19" s="4"/>
      <c r="E19" s="6" t="s">
        <v>11</v>
      </c>
      <c r="F19" s="190">
        <v>18.1427571428571</v>
      </c>
      <c r="G19" s="190">
        <v>2.7663470312082699</v>
      </c>
      <c r="H19" s="190">
        <v>7.3190662846789296</v>
      </c>
      <c r="I19" s="190">
        <v>60</v>
      </c>
      <c r="J19" s="190">
        <v>0</v>
      </c>
      <c r="K19" s="190">
        <v>0</v>
      </c>
      <c r="L19" s="87" t="s">
        <v>50</v>
      </c>
      <c r="M19" s="152">
        <f>(I19-F19)/SQRT((H19^2+K19^2)/2)</f>
        <v>8.0877912878080451</v>
      </c>
    </row>
    <row r="20" spans="1:18" x14ac:dyDescent="0.15">
      <c r="A20" s="177" t="s">
        <v>472</v>
      </c>
      <c r="B20" s="6" t="s">
        <v>362</v>
      </c>
      <c r="C20" s="6" t="s">
        <v>401</v>
      </c>
      <c r="D20" s="4"/>
      <c r="E20" s="9" t="s">
        <v>12</v>
      </c>
      <c r="F20" s="212">
        <v>21.761900000000001</v>
      </c>
      <c r="G20" s="212">
        <v>4.6859394078252397</v>
      </c>
      <c r="H20" s="212">
        <v>12.397830331822901</v>
      </c>
      <c r="I20" s="212">
        <v>57.428571428571402</v>
      </c>
      <c r="J20" s="212">
        <v>1.9850095434236601</v>
      </c>
      <c r="K20" s="212">
        <v>5.2518416019888603</v>
      </c>
      <c r="L20" s="98" t="s">
        <v>50</v>
      </c>
      <c r="M20" s="218">
        <f t="shared" ref="M20:M22" si="1">(I20-F20)/SQRT((H20^2+K20^2)/2)</f>
        <v>3.7462176475674691</v>
      </c>
    </row>
    <row r="21" spans="1:18" x14ac:dyDescent="0.15">
      <c r="A21" s="178"/>
      <c r="B21" s="7">
        <v>8.2000000000000007E-3</v>
      </c>
      <c r="C21" s="8" t="s">
        <v>581</v>
      </c>
      <c r="D21" s="4"/>
      <c r="E21" s="6" t="s">
        <v>13</v>
      </c>
      <c r="F21" s="190">
        <v>15.238142857142901</v>
      </c>
      <c r="G21" s="190">
        <v>3.6135834431882601</v>
      </c>
      <c r="H21" s="190">
        <v>9.5606431324566508</v>
      </c>
      <c r="I21" s="190">
        <v>45.857157142857098</v>
      </c>
      <c r="J21" s="190">
        <v>1.7257118329571</v>
      </c>
      <c r="K21" s="190">
        <v>4.5658043445659304</v>
      </c>
      <c r="L21" s="87" t="s">
        <v>50</v>
      </c>
      <c r="M21" s="152">
        <f t="shared" si="1"/>
        <v>4.0870340615988239</v>
      </c>
    </row>
    <row r="22" spans="1:18" x14ac:dyDescent="0.15">
      <c r="D22" s="4"/>
      <c r="E22" s="9" t="s">
        <v>14</v>
      </c>
      <c r="F22" s="191">
        <v>13.714285714285699</v>
      </c>
      <c r="G22" s="191">
        <v>3.0965138893392301</v>
      </c>
      <c r="H22" s="191">
        <v>8.1926056824489795</v>
      </c>
      <c r="I22" s="191">
        <v>33.9047571428571</v>
      </c>
      <c r="J22" s="191">
        <v>2.5703971623686699</v>
      </c>
      <c r="K22" s="191">
        <v>6.80063166229362</v>
      </c>
      <c r="L22" s="111" t="s">
        <v>50</v>
      </c>
      <c r="M22" s="153">
        <f t="shared" si="1"/>
        <v>2.6817445362424492</v>
      </c>
    </row>
    <row r="23" spans="1:18" x14ac:dyDescent="0.15">
      <c r="B23" s="4"/>
      <c r="C23" s="4"/>
      <c r="D23" s="4"/>
      <c r="M23" s="233"/>
      <c r="N23" s="4"/>
      <c r="O23" s="4"/>
    </row>
    <row r="24" spans="1:18" x14ac:dyDescent="0.15">
      <c r="D24" s="4"/>
      <c r="E24" s="4"/>
      <c r="F24" s="4"/>
      <c r="G24" s="4"/>
      <c r="H24" s="4"/>
      <c r="I24" s="4"/>
      <c r="J24" s="4"/>
      <c r="K24" s="4"/>
      <c r="L24" s="4"/>
      <c r="M24" s="228"/>
      <c r="N24" s="4"/>
      <c r="O24" s="4"/>
      <c r="P24" s="4"/>
      <c r="Q24" s="4"/>
      <c r="R24" s="4"/>
    </row>
    <row r="25" spans="1:18" x14ac:dyDescent="0.15">
      <c r="A25" s="3" t="s">
        <v>888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28"/>
      <c r="N25" s="4"/>
      <c r="O25" s="4"/>
      <c r="P25" s="4"/>
      <c r="Q25" s="4"/>
      <c r="R25" s="4"/>
    </row>
    <row r="26" spans="1:18" x14ac:dyDescent="0.15">
      <c r="A26" s="1" t="s">
        <v>868</v>
      </c>
      <c r="B26" s="4"/>
      <c r="C26" s="4"/>
      <c r="D26" s="4"/>
      <c r="E26" s="1" t="s">
        <v>928</v>
      </c>
      <c r="F26" s="4"/>
      <c r="G26" s="4"/>
      <c r="H26" s="4"/>
      <c r="I26" s="4"/>
      <c r="J26" s="4"/>
      <c r="K26" s="4"/>
      <c r="L26" s="4"/>
      <c r="M26" s="228"/>
      <c r="N26" s="4"/>
      <c r="O26" s="4"/>
      <c r="P26" s="4"/>
      <c r="Q26" s="4"/>
      <c r="R26" s="4"/>
    </row>
    <row r="27" spans="1:18" x14ac:dyDescent="0.15">
      <c r="A27" s="48" t="s">
        <v>982</v>
      </c>
      <c r="B27" s="4"/>
      <c r="C27" s="4"/>
      <c r="D27" s="4"/>
      <c r="E27" s="5" t="s">
        <v>929</v>
      </c>
      <c r="F27" s="4"/>
      <c r="G27" s="4"/>
      <c r="H27" s="4"/>
      <c r="I27" s="4"/>
      <c r="J27" s="4"/>
      <c r="K27" s="4"/>
      <c r="L27" s="4"/>
      <c r="M27" s="228"/>
      <c r="N27" s="4"/>
      <c r="O27" s="4"/>
      <c r="P27" s="4"/>
      <c r="Q27" s="4"/>
      <c r="R27" s="4"/>
    </row>
    <row r="28" spans="1:18" x14ac:dyDescent="0.15">
      <c r="A28" s="48" t="s">
        <v>772</v>
      </c>
      <c r="B28" s="4"/>
      <c r="C28" s="4"/>
      <c r="D28" s="4"/>
      <c r="E28" s="4"/>
      <c r="F28" s="165" t="s">
        <v>155</v>
      </c>
      <c r="G28" s="165"/>
      <c r="H28" s="165"/>
      <c r="I28" s="165" t="s">
        <v>589</v>
      </c>
      <c r="J28" s="165"/>
      <c r="K28" s="165"/>
      <c r="L28" s="4"/>
      <c r="M28" s="228"/>
      <c r="N28" s="4"/>
      <c r="O28" s="4"/>
      <c r="P28" s="4"/>
      <c r="Q28" s="4"/>
      <c r="R28" s="4"/>
    </row>
    <row r="29" spans="1:18" x14ac:dyDescent="0.15">
      <c r="A29" s="179" t="s">
        <v>735</v>
      </c>
      <c r="B29" s="6" t="s">
        <v>547</v>
      </c>
      <c r="C29" s="6" t="s">
        <v>548</v>
      </c>
      <c r="D29" s="4"/>
      <c r="E29" s="4" t="s">
        <v>933</v>
      </c>
      <c r="F29" s="6" t="s">
        <v>105</v>
      </c>
      <c r="G29" s="6" t="s">
        <v>4</v>
      </c>
      <c r="H29" s="6" t="s">
        <v>106</v>
      </c>
      <c r="I29" s="6" t="s">
        <v>105</v>
      </c>
      <c r="J29" s="6" t="s">
        <v>107</v>
      </c>
      <c r="K29" s="6" t="s">
        <v>95</v>
      </c>
      <c r="L29" s="6" t="s">
        <v>108</v>
      </c>
      <c r="M29" s="208" t="s">
        <v>109</v>
      </c>
      <c r="N29" s="4"/>
      <c r="O29" s="4"/>
      <c r="P29" s="4"/>
      <c r="Q29" s="4"/>
      <c r="R29" s="4"/>
    </row>
    <row r="30" spans="1:18" x14ac:dyDescent="0.15">
      <c r="A30" s="180"/>
      <c r="B30" s="7">
        <v>4.5600000000000002E-2</v>
      </c>
      <c r="C30" s="8" t="s">
        <v>69</v>
      </c>
      <c r="D30" s="4"/>
      <c r="E30" s="49" t="s">
        <v>992</v>
      </c>
      <c r="F30" s="160">
        <v>178.84285714285701</v>
      </c>
      <c r="G30" s="145">
        <v>5.3802485843994203</v>
      </c>
      <c r="H30" s="145">
        <v>14.2347997460282</v>
      </c>
      <c r="I30" s="160">
        <v>203.51428571428599</v>
      </c>
      <c r="J30" s="145">
        <v>3.0592894110692201</v>
      </c>
      <c r="K30" s="145">
        <v>8.0941189702624197</v>
      </c>
      <c r="L30" s="84">
        <v>8.5000000000000006E-3</v>
      </c>
      <c r="M30" s="151">
        <f>(I30-F30)/SQRT((H30^2+K30^2)/2)</f>
        <v>2.1307133266419767</v>
      </c>
      <c r="N30" s="4"/>
      <c r="O30" s="4"/>
      <c r="P30" s="4"/>
      <c r="Q30" s="4"/>
      <c r="R30" s="4"/>
    </row>
    <row r="31" spans="1:18" x14ac:dyDescent="0.15">
      <c r="A31" s="173" t="s">
        <v>725</v>
      </c>
      <c r="B31" s="6" t="s">
        <v>547</v>
      </c>
      <c r="C31" s="6" t="s">
        <v>548</v>
      </c>
      <c r="D31" s="4"/>
      <c r="E31" s="6" t="s">
        <v>993</v>
      </c>
      <c r="F31" s="161">
        <v>40.342857142857099</v>
      </c>
      <c r="G31" s="146">
        <v>9.5961018162599405</v>
      </c>
      <c r="H31" s="146">
        <v>25.388898961479001</v>
      </c>
      <c r="I31" s="161">
        <v>56.471428571428604</v>
      </c>
      <c r="J31" s="146">
        <v>12.4566622886771</v>
      </c>
      <c r="K31" s="146">
        <v>32.9572305817562</v>
      </c>
      <c r="L31" s="74">
        <v>0.6946</v>
      </c>
      <c r="M31" s="152">
        <f>(I31-F31)/SQRT((H31^2+K31^2)/2)</f>
        <v>0.54826505145212856</v>
      </c>
      <c r="N31" s="4"/>
      <c r="O31" s="4"/>
      <c r="P31" s="4"/>
      <c r="Q31" s="4"/>
      <c r="R31" s="4"/>
    </row>
    <row r="32" spans="1:18" x14ac:dyDescent="0.15">
      <c r="A32" s="174"/>
      <c r="B32" s="7" t="s">
        <v>50</v>
      </c>
      <c r="C32" s="8" t="s">
        <v>566</v>
      </c>
      <c r="D32" s="4"/>
      <c r="E32" s="9" t="s">
        <v>994</v>
      </c>
      <c r="F32" s="162">
        <v>86.3857142857143</v>
      </c>
      <c r="G32" s="147">
        <v>8.1168674631883704</v>
      </c>
      <c r="H32" s="147">
        <v>21.475212732468101</v>
      </c>
      <c r="I32" s="162">
        <v>108.328571428571</v>
      </c>
      <c r="J32" s="147">
        <v>13.983573940021699</v>
      </c>
      <c r="K32" s="147">
        <v>36.9970590851811</v>
      </c>
      <c r="L32" s="77">
        <v>0.49890000000000001</v>
      </c>
      <c r="M32" s="153">
        <f>(I32-F32)/SQRT((H32^2+K32^2)/2)</f>
        <v>0.72541499315436786</v>
      </c>
      <c r="N32" s="4"/>
      <c r="O32" s="4"/>
      <c r="P32" s="4"/>
      <c r="Q32" s="4"/>
      <c r="R32" s="4"/>
    </row>
    <row r="33" spans="1:18" x14ac:dyDescent="0.15">
      <c r="A33" s="177" t="s">
        <v>472</v>
      </c>
      <c r="B33" s="6" t="s">
        <v>547</v>
      </c>
      <c r="C33" s="6" t="s">
        <v>548</v>
      </c>
      <c r="D33" s="4"/>
      <c r="E33" s="4"/>
      <c r="F33" s="4"/>
      <c r="G33" s="4"/>
      <c r="H33" s="4"/>
      <c r="I33" s="4"/>
      <c r="J33" s="4"/>
      <c r="K33" s="4"/>
      <c r="L33" s="4"/>
      <c r="M33" s="228"/>
      <c r="N33" s="4"/>
      <c r="O33" s="4"/>
      <c r="P33" s="4"/>
      <c r="Q33" s="4"/>
      <c r="R33" s="4"/>
    </row>
    <row r="34" spans="1:18" x14ac:dyDescent="0.15">
      <c r="A34" s="178"/>
      <c r="B34" s="8">
        <v>0.87480000000000002</v>
      </c>
      <c r="C34" s="8" t="s">
        <v>567</v>
      </c>
      <c r="D34" s="4"/>
      <c r="E34" s="4"/>
      <c r="F34" s="4"/>
      <c r="G34" s="4"/>
      <c r="H34" s="4"/>
      <c r="I34" s="4"/>
      <c r="J34" s="4"/>
      <c r="K34" s="4"/>
      <c r="L34" s="4"/>
      <c r="M34" s="228"/>
      <c r="N34" s="4"/>
      <c r="O34" s="4"/>
      <c r="P34" s="15"/>
      <c r="Q34" s="4"/>
      <c r="R34" s="4"/>
    </row>
    <row r="35" spans="1:18" x14ac:dyDescent="0.15">
      <c r="A35" s="63"/>
      <c r="B35" s="63"/>
      <c r="C35" s="63"/>
      <c r="D35" s="4"/>
      <c r="E35" s="4"/>
      <c r="F35" s="4"/>
      <c r="G35" s="4"/>
      <c r="H35" s="4"/>
      <c r="I35" s="4"/>
      <c r="J35" s="4"/>
      <c r="K35" s="4"/>
      <c r="L35" s="4"/>
      <c r="M35" s="228"/>
      <c r="N35" s="4"/>
      <c r="O35" s="4"/>
      <c r="P35" s="15"/>
      <c r="Q35" s="4"/>
      <c r="R35" s="4"/>
    </row>
    <row r="36" spans="1:18" x14ac:dyDescent="0.15">
      <c r="A36" s="1" t="s">
        <v>868</v>
      </c>
      <c r="B36" s="4"/>
      <c r="C36" s="4"/>
      <c r="D36" s="4"/>
      <c r="E36" s="1" t="s">
        <v>928</v>
      </c>
      <c r="F36" s="4"/>
      <c r="G36" s="4"/>
      <c r="H36" s="4"/>
      <c r="I36" s="4"/>
      <c r="J36" s="4"/>
      <c r="K36" s="4"/>
      <c r="L36" s="4"/>
      <c r="M36" s="228"/>
      <c r="P36" s="15"/>
      <c r="Q36" s="4"/>
      <c r="R36" s="4"/>
    </row>
    <row r="37" spans="1:18" x14ac:dyDescent="0.15">
      <c r="A37" s="5" t="s">
        <v>983</v>
      </c>
      <c r="D37" s="4"/>
      <c r="E37" s="5" t="s">
        <v>929</v>
      </c>
      <c r="F37" s="4"/>
      <c r="G37" s="4"/>
      <c r="H37" s="4"/>
      <c r="I37" s="4"/>
      <c r="J37" s="4"/>
      <c r="K37" s="4"/>
      <c r="L37" s="4"/>
      <c r="M37" s="228"/>
    </row>
    <row r="38" spans="1:18" x14ac:dyDescent="0.15">
      <c r="A38" s="5" t="s">
        <v>887</v>
      </c>
      <c r="D38" s="4"/>
      <c r="E38" s="4"/>
      <c r="F38" s="165" t="s">
        <v>39</v>
      </c>
      <c r="G38" s="165"/>
      <c r="H38" s="165"/>
      <c r="I38" s="165" t="s">
        <v>589</v>
      </c>
      <c r="J38" s="165"/>
      <c r="K38" s="165"/>
      <c r="L38" s="4"/>
      <c r="M38" s="228"/>
    </row>
    <row r="39" spans="1:18" x14ac:dyDescent="0.15">
      <c r="A39" s="179" t="s">
        <v>735</v>
      </c>
      <c r="B39" s="6" t="s">
        <v>547</v>
      </c>
      <c r="C39" s="6" t="s">
        <v>548</v>
      </c>
      <c r="D39" s="4"/>
      <c r="E39" s="4" t="s">
        <v>914</v>
      </c>
      <c r="F39" s="6" t="s">
        <v>3</v>
      </c>
      <c r="G39" s="6" t="s">
        <v>4</v>
      </c>
      <c r="H39" s="6" t="s">
        <v>106</v>
      </c>
      <c r="I39" s="6" t="s">
        <v>3</v>
      </c>
      <c r="J39" s="6" t="s">
        <v>107</v>
      </c>
      <c r="K39" s="6" t="s">
        <v>95</v>
      </c>
      <c r="L39" s="6" t="s">
        <v>108</v>
      </c>
      <c r="M39" s="208" t="s">
        <v>109</v>
      </c>
    </row>
    <row r="40" spans="1:18" x14ac:dyDescent="0.15">
      <c r="A40" s="180"/>
      <c r="B40" s="57" t="s">
        <v>50</v>
      </c>
      <c r="C40" s="8" t="s">
        <v>582</v>
      </c>
      <c r="D40" s="4"/>
      <c r="E40" s="6" t="s">
        <v>45</v>
      </c>
      <c r="F40" s="190">
        <v>29.5951428571429</v>
      </c>
      <c r="G40" s="190">
        <v>2.5254758667905501</v>
      </c>
      <c r="H40" s="190">
        <v>6.6817810856230899</v>
      </c>
      <c r="I40" s="190">
        <v>0.57142857142857095</v>
      </c>
      <c r="J40" s="190">
        <v>0.57142857142857095</v>
      </c>
      <c r="K40" s="190">
        <v>1.5118578920369099</v>
      </c>
      <c r="L40" s="87" t="s">
        <v>50</v>
      </c>
      <c r="M40" s="238">
        <f t="shared" ref="M40:M41" si="2">(I40-F40)/SQRT((H40^2+K40^2)/2)</f>
        <v>-5.9914765048795644</v>
      </c>
    </row>
    <row r="41" spans="1:18" x14ac:dyDescent="0.15">
      <c r="A41" s="173" t="s">
        <v>725</v>
      </c>
      <c r="B41" s="6" t="s">
        <v>547</v>
      </c>
      <c r="C41" s="6" t="s">
        <v>548</v>
      </c>
      <c r="D41" s="4"/>
      <c r="E41" s="9" t="s">
        <v>46</v>
      </c>
      <c r="F41" s="212">
        <v>30.9048571428571</v>
      </c>
      <c r="G41" s="212">
        <v>2.8124476327702199</v>
      </c>
      <c r="H41" s="212">
        <v>7.4410370117023197</v>
      </c>
      <c r="I41" s="212">
        <v>0</v>
      </c>
      <c r="J41" s="212">
        <v>0</v>
      </c>
      <c r="K41" s="212">
        <v>0</v>
      </c>
      <c r="L41" s="98" t="s">
        <v>50</v>
      </c>
      <c r="M41" s="218">
        <f t="shared" si="2"/>
        <v>-5.8736528317082906</v>
      </c>
    </row>
    <row r="42" spans="1:18" x14ac:dyDescent="0.15">
      <c r="A42" s="174"/>
      <c r="B42" s="57" t="s">
        <v>50</v>
      </c>
      <c r="C42" s="8" t="s">
        <v>583</v>
      </c>
      <c r="D42" s="4"/>
      <c r="E42" s="6" t="s">
        <v>11</v>
      </c>
      <c r="F42" s="190">
        <v>36.119142857142897</v>
      </c>
      <c r="G42" s="190">
        <v>2.2871609186996902</v>
      </c>
      <c r="H42" s="190">
        <v>6.0512589992654</v>
      </c>
      <c r="I42" s="190">
        <v>0</v>
      </c>
      <c r="J42" s="190">
        <v>0</v>
      </c>
      <c r="K42" s="190">
        <v>0</v>
      </c>
      <c r="L42" s="87" t="s">
        <v>50</v>
      </c>
      <c r="M42" s="152">
        <f>(I42-F42)/SQRT((H42^2+K42^2)/2)</f>
        <v>-8.4412486221567651</v>
      </c>
    </row>
    <row r="43" spans="1:18" x14ac:dyDescent="0.15">
      <c r="A43" s="177" t="s">
        <v>472</v>
      </c>
      <c r="B43" s="6" t="s">
        <v>547</v>
      </c>
      <c r="C43" s="6" t="s">
        <v>548</v>
      </c>
      <c r="D43" s="4"/>
      <c r="E43" s="9" t="s">
        <v>12</v>
      </c>
      <c r="F43" s="212">
        <v>32.881</v>
      </c>
      <c r="G43" s="212">
        <v>3.8172152028359498</v>
      </c>
      <c r="H43" s="212">
        <v>10.0994021275189</v>
      </c>
      <c r="I43" s="212">
        <v>2.5714242857142899</v>
      </c>
      <c r="J43" s="212">
        <v>1.9850108285453201</v>
      </c>
      <c r="K43" s="212">
        <v>5.2518450021011898</v>
      </c>
      <c r="L43" s="98" t="s">
        <v>50</v>
      </c>
      <c r="M43" s="218">
        <f t="shared" ref="M43:M45" si="3">(I43-F43)/SQRT((H43^2+K43^2)/2)</f>
        <v>-3.765530792708375</v>
      </c>
    </row>
    <row r="44" spans="1:18" x14ac:dyDescent="0.15">
      <c r="A44" s="178"/>
      <c r="B44" s="7">
        <v>1.2999999999999999E-3</v>
      </c>
      <c r="C44" s="8" t="s">
        <v>584</v>
      </c>
      <c r="D44" s="4"/>
      <c r="E44" s="6" t="s">
        <v>13</v>
      </c>
      <c r="F44" s="190">
        <v>37.785714285714299</v>
      </c>
      <c r="G44" s="190">
        <v>3.12777163727884</v>
      </c>
      <c r="H44" s="190">
        <v>8.2753059100411495</v>
      </c>
      <c r="I44" s="190">
        <v>14.0476185714286</v>
      </c>
      <c r="J44" s="190">
        <v>1.6799941308747099</v>
      </c>
      <c r="K44" s="190">
        <v>4.4448466743425801</v>
      </c>
      <c r="L44" s="87" t="s">
        <v>50</v>
      </c>
      <c r="M44" s="152">
        <f t="shared" si="3"/>
        <v>-3.5738362240423802</v>
      </c>
      <c r="N44" s="4"/>
      <c r="O44" s="4"/>
    </row>
    <row r="45" spans="1:18" x14ac:dyDescent="0.15">
      <c r="D45" s="4"/>
      <c r="E45" s="9" t="s">
        <v>14</v>
      </c>
      <c r="F45" s="191">
        <v>39.642857142857103</v>
      </c>
      <c r="G45" s="191">
        <v>2.7887260227444299</v>
      </c>
      <c r="H45" s="191">
        <v>7.3782755308760199</v>
      </c>
      <c r="I45" s="191">
        <v>23.9523714285714</v>
      </c>
      <c r="J45" s="191">
        <v>2.1935754472370199</v>
      </c>
      <c r="K45" s="191">
        <v>5.80365511544644</v>
      </c>
      <c r="L45" s="111" t="s">
        <v>50</v>
      </c>
      <c r="M45" s="153">
        <f t="shared" si="3"/>
        <v>-2.3638003025479093</v>
      </c>
      <c r="N45" s="4"/>
      <c r="O45" s="4"/>
      <c r="P45" s="4"/>
      <c r="Q45" s="4"/>
      <c r="R45" s="4"/>
    </row>
    <row r="46" spans="1:18" x14ac:dyDescent="0.15">
      <c r="D46" s="4"/>
      <c r="N46" s="4"/>
      <c r="O46" s="4"/>
      <c r="P46" s="4"/>
      <c r="Q46" s="4"/>
      <c r="R46" s="4"/>
    </row>
    <row r="47" spans="1:18" x14ac:dyDescent="0.15">
      <c r="D47" s="4"/>
      <c r="E47" s="4"/>
      <c r="O47" s="4"/>
      <c r="P47" s="4"/>
      <c r="Q47" s="4"/>
      <c r="R47" s="4"/>
    </row>
    <row r="48" spans="1:18" x14ac:dyDescent="0.15">
      <c r="A48" s="3" t="s">
        <v>889</v>
      </c>
      <c r="D48" s="4"/>
      <c r="E48" s="4"/>
      <c r="O48" s="4"/>
      <c r="P48" s="4"/>
      <c r="Q48" s="4"/>
      <c r="R48" s="4"/>
    </row>
    <row r="49" spans="1:18" x14ac:dyDescent="0.15">
      <c r="A49" s="1" t="s">
        <v>868</v>
      </c>
      <c r="B49" s="51"/>
      <c r="C49" s="51"/>
      <c r="D49" s="4"/>
      <c r="E49" s="1" t="s">
        <v>928</v>
      </c>
      <c r="O49" s="4"/>
      <c r="P49" s="4"/>
      <c r="Q49" s="4"/>
      <c r="R49" s="4"/>
    </row>
    <row r="50" spans="1:18" x14ac:dyDescent="0.15">
      <c r="A50" s="48" t="s">
        <v>982</v>
      </c>
      <c r="B50" s="4"/>
      <c r="C50" s="4"/>
      <c r="D50" s="4"/>
      <c r="E50" s="5" t="s">
        <v>929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4" customFormat="1" x14ac:dyDescent="0.15">
      <c r="A51" s="48" t="s">
        <v>772</v>
      </c>
      <c r="F51" s="165" t="s">
        <v>39</v>
      </c>
      <c r="G51" s="165"/>
      <c r="H51" s="165"/>
      <c r="I51" s="165" t="s">
        <v>589</v>
      </c>
      <c r="J51" s="165"/>
      <c r="K51" s="165"/>
    </row>
    <row r="52" spans="1:18" s="4" customFormat="1" x14ac:dyDescent="0.15">
      <c r="A52" s="179" t="s">
        <v>735</v>
      </c>
      <c r="B52" s="6" t="s">
        <v>549</v>
      </c>
      <c r="C52" s="6" t="s">
        <v>550</v>
      </c>
      <c r="E52" s="4" t="s">
        <v>932</v>
      </c>
      <c r="F52" s="6" t="s">
        <v>119</v>
      </c>
      <c r="G52" s="6" t="s">
        <v>4</v>
      </c>
      <c r="H52" s="6" t="s">
        <v>106</v>
      </c>
      <c r="I52" s="6" t="s">
        <v>119</v>
      </c>
      <c r="J52" s="6" t="s">
        <v>156</v>
      </c>
      <c r="K52" s="6" t="s">
        <v>106</v>
      </c>
      <c r="L52" s="6" t="s">
        <v>108</v>
      </c>
      <c r="M52" s="6" t="s">
        <v>157</v>
      </c>
    </row>
    <row r="53" spans="1:18" x14ac:dyDescent="0.15">
      <c r="A53" s="180"/>
      <c r="B53" s="7">
        <v>8.3999999999999995E-3</v>
      </c>
      <c r="C53" s="8" t="s">
        <v>66</v>
      </c>
      <c r="D53" s="4"/>
      <c r="E53" s="49" t="s">
        <v>992</v>
      </c>
      <c r="F53" s="145">
        <v>29.2</v>
      </c>
      <c r="G53" s="189">
        <v>1.75716221437266</v>
      </c>
      <c r="H53" s="189">
        <v>4.6490142324296402</v>
      </c>
      <c r="I53" s="145">
        <v>36.285714285714299</v>
      </c>
      <c r="J53" s="189">
        <v>0.71361873621722705</v>
      </c>
      <c r="K53" s="189">
        <v>1.8880577069469899</v>
      </c>
      <c r="L53" s="84">
        <v>1.7399999999999999E-2</v>
      </c>
      <c r="M53" s="151">
        <f>(I53-F53)/SQRT((H53^2+K53^2)/2)</f>
        <v>1.9970419984650098</v>
      </c>
      <c r="N53" s="4"/>
      <c r="O53" s="4"/>
      <c r="P53" s="4"/>
      <c r="Q53" s="4"/>
      <c r="R53" s="4"/>
    </row>
    <row r="54" spans="1:18" x14ac:dyDescent="0.15">
      <c r="A54" s="173" t="s">
        <v>725</v>
      </c>
      <c r="B54" s="6" t="s">
        <v>549</v>
      </c>
      <c r="C54" s="6" t="s">
        <v>550</v>
      </c>
      <c r="D54" s="4"/>
      <c r="E54" s="6" t="s">
        <v>993</v>
      </c>
      <c r="F54" s="146">
        <v>4.7428571428571402</v>
      </c>
      <c r="G54" s="190">
        <v>1.1926076157605501</v>
      </c>
      <c r="H54" s="190">
        <v>3.15534316298409</v>
      </c>
      <c r="I54" s="146">
        <v>7.3285714285714301</v>
      </c>
      <c r="J54" s="190">
        <v>1.55129965262837</v>
      </c>
      <c r="K54" s="190">
        <v>4.1043530897955502</v>
      </c>
      <c r="L54" s="74">
        <v>0.51180000000000003</v>
      </c>
      <c r="M54" s="152">
        <f>(I54-F54)/SQRT((H54^2+K54^2)/2)</f>
        <v>0.70633821395818719</v>
      </c>
      <c r="P54" s="4"/>
      <c r="Q54" s="4"/>
      <c r="R54" s="4"/>
    </row>
    <row r="55" spans="1:18" x14ac:dyDescent="0.15">
      <c r="A55" s="174"/>
      <c r="B55" s="7" t="s">
        <v>50</v>
      </c>
      <c r="C55" s="8" t="s">
        <v>489</v>
      </c>
      <c r="D55" s="4"/>
      <c r="E55" s="9" t="s">
        <v>994</v>
      </c>
      <c r="F55" s="147">
        <v>10.8857142857143</v>
      </c>
      <c r="G55" s="191">
        <v>1.09270929594388</v>
      </c>
      <c r="H55" s="191">
        <v>2.8910370523559901</v>
      </c>
      <c r="I55" s="147">
        <v>13.9428571428571</v>
      </c>
      <c r="J55" s="191">
        <v>1.0274464747632399</v>
      </c>
      <c r="K55" s="191">
        <v>2.71836785765352</v>
      </c>
      <c r="L55" s="77">
        <v>0.1807</v>
      </c>
      <c r="M55" s="153">
        <f>(I55-F55)/SQRT((H55^2+K55^2)/2)</f>
        <v>1.08949008201913</v>
      </c>
    </row>
    <row r="56" spans="1:18" x14ac:dyDescent="0.15">
      <c r="A56" s="177" t="s">
        <v>472</v>
      </c>
      <c r="B56" s="6" t="s">
        <v>549</v>
      </c>
      <c r="C56" s="6" t="s">
        <v>550</v>
      </c>
      <c r="D56" s="4"/>
    </row>
    <row r="57" spans="1:18" x14ac:dyDescent="0.15">
      <c r="A57" s="178"/>
      <c r="B57" s="8">
        <v>7.51E-2</v>
      </c>
      <c r="C57" s="8" t="s">
        <v>573</v>
      </c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8" x14ac:dyDescent="0.15">
      <c r="A58" s="6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8" x14ac:dyDescent="0.15">
      <c r="A59" s="1" t="s">
        <v>868</v>
      </c>
      <c r="D59" s="4"/>
      <c r="E59" s="1" t="s">
        <v>928</v>
      </c>
      <c r="F59" s="4"/>
      <c r="G59" s="4"/>
      <c r="H59" s="4"/>
      <c r="I59" s="4"/>
      <c r="J59" s="4"/>
      <c r="K59" s="4"/>
      <c r="L59" s="4"/>
      <c r="M59" s="4"/>
    </row>
    <row r="60" spans="1:18" x14ac:dyDescent="0.15">
      <c r="A60" s="5" t="s">
        <v>983</v>
      </c>
      <c r="B60" s="4"/>
      <c r="C60" s="4"/>
      <c r="D60" s="4"/>
      <c r="E60" s="5" t="s">
        <v>929</v>
      </c>
      <c r="F60" s="4"/>
      <c r="G60" s="4"/>
      <c r="H60" s="4"/>
      <c r="I60" s="4"/>
      <c r="J60" s="4"/>
      <c r="K60" s="4"/>
      <c r="L60" s="4"/>
      <c r="M60" s="4"/>
    </row>
    <row r="61" spans="1:18" x14ac:dyDescent="0.15">
      <c r="A61" s="5" t="s">
        <v>887</v>
      </c>
      <c r="D61" s="4"/>
      <c r="E61" s="4"/>
      <c r="F61" s="165" t="s">
        <v>39</v>
      </c>
      <c r="G61" s="165"/>
      <c r="H61" s="165"/>
      <c r="I61" s="165" t="s">
        <v>589</v>
      </c>
      <c r="J61" s="165"/>
      <c r="K61" s="165"/>
      <c r="L61" s="4"/>
      <c r="M61" s="4"/>
    </row>
    <row r="62" spans="1:18" x14ac:dyDescent="0.15">
      <c r="A62" s="179" t="s">
        <v>735</v>
      </c>
      <c r="B62" s="6" t="s">
        <v>549</v>
      </c>
      <c r="C62" s="6" t="s">
        <v>550</v>
      </c>
      <c r="D62" s="4"/>
      <c r="E62" s="4" t="s">
        <v>931</v>
      </c>
      <c r="F62" s="6" t="s">
        <v>3</v>
      </c>
      <c r="G62" s="6" t="s">
        <v>4</v>
      </c>
      <c r="H62" s="6" t="s">
        <v>106</v>
      </c>
      <c r="I62" s="6" t="s">
        <v>3</v>
      </c>
      <c r="J62" s="6" t="s">
        <v>7</v>
      </c>
      <c r="K62" s="6" t="s">
        <v>106</v>
      </c>
      <c r="L62" s="6" t="s">
        <v>108</v>
      </c>
      <c r="M62" s="6" t="s">
        <v>96</v>
      </c>
    </row>
    <row r="63" spans="1:18" x14ac:dyDescent="0.15">
      <c r="A63" s="180"/>
      <c r="B63" s="57" t="s">
        <v>50</v>
      </c>
      <c r="C63" s="8" t="s">
        <v>585</v>
      </c>
      <c r="D63" s="4"/>
      <c r="E63" s="6" t="s">
        <v>45</v>
      </c>
      <c r="F63" s="190">
        <v>3.76191428571429</v>
      </c>
      <c r="G63" s="190">
        <v>0.56794663373904297</v>
      </c>
      <c r="H63" s="190">
        <v>1.50264555082979</v>
      </c>
      <c r="I63" s="190">
        <v>0.14285714285714299</v>
      </c>
      <c r="J63" s="190">
        <v>0.14285714285714299</v>
      </c>
      <c r="K63" s="190">
        <v>0.37796447300922698</v>
      </c>
      <c r="L63" s="87">
        <v>4.0000000000000002E-4</v>
      </c>
      <c r="M63" s="238">
        <f t="shared" ref="M63:M64" si="4">(I63-F63)/SQRT((H63^2+K63^2)/2)</f>
        <v>-3.3031810259306229</v>
      </c>
      <c r="N63" s="4"/>
      <c r="O63" s="4"/>
    </row>
    <row r="64" spans="1:18" x14ac:dyDescent="0.15">
      <c r="A64" s="173" t="s">
        <v>725</v>
      </c>
      <c r="B64" s="6" t="s">
        <v>549</v>
      </c>
      <c r="C64" s="6" t="s">
        <v>550</v>
      </c>
      <c r="D64" s="4"/>
      <c r="E64" s="9" t="s">
        <v>46</v>
      </c>
      <c r="F64" s="212">
        <v>4.4285857142857097</v>
      </c>
      <c r="G64" s="212">
        <v>0.92642896919622797</v>
      </c>
      <c r="H64" s="212">
        <v>2.4511006598591401</v>
      </c>
      <c r="I64" s="212">
        <v>0</v>
      </c>
      <c r="J64" s="212">
        <v>0</v>
      </c>
      <c r="K64" s="212">
        <v>0</v>
      </c>
      <c r="L64" s="98" t="s">
        <v>50</v>
      </c>
      <c r="M64" s="218">
        <f t="shared" si="4"/>
        <v>-2.5551647395968269</v>
      </c>
      <c r="N64" s="4"/>
      <c r="O64" s="4"/>
      <c r="P64" s="4"/>
      <c r="Q64" s="4"/>
      <c r="R64" s="4"/>
    </row>
    <row r="65" spans="1:18" x14ac:dyDescent="0.15">
      <c r="A65" s="174"/>
      <c r="B65" s="7">
        <v>5.9999999999999995E-4</v>
      </c>
      <c r="C65" s="8" t="s">
        <v>586</v>
      </c>
      <c r="D65" s="4"/>
      <c r="E65" s="6" t="s">
        <v>11</v>
      </c>
      <c r="F65" s="190">
        <v>5.7381142857142802</v>
      </c>
      <c r="G65" s="190">
        <v>0.61813595878044103</v>
      </c>
      <c r="H65" s="190">
        <v>1.6354340233595199</v>
      </c>
      <c r="I65" s="190">
        <v>0</v>
      </c>
      <c r="J65" s="190">
        <v>0</v>
      </c>
      <c r="K65" s="190">
        <v>0</v>
      </c>
      <c r="L65" s="87" t="s">
        <v>50</v>
      </c>
      <c r="M65" s="152">
        <f>(I65-F65)/SQRT((H65^2+K65^2)/2)</f>
        <v>-4.961936054524668</v>
      </c>
      <c r="N65" s="4"/>
      <c r="O65" s="4"/>
      <c r="P65" s="4"/>
      <c r="Q65" s="4"/>
      <c r="R65" s="4"/>
    </row>
    <row r="66" spans="1:18" x14ac:dyDescent="0.15">
      <c r="A66" s="177" t="s">
        <v>472</v>
      </c>
      <c r="B66" s="6" t="s">
        <v>549</v>
      </c>
      <c r="C66" s="6" t="s">
        <v>550</v>
      </c>
      <c r="D66" s="4"/>
      <c r="E66" s="9" t="s">
        <v>12</v>
      </c>
      <c r="F66" s="212">
        <v>5.3571428571428603</v>
      </c>
      <c r="G66" s="212">
        <v>1.0192842775709801</v>
      </c>
      <c r="H66" s="212">
        <v>2.6967727137309501</v>
      </c>
      <c r="I66" s="212">
        <v>0</v>
      </c>
      <c r="J66" s="212">
        <v>0</v>
      </c>
      <c r="K66" s="212">
        <v>0</v>
      </c>
      <c r="L66" s="98" t="s">
        <v>50</v>
      </c>
      <c r="M66" s="218">
        <f t="shared" ref="M66:M68" si="5">(I66-F66)/SQRT((H66^2+K66^2)/2)</f>
        <v>-2.8093372665655933</v>
      </c>
      <c r="N66" s="4"/>
      <c r="O66" s="4"/>
      <c r="P66" s="4"/>
      <c r="Q66" s="4"/>
      <c r="R66" s="4"/>
    </row>
    <row r="67" spans="1:18" x14ac:dyDescent="0.15">
      <c r="A67" s="178"/>
      <c r="B67" s="8">
        <v>8.7800000000000003E-2</v>
      </c>
      <c r="C67" s="8" t="s">
        <v>587</v>
      </c>
      <c r="D67" s="4"/>
      <c r="E67" s="6" t="s">
        <v>13</v>
      </c>
      <c r="F67" s="190">
        <v>6.9761857142857098</v>
      </c>
      <c r="G67" s="190">
        <v>0.64182356662892304</v>
      </c>
      <c r="H67" s="190">
        <v>1.69810554288063</v>
      </c>
      <c r="I67" s="190">
        <v>9.5238571428571395E-2</v>
      </c>
      <c r="J67" s="190">
        <v>9.5238571428571395E-2</v>
      </c>
      <c r="K67" s="190">
        <v>0.25197757522106201</v>
      </c>
      <c r="L67" s="87" t="s">
        <v>50</v>
      </c>
      <c r="M67" s="152">
        <f t="shared" si="5"/>
        <v>-5.6685122466854656</v>
      </c>
      <c r="N67" s="4"/>
      <c r="O67" s="4"/>
      <c r="P67" s="4"/>
      <c r="Q67" s="4"/>
      <c r="R67" s="4"/>
    </row>
    <row r="68" spans="1:18" x14ac:dyDescent="0.15">
      <c r="B68" s="4"/>
      <c r="C68" s="4"/>
      <c r="D68" s="4"/>
      <c r="E68" s="9" t="s">
        <v>14</v>
      </c>
      <c r="F68" s="191">
        <v>6.6428571428571397</v>
      </c>
      <c r="G68" s="191">
        <v>0.575549853807372</v>
      </c>
      <c r="H68" s="191">
        <v>1.52276178029389</v>
      </c>
      <c r="I68" s="191">
        <v>2.1428571428571401</v>
      </c>
      <c r="J68" s="191">
        <v>0.50320208978157499</v>
      </c>
      <c r="K68" s="191">
        <v>1.3313475887700399</v>
      </c>
      <c r="L68" s="111" t="s">
        <v>50</v>
      </c>
      <c r="M68" s="153">
        <f t="shared" si="5"/>
        <v>-3.1462801319913112</v>
      </c>
      <c r="N68" s="4"/>
      <c r="O68" s="4"/>
      <c r="P68" s="4"/>
      <c r="Q68" s="4"/>
      <c r="R68" s="4"/>
    </row>
    <row r="69" spans="1:18" x14ac:dyDescent="0.15">
      <c r="D69" s="4"/>
      <c r="N69" s="4"/>
      <c r="O69" s="4"/>
      <c r="P69" s="4"/>
      <c r="Q69" s="4"/>
      <c r="R69" s="4"/>
    </row>
    <row r="70" spans="1:18" x14ac:dyDescent="0.15">
      <c r="B70" s="4"/>
      <c r="C70" s="4"/>
      <c r="D70" s="4"/>
      <c r="N70" s="4"/>
      <c r="O70" s="4"/>
      <c r="P70" s="4"/>
      <c r="Q70" s="4"/>
      <c r="R70" s="4"/>
    </row>
    <row r="71" spans="1:18" x14ac:dyDescent="0.15">
      <c r="A71" s="3" t="s">
        <v>890</v>
      </c>
      <c r="D71" s="4"/>
      <c r="N71" s="4"/>
      <c r="O71" s="4"/>
      <c r="P71" s="4"/>
      <c r="Q71" s="4"/>
      <c r="R71" s="4"/>
    </row>
    <row r="72" spans="1:18" x14ac:dyDescent="0.15">
      <c r="A72" s="1" t="s">
        <v>868</v>
      </c>
      <c r="B72" s="4"/>
      <c r="C72" s="4"/>
      <c r="D72" s="4"/>
      <c r="E72" s="1" t="s">
        <v>928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15">
      <c r="A73" s="48" t="s">
        <v>772</v>
      </c>
      <c r="B73" s="4"/>
      <c r="C73" s="4"/>
      <c r="D73" s="4"/>
      <c r="E73" s="5" t="s">
        <v>929</v>
      </c>
      <c r="N73" s="4"/>
      <c r="O73" s="4"/>
      <c r="P73" s="4"/>
      <c r="Q73" s="4"/>
      <c r="R73" s="4"/>
    </row>
    <row r="74" spans="1:18" x14ac:dyDescent="0.15">
      <c r="A74" s="179" t="s">
        <v>735</v>
      </c>
      <c r="B74" s="6" t="s">
        <v>549</v>
      </c>
      <c r="C74" s="6" t="s">
        <v>550</v>
      </c>
      <c r="D74" s="4"/>
      <c r="E74" s="4"/>
      <c r="F74" s="165" t="s">
        <v>148</v>
      </c>
      <c r="G74" s="165"/>
      <c r="H74" s="165"/>
      <c r="I74" s="165" t="s">
        <v>589</v>
      </c>
      <c r="J74" s="165"/>
      <c r="K74" s="165"/>
      <c r="L74" s="4"/>
      <c r="M74" s="4"/>
      <c r="N74" s="4"/>
      <c r="O74" s="4"/>
      <c r="P74" s="4"/>
      <c r="Q74" s="4"/>
      <c r="R74" s="4"/>
    </row>
    <row r="75" spans="1:18" x14ac:dyDescent="0.15">
      <c r="A75" s="180"/>
      <c r="B75" s="8">
        <v>0.76100000000000001</v>
      </c>
      <c r="C75" s="9" t="s">
        <v>75</v>
      </c>
      <c r="D75" s="4"/>
      <c r="E75" s="4" t="s">
        <v>930</v>
      </c>
      <c r="F75" s="6" t="s">
        <v>149</v>
      </c>
      <c r="G75" s="6" t="s">
        <v>4</v>
      </c>
      <c r="H75" s="6" t="s">
        <v>143</v>
      </c>
      <c r="I75" s="6" t="s">
        <v>149</v>
      </c>
      <c r="J75" s="6" t="s">
        <v>107</v>
      </c>
      <c r="K75" s="6" t="s">
        <v>143</v>
      </c>
      <c r="L75" s="15"/>
      <c r="M75" s="4"/>
      <c r="N75" s="4"/>
      <c r="O75" s="4"/>
      <c r="P75" s="4"/>
      <c r="Q75" s="4"/>
      <c r="R75" s="4"/>
    </row>
    <row r="76" spans="1:18" x14ac:dyDescent="0.15">
      <c r="A76" s="173" t="s">
        <v>725</v>
      </c>
      <c r="B76" s="6" t="s">
        <v>549</v>
      </c>
      <c r="C76" s="6" t="s">
        <v>550</v>
      </c>
      <c r="D76" s="4"/>
      <c r="E76" s="8" t="s">
        <v>9</v>
      </c>
      <c r="F76" s="189">
        <v>12.8346443685714</v>
      </c>
      <c r="G76" s="189">
        <v>0.66422113416408102</v>
      </c>
      <c r="H76" s="189">
        <v>1.75736393655143</v>
      </c>
      <c r="I76" s="189"/>
      <c r="J76" s="189"/>
      <c r="K76" s="189"/>
      <c r="L76" s="13"/>
      <c r="M76" s="4"/>
      <c r="N76" s="4"/>
      <c r="O76" s="4"/>
      <c r="P76" s="4"/>
      <c r="Q76" s="4"/>
      <c r="R76" s="4"/>
    </row>
    <row r="77" spans="1:18" x14ac:dyDescent="0.15">
      <c r="A77" s="174"/>
      <c r="B77" s="7" t="s">
        <v>50</v>
      </c>
      <c r="C77" s="8" t="s">
        <v>490</v>
      </c>
      <c r="D77" s="4"/>
      <c r="E77" s="41" t="s">
        <v>10</v>
      </c>
      <c r="F77" s="190">
        <v>12.2411013671429</v>
      </c>
      <c r="G77" s="190">
        <v>0.57264894879718198</v>
      </c>
      <c r="H77" s="190">
        <v>1.5150867070598999</v>
      </c>
      <c r="I77" s="190"/>
      <c r="J77" s="190"/>
      <c r="K77" s="190"/>
      <c r="L77" s="4"/>
      <c r="M77" s="4"/>
      <c r="N77" s="4"/>
      <c r="O77" s="4"/>
      <c r="P77" s="4"/>
      <c r="Q77" s="4"/>
      <c r="R77" s="4"/>
    </row>
    <row r="78" spans="1:18" x14ac:dyDescent="0.15">
      <c r="A78" s="177" t="s">
        <v>472</v>
      </c>
      <c r="B78" s="6" t="s">
        <v>549</v>
      </c>
      <c r="C78" s="6" t="s">
        <v>550</v>
      </c>
      <c r="D78" s="4"/>
      <c r="E78" s="8" t="s">
        <v>11</v>
      </c>
      <c r="F78" s="212">
        <v>11.45644113</v>
      </c>
      <c r="G78" s="212">
        <v>0.52046847896828696</v>
      </c>
      <c r="H78" s="212">
        <v>1.3770301605981401</v>
      </c>
      <c r="I78" s="212"/>
      <c r="J78" s="212"/>
      <c r="K78" s="212"/>
      <c r="L78" s="4"/>
      <c r="M78" s="4"/>
      <c r="N78" s="4"/>
      <c r="O78" s="4"/>
      <c r="P78" s="4"/>
      <c r="Q78" s="4"/>
      <c r="R78" s="4"/>
    </row>
    <row r="79" spans="1:18" x14ac:dyDescent="0.15">
      <c r="A79" s="178"/>
      <c r="B79" s="7">
        <v>2.0000000000000001E-4</v>
      </c>
      <c r="C79" s="8" t="s">
        <v>491</v>
      </c>
      <c r="D79" s="4"/>
      <c r="E79" s="41" t="s">
        <v>12</v>
      </c>
      <c r="F79" s="190">
        <v>10.770995288571401</v>
      </c>
      <c r="G79" s="190">
        <v>0.46541774479454101</v>
      </c>
      <c r="H79" s="190">
        <v>1.2313796084828801</v>
      </c>
      <c r="I79" s="190"/>
      <c r="J79" s="190"/>
      <c r="K79" s="190"/>
      <c r="L79" s="60"/>
      <c r="M79" s="15"/>
      <c r="N79" s="4"/>
      <c r="O79" s="4"/>
      <c r="P79" s="35"/>
      <c r="Q79" s="4"/>
      <c r="R79" s="4"/>
    </row>
    <row r="80" spans="1:18" x14ac:dyDescent="0.15">
      <c r="D80" s="4"/>
      <c r="E80" s="8" t="s">
        <v>13</v>
      </c>
      <c r="F80" s="212">
        <v>10.5254446314286</v>
      </c>
      <c r="G80" s="212">
        <v>0.52432578654761797</v>
      </c>
      <c r="H80" s="212">
        <v>1.3872356371833301</v>
      </c>
      <c r="I80" s="212"/>
      <c r="J80" s="212"/>
      <c r="K80" s="212"/>
      <c r="L80" s="61" t="s">
        <v>108</v>
      </c>
      <c r="M80" s="62" t="s">
        <v>109</v>
      </c>
      <c r="N80" s="4"/>
      <c r="O80" s="4"/>
      <c r="P80" s="35"/>
      <c r="Q80" s="4"/>
      <c r="R80" s="4"/>
    </row>
    <row r="81" spans="1:18" x14ac:dyDescent="0.15">
      <c r="B81" s="4"/>
      <c r="C81" s="4"/>
      <c r="D81" s="4"/>
      <c r="E81" s="41" t="s">
        <v>14</v>
      </c>
      <c r="F81" s="190">
        <v>9.9648967000000006</v>
      </c>
      <c r="G81" s="190">
        <v>0.42943732659850398</v>
      </c>
      <c r="H81" s="190">
        <v>1.13618436986807</v>
      </c>
      <c r="I81" s="190">
        <v>13.0056752735714</v>
      </c>
      <c r="J81" s="190">
        <v>0.69178180668746003</v>
      </c>
      <c r="K81" s="190">
        <v>1.8302826220139801</v>
      </c>
      <c r="L81" s="28">
        <v>6.0000000000000001E-3</v>
      </c>
      <c r="M81" s="152">
        <f>(I81-F81)/SQRT((H81^2+K81^2)/2)</f>
        <v>1.9961862354130617</v>
      </c>
      <c r="N81" s="4"/>
      <c r="O81" s="4"/>
      <c r="P81" s="4"/>
      <c r="Q81" s="4"/>
      <c r="R81" s="4"/>
    </row>
    <row r="82" spans="1:18" x14ac:dyDescent="0.15">
      <c r="D82" s="4"/>
      <c r="E82" s="8" t="s">
        <v>15</v>
      </c>
      <c r="F82" s="212">
        <v>9.5455426928571399</v>
      </c>
      <c r="G82" s="212">
        <v>0.32408794888771097</v>
      </c>
      <c r="H82" s="212">
        <v>0.85745611566989499</v>
      </c>
      <c r="I82" s="212">
        <v>12.370000567857099</v>
      </c>
      <c r="J82" s="212">
        <v>0.65415254794097499</v>
      </c>
      <c r="K82" s="212">
        <v>1.73072496135108</v>
      </c>
      <c r="L82" s="43">
        <v>1.4500000000000001E-2</v>
      </c>
      <c r="M82" s="218">
        <f t="shared" ref="M82:M99" si="6">(I82-F82)/SQRT((H82^2+K82^2)/2)</f>
        <v>2.0680376226474162</v>
      </c>
      <c r="N82" s="4"/>
      <c r="O82" s="4"/>
      <c r="P82" s="4"/>
      <c r="Q82" s="4"/>
      <c r="R82" s="4"/>
    </row>
    <row r="83" spans="1:18" x14ac:dyDescent="0.15">
      <c r="D83" s="4"/>
      <c r="E83" s="41" t="s">
        <v>16</v>
      </c>
      <c r="F83" s="190">
        <v>9.1410969514285707</v>
      </c>
      <c r="G83" s="190">
        <v>0.370257421213192</v>
      </c>
      <c r="H83" s="190">
        <v>0.97960905760619599</v>
      </c>
      <c r="I83" s="190">
        <v>11.391804628714301</v>
      </c>
      <c r="J83" s="190">
        <v>0.65311111751144701</v>
      </c>
      <c r="K83" s="190">
        <v>1.72796959542677</v>
      </c>
      <c r="L83" s="18">
        <v>0.11899999999999999</v>
      </c>
      <c r="M83" s="152">
        <f t="shared" si="6"/>
        <v>1.6024421512342331</v>
      </c>
      <c r="N83" s="4"/>
      <c r="O83" s="4"/>
      <c r="P83" s="4"/>
      <c r="Q83" s="4"/>
      <c r="R83" s="4"/>
    </row>
    <row r="84" spans="1:18" x14ac:dyDescent="0.15">
      <c r="B84" s="4"/>
      <c r="C84" s="4"/>
      <c r="D84" s="4"/>
      <c r="E84" s="8" t="s">
        <v>17</v>
      </c>
      <c r="F84" s="212">
        <v>8.9137751085714303</v>
      </c>
      <c r="G84" s="212">
        <v>0.37747389298003597</v>
      </c>
      <c r="H84" s="212">
        <v>0.998702047244586</v>
      </c>
      <c r="I84" s="212">
        <v>10.6917198432857</v>
      </c>
      <c r="J84" s="212">
        <v>0.49975179214772097</v>
      </c>
      <c r="K84" s="212">
        <v>1.32221895928171</v>
      </c>
      <c r="L84" s="42">
        <v>0.44590000000000002</v>
      </c>
      <c r="M84" s="218">
        <f t="shared" si="6"/>
        <v>1.5174318112656815</v>
      </c>
      <c r="N84" s="4"/>
      <c r="O84" s="4"/>
      <c r="P84" s="4"/>
      <c r="Q84" s="4"/>
      <c r="R84" s="4"/>
    </row>
    <row r="85" spans="1:18" x14ac:dyDescent="0.15">
      <c r="B85" s="4"/>
      <c r="C85" s="4"/>
      <c r="D85" s="4"/>
      <c r="E85" s="41" t="s">
        <v>18</v>
      </c>
      <c r="F85" s="190">
        <v>8.8731957628571401</v>
      </c>
      <c r="G85" s="190">
        <v>0.30789104323806699</v>
      </c>
      <c r="H85" s="190">
        <v>0.81460313131216</v>
      </c>
      <c r="I85" s="190">
        <v>10.0308046447143</v>
      </c>
      <c r="J85" s="190">
        <v>0.524715931652736</v>
      </c>
      <c r="K85" s="190">
        <v>1.3882678641066999</v>
      </c>
      <c r="L85" s="18">
        <v>0.95989999999999998</v>
      </c>
      <c r="M85" s="152">
        <f t="shared" si="6"/>
        <v>1.0170782768687394</v>
      </c>
      <c r="N85" s="4"/>
      <c r="O85" s="4"/>
      <c r="P85" s="4"/>
      <c r="Q85" s="4"/>
      <c r="R85" s="4"/>
    </row>
    <row r="86" spans="1:18" x14ac:dyDescent="0.15">
      <c r="B86" s="4"/>
      <c r="C86" s="4"/>
      <c r="D86" s="4"/>
      <c r="E86" s="8" t="s">
        <v>19</v>
      </c>
      <c r="F86" s="212">
        <v>9.32609309571429</v>
      </c>
      <c r="G86" s="212">
        <v>0.458719537121483</v>
      </c>
      <c r="H86" s="212">
        <v>1.21365781675011</v>
      </c>
      <c r="I86" s="212">
        <v>9.9018897977142899</v>
      </c>
      <c r="J86" s="212">
        <v>0.40281362301192902</v>
      </c>
      <c r="K86" s="212">
        <v>1.0657446711984899</v>
      </c>
      <c r="L86" s="42" t="s">
        <v>51</v>
      </c>
      <c r="M86" s="218">
        <f>(I86-F86)/SQRT((H86^2+K86^2)/2)</f>
        <v>0.50415687326633385</v>
      </c>
      <c r="N86" s="4"/>
      <c r="O86" s="4"/>
      <c r="P86" s="4"/>
      <c r="Q86" s="4"/>
      <c r="R86" s="4"/>
    </row>
    <row r="87" spans="1:18" x14ac:dyDescent="0.15">
      <c r="B87" s="4"/>
      <c r="C87" s="4"/>
      <c r="D87" s="4"/>
      <c r="E87" s="41" t="s">
        <v>20</v>
      </c>
      <c r="F87" s="190">
        <v>9.01586853571429</v>
      </c>
      <c r="G87" s="190">
        <v>0.35461693438574199</v>
      </c>
      <c r="H87" s="190">
        <v>0.938228219076783</v>
      </c>
      <c r="I87" s="190">
        <v>9.5831406997142903</v>
      </c>
      <c r="J87" s="190">
        <v>0.47743164910394098</v>
      </c>
      <c r="K87" s="190">
        <v>1.26316541156048</v>
      </c>
      <c r="L87" s="18" t="s">
        <v>51</v>
      </c>
      <c r="M87" s="152">
        <f t="shared" si="6"/>
        <v>0.50985127877102043</v>
      </c>
      <c r="N87" s="4"/>
      <c r="O87" s="4"/>
      <c r="P87" s="4"/>
      <c r="Q87" s="4"/>
      <c r="R87" s="4"/>
    </row>
    <row r="88" spans="1:18" x14ac:dyDescent="0.15">
      <c r="B88" s="4"/>
      <c r="C88" s="4"/>
      <c r="D88" s="4"/>
      <c r="E88" s="8" t="s">
        <v>21</v>
      </c>
      <c r="F88" s="212">
        <v>7.5321614700000001</v>
      </c>
      <c r="G88" s="212">
        <v>0.97669976243336798</v>
      </c>
      <c r="H88" s="212">
        <v>2.18396706240891</v>
      </c>
      <c r="I88" s="212">
        <v>7.2483904824285696</v>
      </c>
      <c r="J88" s="212">
        <v>0.97783252993470204</v>
      </c>
      <c r="K88" s="212">
        <v>2.5871016980763399</v>
      </c>
      <c r="L88" s="42" t="s">
        <v>51</v>
      </c>
      <c r="M88" s="218">
        <f t="shared" si="6"/>
        <v>-0.11853251332940146</v>
      </c>
      <c r="N88" s="4"/>
      <c r="O88" s="4"/>
      <c r="P88" s="4"/>
      <c r="Q88" s="4"/>
      <c r="R88" s="4"/>
    </row>
    <row r="89" spans="1:18" s="4" customFormat="1" x14ac:dyDescent="0.15">
      <c r="A89" s="2"/>
      <c r="E89" s="41" t="s">
        <v>22</v>
      </c>
      <c r="F89" s="190">
        <v>8.8009427366666699</v>
      </c>
      <c r="G89" s="190">
        <v>0.47215382045858501</v>
      </c>
      <c r="H89" s="190">
        <v>1.1565359402291899</v>
      </c>
      <c r="I89" s="190">
        <v>8.6301834960000008</v>
      </c>
      <c r="J89" s="190">
        <v>0.86062001802412802</v>
      </c>
      <c r="K89" s="190">
        <v>2.2769865410157699</v>
      </c>
      <c r="L89" s="18" t="s">
        <v>51</v>
      </c>
      <c r="M89" s="152">
        <f t="shared" si="6"/>
        <v>-9.4558532184911268E-2</v>
      </c>
    </row>
    <row r="90" spans="1:18" s="4" customFormat="1" x14ac:dyDescent="0.15">
      <c r="E90" s="8" t="s">
        <v>23</v>
      </c>
      <c r="F90" s="212">
        <v>8.8525244514285699</v>
      </c>
      <c r="G90" s="212">
        <v>0.53803139110437503</v>
      </c>
      <c r="H90" s="212">
        <v>1.4234972584083001</v>
      </c>
      <c r="I90" s="212">
        <v>8.9029719036666695</v>
      </c>
      <c r="J90" s="212">
        <v>0.99256409874650997</v>
      </c>
      <c r="K90" s="212">
        <v>2.43127557893441</v>
      </c>
      <c r="L90" s="42" t="s">
        <v>51</v>
      </c>
      <c r="M90" s="218">
        <f t="shared" si="6"/>
        <v>2.5322924527298351E-2</v>
      </c>
    </row>
    <row r="91" spans="1:18" x14ac:dyDescent="0.15">
      <c r="A91" s="4"/>
      <c r="B91" s="4"/>
      <c r="C91" s="4"/>
      <c r="D91" s="4"/>
      <c r="E91" s="41" t="s">
        <v>24</v>
      </c>
      <c r="F91" s="190">
        <v>9.9165607599999994</v>
      </c>
      <c r="G91" s="190">
        <v>0.44666211299936598</v>
      </c>
      <c r="H91" s="190">
        <v>0.77364147353097301</v>
      </c>
      <c r="I91" s="190">
        <v>7.9893357810000003</v>
      </c>
      <c r="J91" s="190">
        <v>1.70689155995424</v>
      </c>
      <c r="K91" s="190">
        <v>2.95642290485124</v>
      </c>
      <c r="L91" s="18">
        <v>0.99260000000000004</v>
      </c>
      <c r="M91" s="152">
        <f t="shared" si="6"/>
        <v>-0.89186313700856279</v>
      </c>
      <c r="N91" s="4"/>
      <c r="O91" s="4"/>
      <c r="P91" s="4"/>
      <c r="Q91" s="4"/>
      <c r="R91" s="4"/>
    </row>
    <row r="92" spans="1:18" x14ac:dyDescent="0.15">
      <c r="B92" s="4"/>
      <c r="C92" s="4"/>
      <c r="D92" s="4"/>
      <c r="E92" s="8" t="s">
        <v>25</v>
      </c>
      <c r="F92" s="212">
        <v>8.8146650999999991</v>
      </c>
      <c r="G92" s="212">
        <v>1.9678250341760199</v>
      </c>
      <c r="H92" s="212">
        <v>3.9356500683520399</v>
      </c>
      <c r="I92" s="212">
        <v>7.1946273854999996</v>
      </c>
      <c r="J92" s="212">
        <v>0.85918356527431305</v>
      </c>
      <c r="K92" s="212">
        <v>1.7183671305486301</v>
      </c>
      <c r="L92" s="42">
        <v>0.89300000000000002</v>
      </c>
      <c r="M92" s="218">
        <f t="shared" si="6"/>
        <v>-0.53350023861348006</v>
      </c>
      <c r="N92" s="4"/>
      <c r="O92" s="4"/>
      <c r="P92" s="4"/>
      <c r="Q92" s="4"/>
      <c r="R92" s="4"/>
    </row>
    <row r="93" spans="1:18" x14ac:dyDescent="0.15">
      <c r="B93" s="4"/>
      <c r="C93" s="4"/>
      <c r="D93" s="4"/>
      <c r="E93" s="41" t="s">
        <v>26</v>
      </c>
      <c r="F93" s="190">
        <v>8.1987984320000002</v>
      </c>
      <c r="G93" s="190">
        <v>1.7419685474434901</v>
      </c>
      <c r="H93" s="190">
        <v>3.8951600867502201</v>
      </c>
      <c r="I93" s="190">
        <v>8.07505735016667</v>
      </c>
      <c r="J93" s="190">
        <v>1.26028922285421</v>
      </c>
      <c r="K93" s="190">
        <v>3.0870655243215701</v>
      </c>
      <c r="L93" s="18" t="s">
        <v>51</v>
      </c>
      <c r="M93" s="152">
        <f t="shared" si="6"/>
        <v>-3.5209567330241318E-2</v>
      </c>
      <c r="N93" s="4"/>
      <c r="O93" s="4"/>
      <c r="P93" s="4"/>
      <c r="Q93" s="4"/>
      <c r="R93" s="4"/>
    </row>
    <row r="94" spans="1:18" x14ac:dyDescent="0.15">
      <c r="B94" s="4"/>
      <c r="C94" s="4"/>
      <c r="D94" s="4"/>
      <c r="E94" s="8" t="s">
        <v>27</v>
      </c>
      <c r="F94" s="212">
        <v>11.565734892</v>
      </c>
      <c r="G94" s="212">
        <v>1.1237247772399499</v>
      </c>
      <c r="H94" s="212">
        <v>2.5127249899093398</v>
      </c>
      <c r="I94" s="212">
        <v>10.211100663</v>
      </c>
      <c r="J94" s="212">
        <v>0.77531121992404295</v>
      </c>
      <c r="K94" s="212">
        <v>1.7336485914684501</v>
      </c>
      <c r="L94" s="42">
        <v>0.96679999999999999</v>
      </c>
      <c r="M94" s="218">
        <f t="shared" si="6"/>
        <v>-0.62754493731348893</v>
      </c>
      <c r="N94" s="4"/>
      <c r="O94" s="4"/>
      <c r="P94" s="4"/>
      <c r="Q94" s="4"/>
      <c r="R94" s="4"/>
    </row>
    <row r="95" spans="1:18" x14ac:dyDescent="0.15">
      <c r="B95" s="4"/>
      <c r="C95" s="4"/>
      <c r="D95" s="4"/>
      <c r="E95" s="41" t="s">
        <v>28</v>
      </c>
      <c r="F95" s="190">
        <v>12.1441891742857</v>
      </c>
      <c r="G95" s="190">
        <v>0.72004982433286902</v>
      </c>
      <c r="H95" s="190">
        <v>1.9050727667605201</v>
      </c>
      <c r="I95" s="190">
        <v>10.108821449166699</v>
      </c>
      <c r="J95" s="190">
        <v>0.96404896639614002</v>
      </c>
      <c r="K95" s="190">
        <v>2.3614280547280702</v>
      </c>
      <c r="L95" s="18">
        <v>0.26829999999999998</v>
      </c>
      <c r="M95" s="152">
        <f t="shared" si="6"/>
        <v>-0.94870409874953232</v>
      </c>
      <c r="N95" s="4"/>
      <c r="O95" s="4"/>
      <c r="P95" s="4"/>
      <c r="Q95" s="4"/>
      <c r="R95" s="4"/>
    </row>
    <row r="96" spans="1:18" x14ac:dyDescent="0.15">
      <c r="B96" s="4"/>
      <c r="C96" s="4"/>
      <c r="D96" s="4"/>
      <c r="E96" s="8" t="s">
        <v>29</v>
      </c>
      <c r="F96" s="212">
        <v>11.5482379128571</v>
      </c>
      <c r="G96" s="212">
        <v>0.62153903480764305</v>
      </c>
      <c r="H96" s="212">
        <v>1.64443771622014</v>
      </c>
      <c r="I96" s="212">
        <v>11.102169760166699</v>
      </c>
      <c r="J96" s="212">
        <v>0.64681038912822397</v>
      </c>
      <c r="K96" s="212">
        <v>1.5843554136951801</v>
      </c>
      <c r="L96" s="42" t="s">
        <v>51</v>
      </c>
      <c r="M96" s="218">
        <f t="shared" si="6"/>
        <v>-0.27625860510279981</v>
      </c>
      <c r="N96" s="4"/>
      <c r="O96" s="4"/>
      <c r="P96" s="4"/>
      <c r="Q96" s="4"/>
      <c r="R96" s="4"/>
    </row>
    <row r="97" spans="1:18" x14ac:dyDescent="0.15">
      <c r="B97" s="4"/>
      <c r="C97" s="4"/>
      <c r="D97" s="4"/>
      <c r="E97" s="41" t="s">
        <v>30</v>
      </c>
      <c r="F97" s="190">
        <v>10.7457736171429</v>
      </c>
      <c r="G97" s="190">
        <v>0.80967198955156405</v>
      </c>
      <c r="H97" s="190">
        <v>2.1421907278883299</v>
      </c>
      <c r="I97" s="190">
        <v>9.5825297897142896</v>
      </c>
      <c r="J97" s="190">
        <v>1.0893478080233601</v>
      </c>
      <c r="K97" s="190">
        <v>2.8821433912831398</v>
      </c>
      <c r="L97" s="18">
        <v>0.95809999999999995</v>
      </c>
      <c r="M97" s="152">
        <f t="shared" si="6"/>
        <v>-0.45810260462006691</v>
      </c>
      <c r="N97" s="4"/>
      <c r="O97" s="4"/>
      <c r="P97" s="4"/>
      <c r="Q97" s="4"/>
      <c r="R97" s="4"/>
    </row>
    <row r="98" spans="1:18" x14ac:dyDescent="0.15">
      <c r="B98" s="4"/>
      <c r="C98" s="4"/>
      <c r="D98" s="4"/>
      <c r="E98" s="8" t="s">
        <v>31</v>
      </c>
      <c r="F98" s="212">
        <v>9.9124106083333299</v>
      </c>
      <c r="G98" s="212">
        <v>1.01678019881445</v>
      </c>
      <c r="H98" s="212">
        <v>2.4905926676610401</v>
      </c>
      <c r="I98" s="212">
        <v>10.1569250295</v>
      </c>
      <c r="J98" s="212">
        <v>0.63169750428350502</v>
      </c>
      <c r="K98" s="212">
        <v>1.26339500856701</v>
      </c>
      <c r="L98" s="42" t="s">
        <v>51</v>
      </c>
      <c r="M98" s="218">
        <f t="shared" si="6"/>
        <v>0.12382089092003452</v>
      </c>
      <c r="N98" s="4"/>
      <c r="O98" s="4"/>
      <c r="P98" s="4"/>
      <c r="Q98" s="4"/>
      <c r="R98" s="4"/>
    </row>
    <row r="99" spans="1:18" x14ac:dyDescent="0.15">
      <c r="B99" s="4"/>
      <c r="C99" s="4"/>
      <c r="D99" s="4"/>
      <c r="E99" s="41" t="s">
        <v>32</v>
      </c>
      <c r="F99" s="213">
        <v>12.227068036</v>
      </c>
      <c r="G99" s="213">
        <v>1.0609500419809701</v>
      </c>
      <c r="H99" s="213">
        <v>2.3723564146007101</v>
      </c>
      <c r="I99" s="213">
        <v>10.15950189</v>
      </c>
      <c r="J99" s="213">
        <v>0</v>
      </c>
      <c r="K99" s="213">
        <v>0</v>
      </c>
      <c r="L99" s="44">
        <v>0.87080000000000002</v>
      </c>
      <c r="M99" s="220">
        <f t="shared" si="6"/>
        <v>-1.2325214149024928</v>
      </c>
      <c r="N99" s="4"/>
      <c r="O99" s="4"/>
      <c r="P99" s="4"/>
      <c r="Q99" s="4"/>
      <c r="R99" s="4"/>
    </row>
    <row r="100" spans="1:18" x14ac:dyDescent="0.1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1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x14ac:dyDescent="0.15">
      <c r="A102" s="3" t="s">
        <v>891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x14ac:dyDescent="0.15">
      <c r="A103" s="1" t="s">
        <v>869</v>
      </c>
      <c r="B103" s="4"/>
      <c r="C103" s="4"/>
      <c r="D103" s="4"/>
      <c r="E103" s="1" t="s">
        <v>935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x14ac:dyDescent="0.15">
      <c r="A104" s="48" t="s">
        <v>982</v>
      </c>
      <c r="B104" s="4"/>
      <c r="C104" s="4"/>
      <c r="D104" s="4"/>
      <c r="E104" s="3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35"/>
      <c r="Q104" s="4"/>
      <c r="R104" s="4"/>
    </row>
    <row r="105" spans="1:18" x14ac:dyDescent="0.15">
      <c r="A105" s="48" t="s">
        <v>772</v>
      </c>
      <c r="D105" s="4"/>
      <c r="E105" s="3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35"/>
      <c r="Q105" s="4"/>
      <c r="R105" s="4"/>
    </row>
    <row r="106" spans="1:18" x14ac:dyDescent="0.15">
      <c r="A106" s="179" t="s">
        <v>735</v>
      </c>
      <c r="B106" s="6" t="s">
        <v>293</v>
      </c>
      <c r="C106" s="6" t="s">
        <v>294</v>
      </c>
      <c r="D106" s="4"/>
      <c r="E106" s="31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5"/>
      <c r="Q106" s="4"/>
      <c r="R106" s="4"/>
    </row>
    <row r="107" spans="1:18" x14ac:dyDescent="0.15">
      <c r="A107" s="180"/>
      <c r="B107" s="8">
        <v>0.9909</v>
      </c>
      <c r="C107" s="8" t="s">
        <v>576</v>
      </c>
      <c r="D107" s="4"/>
      <c r="E107" s="17" t="s">
        <v>981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5"/>
      <c r="Q107" s="4"/>
      <c r="R107" s="4"/>
    </row>
    <row r="108" spans="1:18" x14ac:dyDescent="0.15">
      <c r="A108" s="173" t="s">
        <v>725</v>
      </c>
      <c r="B108" s="6" t="s">
        <v>293</v>
      </c>
      <c r="C108" s="6" t="s">
        <v>294</v>
      </c>
      <c r="D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15"/>
      <c r="Q108" s="4"/>
      <c r="R108" s="4"/>
    </row>
    <row r="109" spans="1:18" x14ac:dyDescent="0.15">
      <c r="A109" s="174"/>
      <c r="B109" s="7" t="s">
        <v>50</v>
      </c>
      <c r="C109" s="8" t="s">
        <v>577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5"/>
      <c r="Q109" s="4"/>
      <c r="R109" s="4"/>
    </row>
    <row r="110" spans="1:18" x14ac:dyDescent="0.15">
      <c r="A110" s="177" t="s">
        <v>472</v>
      </c>
      <c r="B110" s="6" t="s">
        <v>293</v>
      </c>
      <c r="C110" s="6" t="s">
        <v>294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5"/>
      <c r="Q110" s="4"/>
      <c r="R110" s="4"/>
    </row>
    <row r="111" spans="1:18" x14ac:dyDescent="0.15">
      <c r="A111" s="178"/>
      <c r="B111" s="8">
        <v>0.51100000000000001</v>
      </c>
      <c r="C111" s="8" t="s">
        <v>578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5"/>
      <c r="Q111" s="4"/>
      <c r="R111" s="4"/>
    </row>
    <row r="112" spans="1:18" x14ac:dyDescent="0.15">
      <c r="A112" s="6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15"/>
      <c r="Q112" s="4"/>
      <c r="R112" s="4"/>
    </row>
    <row r="113" spans="1:18" x14ac:dyDescent="0.15">
      <c r="A113" s="1" t="s">
        <v>869</v>
      </c>
      <c r="D113" s="4"/>
      <c r="E113" s="1" t="s">
        <v>935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x14ac:dyDescent="0.15">
      <c r="A114" s="5" t="s">
        <v>983</v>
      </c>
      <c r="B114" s="34"/>
      <c r="C114" s="13"/>
      <c r="D114" s="4"/>
      <c r="E114" s="5" t="s">
        <v>936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x14ac:dyDescent="0.15">
      <c r="A115" s="5" t="s">
        <v>887</v>
      </c>
      <c r="B115" s="4"/>
      <c r="C115" s="4"/>
      <c r="D115" s="4"/>
      <c r="E115" s="4"/>
      <c r="F115" s="165" t="s">
        <v>39</v>
      </c>
      <c r="G115" s="165"/>
      <c r="H115" s="165"/>
      <c r="I115" s="165" t="s">
        <v>589</v>
      </c>
      <c r="J115" s="165"/>
      <c r="K115" s="165"/>
      <c r="L115" s="4"/>
      <c r="M115" s="4"/>
      <c r="N115" s="4"/>
      <c r="O115" s="4"/>
      <c r="P115" s="4"/>
      <c r="Q115" s="4"/>
      <c r="R115" s="4"/>
    </row>
    <row r="116" spans="1:18" x14ac:dyDescent="0.15">
      <c r="A116" s="179" t="s">
        <v>735</v>
      </c>
      <c r="B116" s="6" t="s">
        <v>293</v>
      </c>
      <c r="C116" s="6" t="s">
        <v>294</v>
      </c>
      <c r="D116" s="4"/>
      <c r="E116" s="4" t="s">
        <v>941</v>
      </c>
      <c r="F116" s="6" t="s">
        <v>99</v>
      </c>
      <c r="G116" s="6" t="s">
        <v>100</v>
      </c>
      <c r="H116" s="6" t="s">
        <v>141</v>
      </c>
      <c r="I116" s="6" t="s">
        <v>99</v>
      </c>
      <c r="J116" s="6" t="s">
        <v>101</v>
      </c>
      <c r="K116" s="6" t="s">
        <v>106</v>
      </c>
      <c r="L116" s="6" t="s">
        <v>49</v>
      </c>
      <c r="M116" s="6" t="s">
        <v>96</v>
      </c>
      <c r="N116" s="4"/>
      <c r="O116" s="4"/>
      <c r="P116" s="4"/>
      <c r="Q116" s="4"/>
      <c r="R116" s="4"/>
    </row>
    <row r="117" spans="1:18" x14ac:dyDescent="0.15">
      <c r="A117" s="180"/>
      <c r="B117" s="57" t="s">
        <v>50</v>
      </c>
      <c r="C117" s="8" t="s">
        <v>588</v>
      </c>
      <c r="D117" s="4"/>
      <c r="E117" s="6" t="s">
        <v>45</v>
      </c>
      <c r="F117" s="190">
        <v>21.600266666</v>
      </c>
      <c r="G117" s="190">
        <v>2.0463797309802398</v>
      </c>
      <c r="H117" s="190">
        <v>4.57584418624955</v>
      </c>
      <c r="I117" s="190">
        <v>60</v>
      </c>
      <c r="J117" s="190">
        <v>0</v>
      </c>
      <c r="K117" s="190">
        <v>0</v>
      </c>
      <c r="L117" s="87" t="s">
        <v>50</v>
      </c>
      <c r="M117" s="238">
        <f t="shared" ref="M117:M122" si="7">(I117-F117)/SQRT((H117^2+K117^2)/2)</f>
        <v>11.867848087057091</v>
      </c>
      <c r="N117" s="4"/>
      <c r="O117" s="4"/>
      <c r="P117" s="4"/>
      <c r="Q117" s="4"/>
      <c r="R117" s="4"/>
    </row>
    <row r="118" spans="1:18" x14ac:dyDescent="0.15">
      <c r="A118" s="173" t="s">
        <v>725</v>
      </c>
      <c r="B118" s="6" t="s">
        <v>293</v>
      </c>
      <c r="C118" s="6" t="s">
        <v>294</v>
      </c>
      <c r="D118" s="4"/>
      <c r="E118" s="9" t="s">
        <v>46</v>
      </c>
      <c r="F118" s="212">
        <v>23.033333334000002</v>
      </c>
      <c r="G118" s="212">
        <v>4.4616128149084799</v>
      </c>
      <c r="H118" s="212">
        <v>9.9764695434195403</v>
      </c>
      <c r="I118" s="212">
        <v>60</v>
      </c>
      <c r="J118" s="212">
        <v>0</v>
      </c>
      <c r="K118" s="212">
        <v>0</v>
      </c>
      <c r="L118" s="98" t="s">
        <v>50</v>
      </c>
      <c r="M118" s="218">
        <f t="shared" si="7"/>
        <v>5.2402065808205238</v>
      </c>
      <c r="N118" s="4"/>
      <c r="O118" s="4"/>
      <c r="P118" s="4"/>
      <c r="Q118" s="4"/>
      <c r="R118" s="4"/>
    </row>
    <row r="119" spans="1:18" x14ac:dyDescent="0.15">
      <c r="A119" s="174"/>
      <c r="B119" s="7" t="s">
        <v>50</v>
      </c>
      <c r="C119" s="8" t="s">
        <v>596</v>
      </c>
      <c r="D119" s="4"/>
      <c r="E119" s="6" t="s">
        <v>159</v>
      </c>
      <c r="F119" s="190">
        <v>23.233266665999999</v>
      </c>
      <c r="G119" s="190">
        <v>2.5650962762784899</v>
      </c>
      <c r="H119" s="190">
        <v>5.7357296425902797</v>
      </c>
      <c r="I119" s="190">
        <v>51.733333334000001</v>
      </c>
      <c r="J119" s="190">
        <v>4.8147910999082404</v>
      </c>
      <c r="K119" s="190">
        <v>10.766200196855801</v>
      </c>
      <c r="L119" s="87">
        <v>4.0000000000000002E-4</v>
      </c>
      <c r="M119" s="152">
        <f>(I119-F119)/SQRT((H119^2+K119^2)/2)</f>
        <v>3.3040401016402248</v>
      </c>
      <c r="N119" s="4"/>
      <c r="O119" s="4"/>
      <c r="P119" s="4"/>
      <c r="Q119" s="4"/>
      <c r="R119" s="4"/>
    </row>
    <row r="120" spans="1:18" x14ac:dyDescent="0.15">
      <c r="A120" s="177" t="s">
        <v>472</v>
      </c>
      <c r="B120" s="6" t="s">
        <v>293</v>
      </c>
      <c r="C120" s="6" t="s">
        <v>294</v>
      </c>
      <c r="D120" s="4"/>
      <c r="E120" s="9" t="s">
        <v>12</v>
      </c>
      <c r="F120" s="212">
        <v>16.1998</v>
      </c>
      <c r="G120" s="212">
        <v>2.4677628208561702</v>
      </c>
      <c r="H120" s="212">
        <v>5.5180854197810296</v>
      </c>
      <c r="I120" s="212">
        <v>38.400013334</v>
      </c>
      <c r="J120" s="212">
        <v>2.7495511953044298</v>
      </c>
      <c r="K120" s="212">
        <v>6.1481833803164996</v>
      </c>
      <c r="L120" s="98">
        <v>6.4999999999999997E-3</v>
      </c>
      <c r="M120" s="218">
        <f t="shared" si="7"/>
        <v>3.8003416856130938</v>
      </c>
      <c r="N120" s="4"/>
      <c r="O120" s="4"/>
      <c r="P120" s="4"/>
      <c r="Q120" s="4"/>
      <c r="R120" s="4"/>
    </row>
    <row r="121" spans="1:18" x14ac:dyDescent="0.15">
      <c r="A121" s="178"/>
      <c r="B121" s="7">
        <v>6.1999999999999998E-3</v>
      </c>
      <c r="C121" s="8" t="s">
        <v>597</v>
      </c>
      <c r="D121" s="4"/>
      <c r="E121" s="6" t="s">
        <v>13</v>
      </c>
      <c r="F121" s="190">
        <v>17.7668</v>
      </c>
      <c r="G121" s="190">
        <v>1.97097522561802</v>
      </c>
      <c r="H121" s="190">
        <v>4.4072345864498796</v>
      </c>
      <c r="I121" s="190">
        <v>32.133346666000001</v>
      </c>
      <c r="J121" s="190">
        <v>4.1708043724335804</v>
      </c>
      <c r="K121" s="190">
        <v>9.3262020976148499</v>
      </c>
      <c r="L121" s="74">
        <v>0.13739999999999999</v>
      </c>
      <c r="M121" s="152">
        <f t="shared" si="7"/>
        <v>1.9696677550424149</v>
      </c>
      <c r="N121" s="4"/>
      <c r="O121" s="4"/>
      <c r="P121" s="4"/>
      <c r="Q121" s="4"/>
      <c r="R121" s="4"/>
    </row>
    <row r="122" spans="1:18" x14ac:dyDescent="0.15">
      <c r="B122" s="4"/>
      <c r="C122" s="4"/>
      <c r="D122" s="4"/>
      <c r="E122" s="9" t="s">
        <v>14</v>
      </c>
      <c r="F122" s="191">
        <v>22.433193333999998</v>
      </c>
      <c r="G122" s="191">
        <v>5.7961801891236</v>
      </c>
      <c r="H122" s="191">
        <v>12.960652912718</v>
      </c>
      <c r="I122" s="191">
        <v>29.733339999999998</v>
      </c>
      <c r="J122" s="191">
        <v>6.2648923729462398</v>
      </c>
      <c r="K122" s="191">
        <v>14.0087252176278</v>
      </c>
      <c r="L122" s="77">
        <v>0.79779999999999995</v>
      </c>
      <c r="M122" s="153">
        <f t="shared" si="7"/>
        <v>0.5409572625444018</v>
      </c>
      <c r="N122" s="4"/>
      <c r="O122" s="4"/>
      <c r="P122" s="4"/>
      <c r="Q122" s="4"/>
      <c r="R122" s="4"/>
    </row>
    <row r="123" spans="1:18" x14ac:dyDescent="0.15"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15">
      <c r="A125" s="3" t="s">
        <v>892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x14ac:dyDescent="0.15">
      <c r="A126" s="1" t="s">
        <v>869</v>
      </c>
      <c r="B126" s="4"/>
      <c r="C126" s="4"/>
      <c r="D126" s="4"/>
      <c r="E126" s="1" t="s">
        <v>935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4" customFormat="1" x14ac:dyDescent="0.15">
      <c r="A127" s="48" t="s">
        <v>982</v>
      </c>
      <c r="E127" s="31"/>
    </row>
    <row r="128" spans="1:18" s="4" customFormat="1" x14ac:dyDescent="0.15">
      <c r="A128" s="48" t="s">
        <v>772</v>
      </c>
      <c r="B128" s="2"/>
      <c r="C128" s="2"/>
      <c r="E128" s="31"/>
      <c r="P128" s="35"/>
    </row>
    <row r="129" spans="1:18" x14ac:dyDescent="0.15">
      <c r="A129" s="179" t="s">
        <v>735</v>
      </c>
      <c r="B129" s="6" t="s">
        <v>286</v>
      </c>
      <c r="C129" s="6" t="s">
        <v>287</v>
      </c>
      <c r="D129" s="4"/>
      <c r="E129" s="31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35"/>
      <c r="Q129" s="4"/>
      <c r="R129" s="4"/>
    </row>
    <row r="130" spans="1:18" x14ac:dyDescent="0.15">
      <c r="A130" s="180"/>
      <c r="B130" s="8">
        <v>0.81299999999999994</v>
      </c>
      <c r="C130" s="8" t="s">
        <v>598</v>
      </c>
      <c r="D130" s="4"/>
      <c r="E130" s="31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5"/>
      <c r="Q130" s="4"/>
      <c r="R130" s="4"/>
    </row>
    <row r="131" spans="1:18" x14ac:dyDescent="0.15">
      <c r="A131" s="173" t="s">
        <v>725</v>
      </c>
      <c r="B131" s="6" t="s">
        <v>599</v>
      </c>
      <c r="C131" s="6" t="s">
        <v>600</v>
      </c>
      <c r="D131" s="4"/>
      <c r="E131" s="17" t="s">
        <v>981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5"/>
      <c r="Q131" s="4"/>
      <c r="R131" s="4"/>
    </row>
    <row r="132" spans="1:18" x14ac:dyDescent="0.15">
      <c r="A132" s="174"/>
      <c r="B132" s="7" t="s">
        <v>592</v>
      </c>
      <c r="C132" s="8" t="s">
        <v>593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15"/>
      <c r="Q132" s="4"/>
      <c r="R132" s="4"/>
    </row>
    <row r="133" spans="1:18" x14ac:dyDescent="0.15">
      <c r="A133" s="177" t="s">
        <v>472</v>
      </c>
      <c r="B133" s="6" t="s">
        <v>599</v>
      </c>
      <c r="C133" s="6" t="s">
        <v>600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5"/>
      <c r="Q133" s="4"/>
      <c r="R133" s="4"/>
    </row>
    <row r="134" spans="1:18" x14ac:dyDescent="0.15">
      <c r="A134" s="178"/>
      <c r="B134" s="8">
        <v>0.43259999999999998</v>
      </c>
      <c r="C134" s="8" t="s">
        <v>594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5"/>
      <c r="Q134" s="4"/>
      <c r="R134" s="4"/>
    </row>
    <row r="135" spans="1:18" x14ac:dyDescent="0.15">
      <c r="A135" s="23"/>
      <c r="D135" s="4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5"/>
      <c r="Q135" s="4"/>
      <c r="R135" s="4"/>
    </row>
    <row r="136" spans="1:18" x14ac:dyDescent="0.15">
      <c r="A136" s="1" t="s">
        <v>869</v>
      </c>
      <c r="D136" s="4"/>
      <c r="E136" s="1" t="s">
        <v>869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15"/>
      <c r="Q136" s="4"/>
      <c r="R136" s="4"/>
    </row>
    <row r="137" spans="1:18" x14ac:dyDescent="0.15">
      <c r="A137" s="5" t="s">
        <v>983</v>
      </c>
      <c r="B137" s="34"/>
      <c r="C137" s="13"/>
      <c r="D137" s="4"/>
      <c r="E137" s="5" t="s">
        <v>936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x14ac:dyDescent="0.15">
      <c r="A138" s="5" t="s">
        <v>887</v>
      </c>
      <c r="B138" s="4"/>
      <c r="C138" s="4"/>
      <c r="D138" s="4"/>
      <c r="E138" s="4"/>
      <c r="F138" s="165" t="s">
        <v>39</v>
      </c>
      <c r="G138" s="165"/>
      <c r="H138" s="165"/>
      <c r="I138" s="165" t="s">
        <v>589</v>
      </c>
      <c r="J138" s="165"/>
      <c r="K138" s="165"/>
      <c r="L138" s="4"/>
      <c r="M138" s="4"/>
      <c r="N138" s="4"/>
      <c r="O138" s="4"/>
      <c r="P138" s="4"/>
      <c r="Q138" s="4"/>
      <c r="R138" s="4"/>
    </row>
    <row r="139" spans="1:18" x14ac:dyDescent="0.15">
      <c r="A139" s="179" t="s">
        <v>735</v>
      </c>
      <c r="B139" s="6" t="s">
        <v>599</v>
      </c>
      <c r="C139" s="6" t="s">
        <v>600</v>
      </c>
      <c r="D139" s="4"/>
      <c r="E139" s="4" t="s">
        <v>940</v>
      </c>
      <c r="F139" s="6" t="s">
        <v>105</v>
      </c>
      <c r="G139" s="6" t="s">
        <v>4</v>
      </c>
      <c r="H139" s="6" t="s">
        <v>106</v>
      </c>
      <c r="I139" s="6" t="s">
        <v>105</v>
      </c>
      <c r="J139" s="6" t="s">
        <v>114</v>
      </c>
      <c r="K139" s="6" t="s">
        <v>106</v>
      </c>
      <c r="L139" s="6" t="s">
        <v>116</v>
      </c>
      <c r="M139" s="6" t="s">
        <v>109</v>
      </c>
      <c r="N139" s="4"/>
      <c r="O139" s="4"/>
      <c r="P139" s="4"/>
      <c r="Q139" s="4"/>
      <c r="R139" s="4"/>
    </row>
    <row r="140" spans="1:18" x14ac:dyDescent="0.15">
      <c r="A140" s="180"/>
      <c r="B140" s="57" t="s">
        <v>592</v>
      </c>
      <c r="C140" s="8" t="s">
        <v>595</v>
      </c>
      <c r="D140" s="4"/>
      <c r="E140" s="6" t="s">
        <v>45</v>
      </c>
      <c r="F140" s="190">
        <v>35.633333334</v>
      </c>
      <c r="G140" s="190">
        <v>1.35547654976232</v>
      </c>
      <c r="H140" s="190">
        <v>3.0309377071754202</v>
      </c>
      <c r="I140" s="190">
        <v>0</v>
      </c>
      <c r="J140" s="190">
        <v>0</v>
      </c>
      <c r="K140" s="190">
        <v>0</v>
      </c>
      <c r="L140" s="87" t="s">
        <v>50</v>
      </c>
      <c r="M140" s="238">
        <f t="shared" ref="M140:M145" si="8">(I140-F140)/SQRT((H140^2+K140^2)/2)</f>
        <v>-16.626255021409293</v>
      </c>
      <c r="N140" s="4"/>
      <c r="O140" s="4"/>
      <c r="P140" s="4"/>
      <c r="Q140" s="4"/>
      <c r="R140" s="4"/>
    </row>
    <row r="141" spans="1:18" x14ac:dyDescent="0.15">
      <c r="A141" s="173" t="s">
        <v>725</v>
      </c>
      <c r="B141" s="6" t="s">
        <v>286</v>
      </c>
      <c r="C141" s="6" t="s">
        <v>287</v>
      </c>
      <c r="D141" s="4"/>
      <c r="E141" s="9" t="s">
        <v>46</v>
      </c>
      <c r="F141" s="212">
        <v>33.566666666000003</v>
      </c>
      <c r="G141" s="212">
        <v>3.8392989824127501</v>
      </c>
      <c r="H141" s="212">
        <v>8.5849335106206706</v>
      </c>
      <c r="I141" s="212">
        <v>0</v>
      </c>
      <c r="J141" s="212">
        <v>0</v>
      </c>
      <c r="K141" s="212">
        <v>0</v>
      </c>
      <c r="L141" s="98" t="s">
        <v>50</v>
      </c>
      <c r="M141" s="218">
        <f t="shared" si="8"/>
        <v>-5.5295052878379352</v>
      </c>
      <c r="N141" s="4"/>
      <c r="O141" s="4"/>
      <c r="P141" s="4"/>
      <c r="Q141" s="4"/>
      <c r="R141" s="4"/>
    </row>
    <row r="142" spans="1:18" x14ac:dyDescent="0.15">
      <c r="A142" s="174"/>
      <c r="B142" s="7" t="s">
        <v>592</v>
      </c>
      <c r="C142" s="8" t="s">
        <v>601</v>
      </c>
      <c r="D142" s="4"/>
      <c r="E142" s="6" t="s">
        <v>158</v>
      </c>
      <c r="F142" s="190">
        <v>33.399933334000004</v>
      </c>
      <c r="G142" s="190">
        <v>2.2794984842138799</v>
      </c>
      <c r="H142" s="190">
        <v>5.09711356530996</v>
      </c>
      <c r="I142" s="190">
        <v>8.2666666666000008</v>
      </c>
      <c r="J142" s="190">
        <v>4.8147910996922301</v>
      </c>
      <c r="K142" s="190">
        <v>10.7662001963728</v>
      </c>
      <c r="L142" s="87">
        <v>4.0000000000000002E-4</v>
      </c>
      <c r="M142" s="152">
        <f>(I142-F142)/SQRT((H142^2+K142^2)/2)</f>
        <v>-2.9839087844410477</v>
      </c>
      <c r="N142" s="4"/>
      <c r="O142" s="4"/>
      <c r="P142" s="4"/>
      <c r="Q142" s="4"/>
      <c r="R142" s="4"/>
    </row>
    <row r="143" spans="1:18" x14ac:dyDescent="0.15">
      <c r="A143" s="177" t="s">
        <v>472</v>
      </c>
      <c r="B143" s="6" t="s">
        <v>286</v>
      </c>
      <c r="C143" s="6" t="s">
        <v>287</v>
      </c>
      <c r="D143" s="4"/>
      <c r="E143" s="9" t="s">
        <v>12</v>
      </c>
      <c r="F143" s="212">
        <v>39.133466665999997</v>
      </c>
      <c r="G143" s="212">
        <v>2.6297585473216301</v>
      </c>
      <c r="H143" s="212">
        <v>5.88031887622226</v>
      </c>
      <c r="I143" s="212">
        <v>20.866646666000001</v>
      </c>
      <c r="J143" s="212">
        <v>2.6679198717394401</v>
      </c>
      <c r="K143" s="212">
        <v>5.9656501917319202</v>
      </c>
      <c r="L143" s="98">
        <v>1.15E-2</v>
      </c>
      <c r="M143" s="218">
        <f t="shared" si="8"/>
        <v>-3.0839766657702117</v>
      </c>
      <c r="N143" s="4"/>
      <c r="O143" s="4"/>
      <c r="P143" s="4"/>
      <c r="Q143" s="4"/>
      <c r="R143" s="4"/>
    </row>
    <row r="144" spans="1:18" x14ac:dyDescent="0.15">
      <c r="A144" s="178"/>
      <c r="B144" s="7">
        <v>1.1999999999999999E-3</v>
      </c>
      <c r="C144" s="8" t="s">
        <v>602</v>
      </c>
      <c r="D144" s="4"/>
      <c r="E144" s="6" t="s">
        <v>13</v>
      </c>
      <c r="F144" s="190">
        <v>36.733333334000001</v>
      </c>
      <c r="G144" s="190">
        <v>1.7862017458158399</v>
      </c>
      <c r="H144" s="190">
        <v>3.9940685251730201</v>
      </c>
      <c r="I144" s="190">
        <v>26.866653333999999</v>
      </c>
      <c r="J144" s="190">
        <v>4.0340328872123896</v>
      </c>
      <c r="K144" s="190">
        <v>9.0203717592766406</v>
      </c>
      <c r="L144" s="74">
        <v>0.3619</v>
      </c>
      <c r="M144" s="152">
        <f t="shared" si="8"/>
        <v>-1.4144437548791664</v>
      </c>
      <c r="N144" s="4"/>
      <c r="O144" s="4"/>
      <c r="P144" s="4"/>
      <c r="Q144" s="4"/>
      <c r="R144" s="4"/>
    </row>
    <row r="145" spans="1:18" x14ac:dyDescent="0.15">
      <c r="B145" s="4"/>
      <c r="C145" s="4"/>
      <c r="D145" s="4"/>
      <c r="E145" s="9" t="s">
        <v>14</v>
      </c>
      <c r="F145" s="191">
        <v>32.9</v>
      </c>
      <c r="G145" s="191">
        <v>4.8746680810081804</v>
      </c>
      <c r="H145" s="191">
        <v>10.9000891968827</v>
      </c>
      <c r="I145" s="191">
        <v>28.533339999999999</v>
      </c>
      <c r="J145" s="191">
        <v>5.50717354407867</v>
      </c>
      <c r="K145" s="191">
        <v>12.3144144084483</v>
      </c>
      <c r="L145" s="77">
        <v>0.95920000000000005</v>
      </c>
      <c r="M145" s="153">
        <f t="shared" si="8"/>
        <v>-0.37550477666530213</v>
      </c>
      <c r="N145" s="4"/>
      <c r="O145" s="4"/>
      <c r="P145" s="4"/>
      <c r="Q145" s="4"/>
      <c r="R145" s="4"/>
    </row>
    <row r="146" spans="1:18" x14ac:dyDescent="0.15"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x14ac:dyDescent="0.1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x14ac:dyDescent="0.15">
      <c r="A148" s="3" t="s">
        <v>893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4" customFormat="1" x14ac:dyDescent="0.15">
      <c r="A149" s="1" t="s">
        <v>869</v>
      </c>
      <c r="E149" s="1" t="s">
        <v>935</v>
      </c>
    </row>
    <row r="150" spans="1:18" s="4" customFormat="1" x14ac:dyDescent="0.15">
      <c r="A150" s="48" t="s">
        <v>982</v>
      </c>
      <c r="E150" s="5" t="s">
        <v>936</v>
      </c>
    </row>
    <row r="151" spans="1:18" x14ac:dyDescent="0.15">
      <c r="A151" s="48" t="s">
        <v>772</v>
      </c>
      <c r="B151" s="4"/>
      <c r="C151" s="4"/>
      <c r="D151" s="4"/>
      <c r="E151" s="4"/>
      <c r="F151" s="165" t="s">
        <v>39</v>
      </c>
      <c r="G151" s="165"/>
      <c r="H151" s="165"/>
      <c r="I151" s="165" t="s">
        <v>589</v>
      </c>
      <c r="J151" s="165"/>
      <c r="K151" s="165"/>
      <c r="L151" s="4"/>
      <c r="M151" s="4"/>
      <c r="N151" s="4"/>
      <c r="O151" s="4"/>
      <c r="P151" s="4"/>
      <c r="Q151" s="4"/>
      <c r="R151" s="4"/>
    </row>
    <row r="152" spans="1:18" x14ac:dyDescent="0.15">
      <c r="A152" s="179" t="s">
        <v>735</v>
      </c>
      <c r="B152" s="6" t="s">
        <v>603</v>
      </c>
      <c r="C152" s="6" t="s">
        <v>604</v>
      </c>
      <c r="D152" s="4"/>
      <c r="E152" s="4" t="s">
        <v>939</v>
      </c>
      <c r="F152" s="6" t="s">
        <v>105</v>
      </c>
      <c r="G152" s="6" t="s">
        <v>4</v>
      </c>
      <c r="H152" s="6" t="s">
        <v>95</v>
      </c>
      <c r="I152" s="6" t="s">
        <v>105</v>
      </c>
      <c r="J152" s="6" t="s">
        <v>107</v>
      </c>
      <c r="K152" s="6" t="s">
        <v>106</v>
      </c>
      <c r="L152" s="6" t="s">
        <v>108</v>
      </c>
      <c r="M152" s="6" t="s">
        <v>109</v>
      </c>
      <c r="N152" s="4"/>
      <c r="O152" s="4"/>
      <c r="P152" s="35"/>
      <c r="Q152" s="4"/>
      <c r="R152" s="4"/>
    </row>
    <row r="153" spans="1:18" x14ac:dyDescent="0.15">
      <c r="A153" s="180"/>
      <c r="B153" s="7">
        <v>4.4900000000000002E-2</v>
      </c>
      <c r="C153" s="8" t="s">
        <v>605</v>
      </c>
      <c r="D153" s="4"/>
      <c r="E153" s="49" t="s">
        <v>992</v>
      </c>
      <c r="F153" s="145">
        <v>30.106666665999999</v>
      </c>
      <c r="G153" s="189">
        <v>1.6120518323042701</v>
      </c>
      <c r="H153" s="189">
        <v>3.6046574802854399</v>
      </c>
      <c r="I153" s="145">
        <v>35.066666666000003</v>
      </c>
      <c r="J153" s="189">
        <v>1.18748099368182</v>
      </c>
      <c r="K153" s="189">
        <v>2.6552882238615401</v>
      </c>
      <c r="L153" s="71">
        <v>0.1174</v>
      </c>
      <c r="M153" s="151">
        <f>(I153-F153)/SQRT((H153^2+K153^2)/2)</f>
        <v>1.5667628801502251</v>
      </c>
      <c r="N153" s="15"/>
      <c r="O153" s="4"/>
      <c r="P153" s="35"/>
      <c r="Q153" s="4"/>
      <c r="R153" s="4"/>
    </row>
    <row r="154" spans="1:18" x14ac:dyDescent="0.15">
      <c r="A154" s="173" t="s">
        <v>725</v>
      </c>
      <c r="B154" s="6" t="s">
        <v>603</v>
      </c>
      <c r="C154" s="6" t="s">
        <v>604</v>
      </c>
      <c r="D154" s="4"/>
      <c r="E154" s="6" t="s">
        <v>993</v>
      </c>
      <c r="F154" s="146">
        <v>7.52</v>
      </c>
      <c r="G154" s="190">
        <v>1.7451074465487799</v>
      </c>
      <c r="H154" s="190">
        <v>3.90217887852415</v>
      </c>
      <c r="I154" s="146">
        <v>11.8</v>
      </c>
      <c r="J154" s="190">
        <v>2.31041121880933</v>
      </c>
      <c r="K154" s="190">
        <v>5.1662365412357998</v>
      </c>
      <c r="L154" s="74">
        <v>0.44940000000000002</v>
      </c>
      <c r="M154" s="152">
        <f t="shared" ref="M154:M155" si="9">(I154-F154)/SQRT((H154^2+K154^2)/2)</f>
        <v>0.93489679411685589</v>
      </c>
      <c r="N154" s="15"/>
      <c r="O154" s="4"/>
      <c r="P154" s="4"/>
      <c r="Q154" s="4"/>
      <c r="R154" s="4"/>
    </row>
    <row r="155" spans="1:18" x14ac:dyDescent="0.15">
      <c r="A155" s="174"/>
      <c r="B155" s="7" t="s">
        <v>606</v>
      </c>
      <c r="C155" s="8" t="s">
        <v>607</v>
      </c>
      <c r="D155" s="4"/>
      <c r="E155" s="9" t="s">
        <v>994</v>
      </c>
      <c r="F155" s="147">
        <v>14.166666665999999</v>
      </c>
      <c r="G155" s="191">
        <v>1.9019580555458</v>
      </c>
      <c r="H155" s="191">
        <v>4.2529075025537297</v>
      </c>
      <c r="I155" s="147">
        <v>14.933333334</v>
      </c>
      <c r="J155" s="191">
        <v>2.51086527801783</v>
      </c>
      <c r="K155" s="191">
        <v>5.6144654439917803</v>
      </c>
      <c r="L155" s="77">
        <v>0.99360000000000004</v>
      </c>
      <c r="M155" s="153">
        <f t="shared" si="9"/>
        <v>0.15393571671606207</v>
      </c>
      <c r="N155" s="15"/>
      <c r="O155" s="4"/>
      <c r="P155" s="4"/>
      <c r="Q155" s="4"/>
      <c r="R155" s="4"/>
    </row>
    <row r="156" spans="1:18" x14ac:dyDescent="0.15">
      <c r="A156" s="177" t="s">
        <v>472</v>
      </c>
      <c r="B156" s="6" t="s">
        <v>603</v>
      </c>
      <c r="C156" s="6" t="s">
        <v>604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P156" s="4"/>
      <c r="Q156" s="4"/>
      <c r="R156" s="4"/>
    </row>
    <row r="157" spans="1:18" x14ac:dyDescent="0.15">
      <c r="A157" s="178"/>
      <c r="B157" s="8">
        <v>0.55149999999999999</v>
      </c>
      <c r="C157" s="8" t="s">
        <v>608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R157" s="4"/>
    </row>
    <row r="158" spans="1:18" x14ac:dyDescent="0.15">
      <c r="A158" s="23"/>
      <c r="B158" s="4"/>
      <c r="C158" s="4"/>
      <c r="D158" s="4"/>
      <c r="F158" s="4"/>
      <c r="G158" s="4"/>
      <c r="H158" s="4"/>
      <c r="I158" s="4"/>
      <c r="J158" s="4"/>
      <c r="K158" s="4"/>
      <c r="L158" s="4"/>
      <c r="M158" s="4"/>
    </row>
    <row r="159" spans="1:18" x14ac:dyDescent="0.15">
      <c r="A159" s="1" t="s">
        <v>869</v>
      </c>
      <c r="B159" s="4"/>
      <c r="C159" s="4"/>
      <c r="D159" s="4"/>
      <c r="E159" s="1" t="s">
        <v>935</v>
      </c>
      <c r="F159" s="4"/>
      <c r="G159" s="4"/>
      <c r="H159" s="4"/>
      <c r="I159" s="4"/>
      <c r="J159" s="4"/>
      <c r="K159" s="4"/>
      <c r="L159" s="4"/>
      <c r="M159" s="4"/>
    </row>
    <row r="160" spans="1:18" x14ac:dyDescent="0.15">
      <c r="A160" s="5" t="s">
        <v>983</v>
      </c>
      <c r="D160" s="4"/>
      <c r="E160" s="5" t="s">
        <v>936</v>
      </c>
      <c r="F160" s="4"/>
      <c r="G160" s="4"/>
      <c r="H160" s="4"/>
      <c r="I160" s="4"/>
      <c r="J160" s="4"/>
      <c r="K160" s="4"/>
      <c r="L160" s="4"/>
      <c r="M160" s="4"/>
    </row>
    <row r="161" spans="1:48" x14ac:dyDescent="0.15">
      <c r="A161" s="5" t="s">
        <v>887</v>
      </c>
      <c r="D161" s="4"/>
      <c r="E161" s="4"/>
      <c r="F161" s="165" t="s">
        <v>39</v>
      </c>
      <c r="G161" s="165"/>
      <c r="H161" s="165"/>
      <c r="I161" s="165" t="s">
        <v>589</v>
      </c>
      <c r="J161" s="165"/>
      <c r="K161" s="165"/>
      <c r="L161" s="4"/>
      <c r="M161" s="4"/>
    </row>
    <row r="162" spans="1:48" x14ac:dyDescent="0.15">
      <c r="A162" s="179" t="s">
        <v>735</v>
      </c>
      <c r="B162" s="6" t="s">
        <v>603</v>
      </c>
      <c r="C162" s="6" t="s">
        <v>604</v>
      </c>
      <c r="D162" s="4"/>
      <c r="E162" s="4" t="s">
        <v>938</v>
      </c>
      <c r="F162" s="6" t="s">
        <v>3</v>
      </c>
      <c r="G162" s="6" t="s">
        <v>4</v>
      </c>
      <c r="H162" s="6" t="s">
        <v>95</v>
      </c>
      <c r="I162" s="6" t="s">
        <v>3</v>
      </c>
      <c r="J162" s="6" t="s">
        <v>107</v>
      </c>
      <c r="K162" s="6" t="s">
        <v>106</v>
      </c>
      <c r="L162" s="6" t="s">
        <v>108</v>
      </c>
      <c r="M162" s="6" t="s">
        <v>109</v>
      </c>
    </row>
    <row r="163" spans="1:48" x14ac:dyDescent="0.15">
      <c r="A163" s="180"/>
      <c r="B163" s="57" t="s">
        <v>606</v>
      </c>
      <c r="C163" s="8" t="s">
        <v>609</v>
      </c>
      <c r="D163" s="4"/>
      <c r="E163" s="6" t="s">
        <v>45</v>
      </c>
      <c r="F163" s="190">
        <v>2.7666599999999999</v>
      </c>
      <c r="G163" s="190">
        <v>0.73522543794403605</v>
      </c>
      <c r="H163" s="190">
        <v>1.6440140580299201</v>
      </c>
      <c r="I163" s="190">
        <v>0</v>
      </c>
      <c r="J163" s="190">
        <v>0</v>
      </c>
      <c r="K163" s="190">
        <v>0</v>
      </c>
      <c r="L163" s="87">
        <v>3.95E-2</v>
      </c>
      <c r="M163" s="238">
        <f t="shared" ref="M163:M168" si="10">(I163-F163)/SQRT((H163^2+K163^2)/2)</f>
        <v>-2.3799359107450764</v>
      </c>
    </row>
    <row r="164" spans="1:48" x14ac:dyDescent="0.15">
      <c r="A164" s="173" t="s">
        <v>725</v>
      </c>
      <c r="B164" s="6" t="s">
        <v>603</v>
      </c>
      <c r="C164" s="6" t="s">
        <v>604</v>
      </c>
      <c r="D164" s="4"/>
      <c r="E164" s="9" t="s">
        <v>46</v>
      </c>
      <c r="F164" s="212">
        <v>3.4</v>
      </c>
      <c r="G164" s="212">
        <v>0.86377305410622796</v>
      </c>
      <c r="H164" s="212">
        <v>1.93145526611413</v>
      </c>
      <c r="I164" s="212">
        <v>0</v>
      </c>
      <c r="J164" s="212">
        <v>0</v>
      </c>
      <c r="K164" s="212">
        <v>0</v>
      </c>
      <c r="L164" s="98">
        <v>7.6E-3</v>
      </c>
      <c r="M164" s="218">
        <f t="shared" si="10"/>
        <v>-2.489483549749683</v>
      </c>
    </row>
    <row r="165" spans="1:48" x14ac:dyDescent="0.15">
      <c r="A165" s="174"/>
      <c r="B165" s="7">
        <v>3.3E-3</v>
      </c>
      <c r="C165" s="8" t="s">
        <v>610</v>
      </c>
      <c r="D165" s="4"/>
      <c r="E165" s="6" t="s">
        <v>158</v>
      </c>
      <c r="F165" s="190">
        <v>3.36666</v>
      </c>
      <c r="G165" s="190">
        <v>0.41299327427937599</v>
      </c>
      <c r="H165" s="190">
        <v>0.92348103553890004</v>
      </c>
      <c r="I165" s="190">
        <v>0</v>
      </c>
      <c r="J165" s="190">
        <v>0</v>
      </c>
      <c r="K165" s="190">
        <v>0</v>
      </c>
      <c r="L165" s="87">
        <v>8.3000000000000001E-3</v>
      </c>
      <c r="M165" s="152">
        <f t="shared" si="10"/>
        <v>-5.1556838188026308</v>
      </c>
      <c r="N165" s="4"/>
      <c r="O165" s="4"/>
    </row>
    <row r="166" spans="1:48" x14ac:dyDescent="0.15">
      <c r="A166" s="177" t="s">
        <v>472</v>
      </c>
      <c r="B166" s="6" t="s">
        <v>603</v>
      </c>
      <c r="C166" s="6" t="s">
        <v>604</v>
      </c>
      <c r="D166" s="4"/>
      <c r="E166" s="9" t="s">
        <v>12</v>
      </c>
      <c r="F166" s="212">
        <v>4.6666533334000002</v>
      </c>
      <c r="G166" s="212">
        <v>0.63024818747150102</v>
      </c>
      <c r="H166" s="212">
        <v>1.4092777898823099</v>
      </c>
      <c r="I166" s="212">
        <v>0.73333400000000004</v>
      </c>
      <c r="J166" s="212">
        <v>0.45215567623994302</v>
      </c>
      <c r="K166" s="212">
        <v>1.0110508284849</v>
      </c>
      <c r="L166" s="98">
        <v>1.8E-3</v>
      </c>
      <c r="M166" s="218">
        <f t="shared" si="10"/>
        <v>-3.2071149260037601</v>
      </c>
      <c r="N166" s="4"/>
      <c r="O166" s="4"/>
      <c r="P166" s="4"/>
      <c r="Q166" s="4"/>
    </row>
    <row r="167" spans="1:48" x14ac:dyDescent="0.15">
      <c r="A167" s="178"/>
      <c r="B167" s="8">
        <v>0.78969999999999996</v>
      </c>
      <c r="C167" s="8" t="s">
        <v>611</v>
      </c>
      <c r="D167" s="4"/>
      <c r="E167" s="6" t="s">
        <v>13</v>
      </c>
      <c r="F167" s="190">
        <v>5.4999866665999999</v>
      </c>
      <c r="G167" s="190">
        <v>0.329141982281203</v>
      </c>
      <c r="H167" s="190">
        <v>0.73598384662980099</v>
      </c>
      <c r="I167" s="190">
        <v>1</v>
      </c>
      <c r="J167" s="190">
        <v>0.33333300000150001</v>
      </c>
      <c r="K167" s="190">
        <v>0.74535524714729195</v>
      </c>
      <c r="L167" s="87">
        <v>4.0000000000000002E-4</v>
      </c>
      <c r="M167" s="152">
        <f t="shared" si="10"/>
        <v>-6.0754443580347131</v>
      </c>
      <c r="N167" s="4"/>
      <c r="O167" s="4"/>
      <c r="P167" s="4"/>
      <c r="Q167" s="4"/>
      <c r="R167" s="4"/>
    </row>
    <row r="168" spans="1:48" x14ac:dyDescent="0.15">
      <c r="D168" s="4"/>
      <c r="E168" s="9" t="s">
        <v>14</v>
      </c>
      <c r="F168" s="191">
        <v>4.6666666666000003</v>
      </c>
      <c r="G168" s="191">
        <v>1.11429000823644</v>
      </c>
      <c r="H168" s="191">
        <v>2.4916282050654699</v>
      </c>
      <c r="I168" s="191">
        <v>1.7333320000000001</v>
      </c>
      <c r="J168" s="191">
        <v>0.89069182848727202</v>
      </c>
      <c r="K168" s="191">
        <v>1.99164747550112</v>
      </c>
      <c r="L168" s="111">
        <v>2.5899999999999999E-2</v>
      </c>
      <c r="M168" s="153">
        <f t="shared" si="10"/>
        <v>-1.3005054049112468</v>
      </c>
      <c r="N168" s="4"/>
      <c r="O168" s="4"/>
      <c r="P168" s="4"/>
      <c r="Q168" s="4"/>
      <c r="R168" s="4"/>
    </row>
    <row r="169" spans="1:48" x14ac:dyDescent="0.15">
      <c r="D169" s="4"/>
      <c r="N169" s="4"/>
      <c r="O169" s="4"/>
      <c r="P169" s="4"/>
      <c r="Q169" s="4"/>
      <c r="R169" s="4"/>
    </row>
    <row r="170" spans="1:48" x14ac:dyDescent="0.15">
      <c r="D170" s="4"/>
      <c r="N170" s="4"/>
      <c r="O170" s="4"/>
      <c r="P170" s="4"/>
      <c r="Q170" s="4"/>
      <c r="R170" s="4"/>
    </row>
    <row r="171" spans="1:48" x14ac:dyDescent="0.15">
      <c r="A171" s="3" t="s">
        <v>894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1:48" x14ac:dyDescent="0.15">
      <c r="A172" s="1" t="s">
        <v>869</v>
      </c>
      <c r="B172" s="4"/>
      <c r="C172" s="4"/>
      <c r="D172" s="4"/>
      <c r="E172" s="1" t="s">
        <v>935</v>
      </c>
      <c r="N172" s="4"/>
      <c r="O172" s="4"/>
      <c r="P172" s="4"/>
      <c r="Q172" s="4"/>
      <c r="R172" s="4"/>
    </row>
    <row r="173" spans="1:48" x14ac:dyDescent="0.15">
      <c r="A173" s="48" t="s">
        <v>772</v>
      </c>
      <c r="B173" s="4"/>
      <c r="C173" s="4"/>
      <c r="D173" s="4"/>
      <c r="E173" s="5" t="s">
        <v>936</v>
      </c>
      <c r="P173" s="4"/>
      <c r="Q173" s="4"/>
      <c r="R173" s="4"/>
    </row>
    <row r="174" spans="1:48" x14ac:dyDescent="0.15">
      <c r="A174" s="179" t="s">
        <v>735</v>
      </c>
      <c r="B174" s="6" t="s">
        <v>612</v>
      </c>
      <c r="C174" s="6" t="s">
        <v>613</v>
      </c>
      <c r="D174" s="4"/>
      <c r="E174" s="4"/>
      <c r="F174" s="165" t="s">
        <v>148</v>
      </c>
      <c r="G174" s="165"/>
      <c r="H174" s="165"/>
      <c r="I174" s="165" t="s">
        <v>589</v>
      </c>
      <c r="J174" s="165"/>
      <c r="K174" s="165"/>
      <c r="L174" s="4"/>
      <c r="M174" s="4"/>
      <c r="R174" s="4"/>
    </row>
    <row r="175" spans="1:48" x14ac:dyDescent="0.15">
      <c r="A175" s="180"/>
      <c r="B175" s="9">
        <v>0.1283</v>
      </c>
      <c r="C175" s="8" t="s">
        <v>614</v>
      </c>
      <c r="D175" s="4"/>
      <c r="E175" s="4" t="s">
        <v>937</v>
      </c>
      <c r="F175" s="6" t="s">
        <v>99</v>
      </c>
      <c r="G175" s="6" t="s">
        <v>100</v>
      </c>
      <c r="H175" s="6" t="s">
        <v>95</v>
      </c>
      <c r="I175" s="6" t="s">
        <v>99</v>
      </c>
      <c r="J175" s="6" t="s">
        <v>101</v>
      </c>
      <c r="K175" s="6" t="s">
        <v>95</v>
      </c>
      <c r="L175" s="15"/>
      <c r="M175" s="4"/>
      <c r="AU175" s="4"/>
      <c r="AV175" s="4"/>
    </row>
    <row r="176" spans="1:48" x14ac:dyDescent="0.15">
      <c r="A176" s="173" t="s">
        <v>725</v>
      </c>
      <c r="B176" s="6" t="s">
        <v>612</v>
      </c>
      <c r="C176" s="6" t="s">
        <v>613</v>
      </c>
      <c r="D176" s="4"/>
      <c r="E176" s="8" t="s">
        <v>9</v>
      </c>
      <c r="F176" s="189">
        <v>11.474257422000001</v>
      </c>
      <c r="G176" s="189">
        <v>0.54420419708155499</v>
      </c>
      <c r="H176" s="189">
        <v>1.2168775783150501</v>
      </c>
      <c r="I176" s="189"/>
      <c r="J176" s="189"/>
      <c r="K176" s="189"/>
      <c r="L176" s="13"/>
      <c r="M176" s="4"/>
      <c r="AU176" s="4"/>
      <c r="AV176" s="4"/>
    </row>
    <row r="177" spans="1:48" x14ac:dyDescent="0.15">
      <c r="A177" s="174"/>
      <c r="B177" s="8">
        <v>0.12089999999999999</v>
      </c>
      <c r="C177" s="8" t="s">
        <v>615</v>
      </c>
      <c r="D177" s="4"/>
      <c r="E177" s="41" t="s">
        <v>10</v>
      </c>
      <c r="F177" s="190">
        <v>10.515473222000001</v>
      </c>
      <c r="G177" s="190">
        <v>0.59095756400271204</v>
      </c>
      <c r="H177" s="190">
        <v>1.32142128492775</v>
      </c>
      <c r="I177" s="190"/>
      <c r="J177" s="190"/>
      <c r="K177" s="190"/>
      <c r="L177" s="4"/>
      <c r="M177" s="4"/>
    </row>
    <row r="178" spans="1:48" x14ac:dyDescent="0.15">
      <c r="A178" s="177" t="s">
        <v>472</v>
      </c>
      <c r="B178" s="6" t="s">
        <v>612</v>
      </c>
      <c r="C178" s="6" t="s">
        <v>613</v>
      </c>
      <c r="D178" s="4"/>
      <c r="E178" s="8" t="s">
        <v>11</v>
      </c>
      <c r="F178" s="212">
        <v>10.372021404</v>
      </c>
      <c r="G178" s="212">
        <v>0.57929487636164501</v>
      </c>
      <c r="H178" s="212">
        <v>1.29534272256197</v>
      </c>
      <c r="I178" s="212"/>
      <c r="J178" s="212"/>
      <c r="K178" s="212"/>
      <c r="L178" s="4"/>
      <c r="M178" s="4"/>
    </row>
    <row r="179" spans="1:48" x14ac:dyDescent="0.15">
      <c r="A179" s="178"/>
      <c r="B179" s="7">
        <v>8.9999999999999993E-3</v>
      </c>
      <c r="C179" s="8" t="s">
        <v>616</v>
      </c>
      <c r="D179" s="4"/>
      <c r="E179" s="41" t="s">
        <v>12</v>
      </c>
      <c r="F179" s="190">
        <v>9.6481692286000005</v>
      </c>
      <c r="G179" s="190">
        <v>0.65556477736410801</v>
      </c>
      <c r="H179" s="190">
        <v>1.4658874058406599</v>
      </c>
      <c r="I179" s="190"/>
      <c r="J179" s="190"/>
      <c r="K179" s="190"/>
      <c r="L179" s="60"/>
      <c r="M179" s="15"/>
    </row>
    <row r="180" spans="1:48" x14ac:dyDescent="0.15">
      <c r="B180" s="4"/>
      <c r="C180" s="4"/>
      <c r="D180" s="4"/>
      <c r="E180" s="8" t="s">
        <v>13</v>
      </c>
      <c r="F180" s="212">
        <v>9.5022921880000002</v>
      </c>
      <c r="G180" s="212">
        <v>0.502352494321474</v>
      </c>
      <c r="H180" s="212">
        <v>1.1232943259693899</v>
      </c>
      <c r="I180" s="212"/>
      <c r="J180" s="212"/>
      <c r="K180" s="212"/>
      <c r="L180" s="61" t="s">
        <v>49</v>
      </c>
      <c r="M180" s="62" t="s">
        <v>96</v>
      </c>
    </row>
    <row r="181" spans="1:48" x14ac:dyDescent="0.15">
      <c r="D181" s="4"/>
      <c r="E181" s="41" t="s">
        <v>14</v>
      </c>
      <c r="F181" s="190">
        <v>9.5505488760000006</v>
      </c>
      <c r="G181" s="190">
        <v>0.63796660277483297</v>
      </c>
      <c r="H181" s="190">
        <v>1.42653669117913</v>
      </c>
      <c r="I181" s="190">
        <v>11.875846459</v>
      </c>
      <c r="J181" s="190">
        <v>0.76903943339386804</v>
      </c>
      <c r="K181" s="190">
        <v>1.7196244504466101</v>
      </c>
      <c r="L181" s="28">
        <v>8.3000000000000001E-3</v>
      </c>
      <c r="M181" s="152">
        <f>(I181-F181)/SQRT((H181^2+K181^2)/2)</f>
        <v>1.4718082719251879</v>
      </c>
    </row>
    <row r="182" spans="1:48" x14ac:dyDescent="0.15">
      <c r="D182" s="4"/>
      <c r="E182" s="8" t="s">
        <v>15</v>
      </c>
      <c r="F182" s="212">
        <v>9.2519645060000002</v>
      </c>
      <c r="G182" s="212">
        <v>0.74764019612605903</v>
      </c>
      <c r="H182" s="212">
        <v>1.6717743012491399</v>
      </c>
      <c r="I182" s="212">
        <v>11.306828939800001</v>
      </c>
      <c r="J182" s="212">
        <v>0.78954746163259704</v>
      </c>
      <c r="K182" s="212">
        <v>1.7654817956728901</v>
      </c>
      <c r="L182" s="43">
        <v>3.1800000000000002E-2</v>
      </c>
      <c r="M182" s="218">
        <f t="shared" ref="M182:M199" si="11">(I182-F182)/SQRT((H182^2+K182^2)/2)</f>
        <v>1.1951982511342376</v>
      </c>
    </row>
    <row r="183" spans="1:48" x14ac:dyDescent="0.15">
      <c r="B183" s="4"/>
      <c r="C183" s="4"/>
      <c r="D183" s="4"/>
      <c r="E183" s="41" t="s">
        <v>16</v>
      </c>
      <c r="F183" s="190">
        <v>8.8882602982000005</v>
      </c>
      <c r="G183" s="190">
        <v>0.57757204039853405</v>
      </c>
      <c r="H183" s="190">
        <v>1.2914903442343799</v>
      </c>
      <c r="I183" s="190">
        <v>10.6274297828</v>
      </c>
      <c r="J183" s="190">
        <v>0.58049612763910197</v>
      </c>
      <c r="K183" s="190">
        <v>1.2980288020764299</v>
      </c>
      <c r="L183" s="18">
        <v>0.12959999999999999</v>
      </c>
      <c r="M183" s="152">
        <f t="shared" si="11"/>
        <v>1.3432331196239935</v>
      </c>
    </row>
    <row r="184" spans="1:48" x14ac:dyDescent="0.15">
      <c r="B184" s="4"/>
      <c r="C184" s="4"/>
      <c r="D184" s="4"/>
      <c r="E184" s="8" t="s">
        <v>17</v>
      </c>
      <c r="F184" s="212">
        <v>8.5105359757999999</v>
      </c>
      <c r="G184" s="212">
        <v>0.64489785030789704</v>
      </c>
      <c r="H184" s="212">
        <v>1.4420354318319399</v>
      </c>
      <c r="I184" s="212">
        <v>9.5592466506000005</v>
      </c>
      <c r="J184" s="212">
        <v>0.77070471674383401</v>
      </c>
      <c r="K184" s="212">
        <v>1.7233481372189301</v>
      </c>
      <c r="L184" s="42">
        <v>0.86360000000000003</v>
      </c>
      <c r="M184" s="218">
        <f t="shared" si="11"/>
        <v>0.66001075754599825</v>
      </c>
    </row>
    <row r="185" spans="1:48" x14ac:dyDescent="0.15">
      <c r="B185" s="4"/>
      <c r="C185" s="4"/>
      <c r="D185" s="4"/>
      <c r="E185" s="41" t="s">
        <v>18</v>
      </c>
      <c r="F185" s="190">
        <v>8.4399407550000003</v>
      </c>
      <c r="G185" s="190">
        <v>0.61068484472987095</v>
      </c>
      <c r="H185" s="190">
        <v>1.3655328256449</v>
      </c>
      <c r="I185" s="190">
        <v>9.2654104454000006</v>
      </c>
      <c r="J185" s="190">
        <v>0.76397603045542295</v>
      </c>
      <c r="K185" s="190">
        <v>1.70830233727877</v>
      </c>
      <c r="L185" s="18">
        <v>0.98299999999999998</v>
      </c>
      <c r="M185" s="152">
        <f t="shared" si="11"/>
        <v>0.53378577176440789</v>
      </c>
      <c r="N185" s="4"/>
      <c r="O185" s="4"/>
    </row>
    <row r="186" spans="1:48" x14ac:dyDescent="0.15">
      <c r="B186" s="4"/>
      <c r="C186" s="4"/>
      <c r="D186" s="4"/>
      <c r="E186" s="8" t="s">
        <v>19</v>
      </c>
      <c r="F186" s="212">
        <v>9.1815117040000001</v>
      </c>
      <c r="G186" s="212">
        <v>1.45289427573847</v>
      </c>
      <c r="H186" s="212">
        <v>3.2487703646715298</v>
      </c>
      <c r="I186" s="212">
        <v>8.6224945426000001</v>
      </c>
      <c r="J186" s="212">
        <v>0.59223062554481598</v>
      </c>
      <c r="K186" s="212">
        <v>1.32426793707543</v>
      </c>
      <c r="L186" s="42">
        <v>0.99990000000000001</v>
      </c>
      <c r="M186" s="218">
        <f>(I186-F186)/SQRT((H186^2+K186^2)/2)</f>
        <v>-0.22534242519944908</v>
      </c>
      <c r="N186" s="4"/>
      <c r="O186" s="4"/>
      <c r="P186" s="4"/>
      <c r="Q186" s="4"/>
    </row>
    <row r="187" spans="1:48" s="4" customFormat="1" x14ac:dyDescent="0.15">
      <c r="E187" s="41" t="s">
        <v>20</v>
      </c>
      <c r="F187" s="190">
        <v>8.2460047095999993</v>
      </c>
      <c r="G187" s="190">
        <v>0.60092089698989104</v>
      </c>
      <c r="H187" s="190">
        <v>1.3436999747695499</v>
      </c>
      <c r="I187" s="190">
        <v>8.0640296064000001</v>
      </c>
      <c r="J187" s="190">
        <v>0.49210459794685901</v>
      </c>
      <c r="K187" s="190">
        <v>1.1003793330493801</v>
      </c>
      <c r="L187" s="18" t="s">
        <v>51</v>
      </c>
      <c r="M187" s="152">
        <f t="shared" si="11"/>
        <v>-0.14817845976844615</v>
      </c>
      <c r="N187" s="2"/>
      <c r="O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U187" s="2"/>
      <c r="AV187" s="2"/>
    </row>
    <row r="188" spans="1:48" s="4" customFormat="1" x14ac:dyDescent="0.15">
      <c r="E188" s="8" t="s">
        <v>21</v>
      </c>
      <c r="F188" s="212">
        <v>6.8256830322499997</v>
      </c>
      <c r="G188" s="212">
        <v>0.90182805230221497</v>
      </c>
      <c r="H188" s="212">
        <v>1.8036561046044299</v>
      </c>
      <c r="I188" s="212">
        <v>7.0579489111999996</v>
      </c>
      <c r="J188" s="212">
        <v>0.37359048880392398</v>
      </c>
      <c r="K188" s="212">
        <v>0.83537372871294802</v>
      </c>
      <c r="L188" s="42" t="s">
        <v>51</v>
      </c>
      <c r="M188" s="218">
        <f t="shared" si="11"/>
        <v>0.16525155118192295</v>
      </c>
      <c r="N188" s="2"/>
      <c r="O188" s="2"/>
      <c r="P188" s="2"/>
      <c r="Q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U188" s="2"/>
      <c r="AV188" s="2"/>
    </row>
    <row r="189" spans="1:48" x14ac:dyDescent="0.15">
      <c r="B189" s="4"/>
      <c r="C189" s="4"/>
      <c r="D189" s="4"/>
      <c r="E189" s="41" t="s">
        <v>22</v>
      </c>
      <c r="F189" s="190">
        <v>7.9069607226</v>
      </c>
      <c r="G189" s="190">
        <v>0.65708654042007197</v>
      </c>
      <c r="H189" s="190">
        <v>1.46929017147944</v>
      </c>
      <c r="I189" s="190">
        <v>7.9968740342000002</v>
      </c>
      <c r="J189" s="190">
        <v>0.73124068819205701</v>
      </c>
      <c r="K189" s="190">
        <v>1.63510388671117</v>
      </c>
      <c r="L189" s="18" t="s">
        <v>51</v>
      </c>
      <c r="M189" s="152">
        <f t="shared" si="11"/>
        <v>5.7844027952286443E-2</v>
      </c>
    </row>
    <row r="190" spans="1:48" x14ac:dyDescent="0.15">
      <c r="B190" s="4"/>
      <c r="C190" s="4"/>
      <c r="D190" s="4"/>
      <c r="E190" s="8" t="s">
        <v>23</v>
      </c>
      <c r="F190" s="212">
        <v>8.2885503802000002</v>
      </c>
      <c r="G190" s="212">
        <v>0.66677398489331696</v>
      </c>
      <c r="H190" s="212">
        <v>1.4909519558498701</v>
      </c>
      <c r="I190" s="212">
        <v>8.3032353527999998</v>
      </c>
      <c r="J190" s="212">
        <v>0.58378137112780004</v>
      </c>
      <c r="K190" s="212">
        <v>1.30537482983979</v>
      </c>
      <c r="L190" s="42" t="s">
        <v>51</v>
      </c>
      <c r="M190" s="218">
        <f t="shared" si="11"/>
        <v>1.0479991736425253E-2</v>
      </c>
    </row>
    <row r="191" spans="1:48" x14ac:dyDescent="0.15">
      <c r="B191" s="4"/>
      <c r="C191" s="4"/>
      <c r="D191" s="4"/>
      <c r="E191" s="41" t="s">
        <v>24</v>
      </c>
      <c r="F191" s="190">
        <v>9.1918435023999994</v>
      </c>
      <c r="G191" s="190">
        <v>0.55640241864046902</v>
      </c>
      <c r="H191" s="190">
        <v>1.24415363092538</v>
      </c>
      <c r="I191" s="190">
        <v>8.1110175760000001</v>
      </c>
      <c r="J191" s="190">
        <v>2.0782368437669101</v>
      </c>
      <c r="K191" s="190">
        <v>3.59961180356588</v>
      </c>
      <c r="L191" s="18">
        <v>0.99550000000000005</v>
      </c>
      <c r="M191" s="152">
        <f t="shared" si="11"/>
        <v>-0.40133777424645878</v>
      </c>
    </row>
    <row r="192" spans="1:48" x14ac:dyDescent="0.15">
      <c r="B192" s="4"/>
      <c r="C192" s="4"/>
      <c r="D192" s="4"/>
      <c r="E192" s="8" t="s">
        <v>25</v>
      </c>
      <c r="F192" s="212">
        <v>8.7600782479999992</v>
      </c>
      <c r="G192" s="212">
        <v>0.72938430672671295</v>
      </c>
      <c r="H192" s="212">
        <v>1.63095289156249</v>
      </c>
      <c r="I192" s="212">
        <v>8.9825620571999991</v>
      </c>
      <c r="J192" s="212">
        <v>0.53040219103952402</v>
      </c>
      <c r="K192" s="212">
        <v>1.18601535457921</v>
      </c>
      <c r="L192" s="42" t="s">
        <v>51</v>
      </c>
      <c r="M192" s="218">
        <f t="shared" si="11"/>
        <v>0.15602549116237177</v>
      </c>
    </row>
    <row r="193" spans="1:48" x14ac:dyDescent="0.15">
      <c r="B193" s="4"/>
      <c r="C193" s="4"/>
      <c r="D193" s="4"/>
      <c r="E193" s="41" t="s">
        <v>26</v>
      </c>
      <c r="F193" s="190">
        <v>9.1652909059999992</v>
      </c>
      <c r="G193" s="190">
        <v>1.18368125117871</v>
      </c>
      <c r="H193" s="190">
        <v>2.6467917413275899</v>
      </c>
      <c r="I193" s="190">
        <v>8.6287854250000002</v>
      </c>
      <c r="J193" s="190">
        <v>0.79444653068628202</v>
      </c>
      <c r="K193" s="190">
        <v>1.58889306137256</v>
      </c>
      <c r="L193" s="18" t="s">
        <v>51</v>
      </c>
      <c r="M193" s="152">
        <f t="shared" si="11"/>
        <v>-0.2457767022710988</v>
      </c>
    </row>
    <row r="194" spans="1:48" x14ac:dyDescent="0.15">
      <c r="B194" s="4"/>
      <c r="C194" s="4"/>
      <c r="D194" s="4"/>
      <c r="E194" s="8" t="s">
        <v>27</v>
      </c>
      <c r="F194" s="212">
        <v>8.9315014460000004</v>
      </c>
      <c r="G194" s="212">
        <v>0.42810250672424899</v>
      </c>
      <c r="H194" s="212">
        <v>0.95726630637348298</v>
      </c>
      <c r="I194" s="212">
        <v>9.4784870110000004</v>
      </c>
      <c r="J194" s="212">
        <v>1.1808398034113701</v>
      </c>
      <c r="K194" s="212">
        <v>2.3616796068227401</v>
      </c>
      <c r="L194" s="42" t="s">
        <v>51</v>
      </c>
      <c r="M194" s="218">
        <f t="shared" si="11"/>
        <v>0.30355572023422028</v>
      </c>
    </row>
    <row r="195" spans="1:48" x14ac:dyDescent="0.15">
      <c r="B195" s="4"/>
      <c r="C195" s="4"/>
      <c r="D195" s="4"/>
      <c r="E195" s="41" t="s">
        <v>28</v>
      </c>
      <c r="F195" s="190">
        <v>9.3418990892</v>
      </c>
      <c r="G195" s="190">
        <v>0.54290070900366505</v>
      </c>
      <c r="H195" s="190">
        <v>1.2139628903650299</v>
      </c>
      <c r="I195" s="190">
        <v>9.5084079448000001</v>
      </c>
      <c r="J195" s="190">
        <v>0.62894326771227804</v>
      </c>
      <c r="K195" s="190">
        <v>1.4063599005955001</v>
      </c>
      <c r="L195" s="18" t="s">
        <v>51</v>
      </c>
      <c r="M195" s="152">
        <f t="shared" si="11"/>
        <v>0.12674913181285341</v>
      </c>
    </row>
    <row r="196" spans="1:48" x14ac:dyDescent="0.15">
      <c r="B196" s="4"/>
      <c r="C196" s="4"/>
      <c r="D196" s="4"/>
      <c r="E196" s="8" t="s">
        <v>29</v>
      </c>
      <c r="F196" s="212">
        <v>9.3786787460000003</v>
      </c>
      <c r="G196" s="212">
        <v>0.68292651877399002</v>
      </c>
      <c r="H196" s="212">
        <v>1.52707011961593</v>
      </c>
      <c r="I196" s="212">
        <v>9.1327636654000006</v>
      </c>
      <c r="J196" s="212">
        <v>0.78538518675912605</v>
      </c>
      <c r="K196" s="212">
        <v>1.7561746661147699</v>
      </c>
      <c r="L196" s="42" t="s">
        <v>51</v>
      </c>
      <c r="M196" s="218">
        <f t="shared" si="11"/>
        <v>-0.14943664871057888</v>
      </c>
    </row>
    <row r="197" spans="1:48" x14ac:dyDescent="0.15">
      <c r="B197" s="4"/>
      <c r="C197" s="4"/>
      <c r="D197" s="4"/>
      <c r="E197" s="41" t="s">
        <v>30</v>
      </c>
      <c r="F197" s="190">
        <v>8.7328943028000001</v>
      </c>
      <c r="G197" s="190">
        <v>0.54686904669693603</v>
      </c>
      <c r="H197" s="190">
        <v>1.22283636320486</v>
      </c>
      <c r="I197" s="190">
        <v>8.3497829447999994</v>
      </c>
      <c r="J197" s="190">
        <v>0.67426666889393905</v>
      </c>
      <c r="K197" s="190">
        <v>1.5077061066091899</v>
      </c>
      <c r="L197" s="18" t="s">
        <v>51</v>
      </c>
      <c r="M197" s="152">
        <f t="shared" si="11"/>
        <v>-0.27909714408488445</v>
      </c>
    </row>
    <row r="198" spans="1:48" x14ac:dyDescent="0.15">
      <c r="B198" s="4"/>
      <c r="C198" s="4"/>
      <c r="D198" s="4"/>
      <c r="E198" s="8" t="s">
        <v>31</v>
      </c>
      <c r="F198" s="212">
        <v>8.7895055549999999</v>
      </c>
      <c r="G198" s="212">
        <v>0.890360291184076</v>
      </c>
      <c r="H198" s="212">
        <v>1.78072058236815</v>
      </c>
      <c r="I198" s="212">
        <v>8.9256554090000009</v>
      </c>
      <c r="J198" s="212">
        <v>0.69917212499999903</v>
      </c>
      <c r="K198" s="212">
        <v>0.98877870160821602</v>
      </c>
      <c r="L198" s="42" t="s">
        <v>51</v>
      </c>
      <c r="M198" s="218">
        <f t="shared" si="11"/>
        <v>9.4531995495723289E-2</v>
      </c>
    </row>
    <row r="199" spans="1:48" x14ac:dyDescent="0.15">
      <c r="B199" s="4"/>
      <c r="C199" s="4"/>
      <c r="D199" s="4"/>
      <c r="E199" s="41" t="s">
        <v>32</v>
      </c>
      <c r="F199" s="213">
        <v>9.9142973699999999</v>
      </c>
      <c r="G199" s="213">
        <v>0.47098123101704897</v>
      </c>
      <c r="H199" s="213">
        <v>0.81576342153286296</v>
      </c>
      <c r="I199" s="213">
        <v>7.7994661284999998</v>
      </c>
      <c r="J199" s="213">
        <v>1.4603131465000001</v>
      </c>
      <c r="K199" s="213">
        <v>2.0651946570920301</v>
      </c>
      <c r="L199" s="44">
        <v>0.38290000000000002</v>
      </c>
      <c r="M199" s="220">
        <f t="shared" si="11"/>
        <v>-1.34693079004252</v>
      </c>
      <c r="N199" s="4"/>
      <c r="O199" s="4"/>
    </row>
    <row r="200" spans="1:48" x14ac:dyDescent="0.1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48" x14ac:dyDescent="0.1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AL201" s="54"/>
      <c r="AM201" s="54"/>
      <c r="AN201" s="54"/>
      <c r="AO201" s="54"/>
      <c r="AP201" s="54"/>
      <c r="AQ201" s="54"/>
      <c r="AR201" s="54"/>
      <c r="AS201" s="54"/>
    </row>
    <row r="202" spans="1:48" x14ac:dyDescent="0.15">
      <c r="A202" s="3" t="s">
        <v>895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AU202" s="4"/>
      <c r="AV202" s="4"/>
    </row>
    <row r="203" spans="1:48" x14ac:dyDescent="0.15">
      <c r="A203" s="1" t="s">
        <v>997</v>
      </c>
      <c r="B203" s="4"/>
      <c r="C203" s="4"/>
      <c r="D203" s="4"/>
      <c r="E203" s="1" t="s">
        <v>997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AU203" s="4"/>
      <c r="AV203" s="4"/>
    </row>
    <row r="204" spans="1:48" x14ac:dyDescent="0.15">
      <c r="A204" s="48" t="s">
        <v>982</v>
      </c>
      <c r="D204" s="4"/>
      <c r="E204" s="31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35"/>
      <c r="Q204" s="4"/>
      <c r="R204" s="4"/>
    </row>
    <row r="205" spans="1:48" x14ac:dyDescent="0.15">
      <c r="A205" s="48" t="s">
        <v>772</v>
      </c>
      <c r="D205" s="4"/>
      <c r="E205" s="31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35"/>
      <c r="Q205" s="4"/>
      <c r="R205" s="4"/>
    </row>
    <row r="206" spans="1:48" x14ac:dyDescent="0.15">
      <c r="A206" s="179" t="s">
        <v>735</v>
      </c>
      <c r="B206" s="6" t="s">
        <v>551</v>
      </c>
      <c r="C206" s="6" t="s">
        <v>552</v>
      </c>
      <c r="D206" s="4"/>
      <c r="E206" s="31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15"/>
      <c r="Q206" s="4"/>
      <c r="R206" s="4"/>
    </row>
    <row r="207" spans="1:48" x14ac:dyDescent="0.15">
      <c r="A207" s="180"/>
      <c r="B207" s="8">
        <v>0.57509999999999994</v>
      </c>
      <c r="C207" s="8" t="s">
        <v>617</v>
      </c>
      <c r="D207" s="4"/>
      <c r="E207" s="17" t="s">
        <v>981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15"/>
      <c r="Q207" s="4"/>
      <c r="R207" s="4"/>
    </row>
    <row r="208" spans="1:48" x14ac:dyDescent="0.15">
      <c r="A208" s="173" t="s">
        <v>725</v>
      </c>
      <c r="B208" s="6" t="s">
        <v>551</v>
      </c>
      <c r="C208" s="6" t="s">
        <v>552</v>
      </c>
      <c r="D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15"/>
      <c r="Q208" s="4"/>
      <c r="R208" s="4"/>
    </row>
    <row r="209" spans="1:18" x14ac:dyDescent="0.15">
      <c r="A209" s="174"/>
      <c r="B209" s="7" t="s">
        <v>618</v>
      </c>
      <c r="C209" s="8" t="s">
        <v>619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15"/>
      <c r="Q209" s="4"/>
      <c r="R209" s="4"/>
    </row>
    <row r="210" spans="1:18" x14ac:dyDescent="0.15">
      <c r="A210" s="177" t="s">
        <v>472</v>
      </c>
      <c r="B210" s="6" t="s">
        <v>551</v>
      </c>
      <c r="C210" s="6" t="s">
        <v>552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15"/>
      <c r="Q210" s="4"/>
      <c r="R210" s="4"/>
    </row>
    <row r="211" spans="1:18" x14ac:dyDescent="0.15">
      <c r="A211" s="178"/>
      <c r="B211" s="8">
        <v>0.89339999999999997</v>
      </c>
      <c r="C211" s="8" t="s">
        <v>620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15"/>
      <c r="Q211" s="4"/>
      <c r="R211" s="4"/>
    </row>
    <row r="212" spans="1:18" x14ac:dyDescent="0.15">
      <c r="A212" s="23"/>
      <c r="B212" s="34"/>
      <c r="C212" s="13"/>
      <c r="D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x14ac:dyDescent="0.15">
      <c r="A213" s="1" t="s">
        <v>997</v>
      </c>
      <c r="B213" s="4"/>
      <c r="C213" s="4"/>
      <c r="D213" s="4"/>
      <c r="E213" s="1" t="s">
        <v>997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x14ac:dyDescent="0.15">
      <c r="A214" s="5" t="s">
        <v>983</v>
      </c>
      <c r="B214" s="4"/>
      <c r="C214" s="4"/>
      <c r="D214" s="4"/>
      <c r="E214" s="5" t="s">
        <v>816</v>
      </c>
      <c r="N214" s="4"/>
      <c r="O214" s="4"/>
      <c r="P214" s="4"/>
      <c r="Q214" s="4"/>
      <c r="R214" s="4"/>
    </row>
    <row r="215" spans="1:18" x14ac:dyDescent="0.15">
      <c r="A215" s="5" t="s">
        <v>887</v>
      </c>
      <c r="B215" s="4"/>
      <c r="C215" s="4"/>
      <c r="D215" s="4"/>
      <c r="E215" s="4"/>
      <c r="F215" s="165" t="s">
        <v>160</v>
      </c>
      <c r="G215" s="165"/>
      <c r="H215" s="165"/>
      <c r="I215" s="165" t="s">
        <v>589</v>
      </c>
      <c r="J215" s="165"/>
      <c r="K215" s="165"/>
      <c r="L215" s="4"/>
      <c r="M215" s="4"/>
      <c r="N215" s="4"/>
      <c r="O215" s="4"/>
      <c r="P215" s="4"/>
      <c r="Q215" s="4"/>
      <c r="R215" s="4"/>
    </row>
    <row r="216" spans="1:18" x14ac:dyDescent="0.15">
      <c r="A216" s="179" t="s">
        <v>735</v>
      </c>
      <c r="B216" s="6" t="s">
        <v>551</v>
      </c>
      <c r="C216" s="6" t="s">
        <v>552</v>
      </c>
      <c r="D216" s="4"/>
      <c r="E216" s="4" t="s">
        <v>945</v>
      </c>
      <c r="F216" s="6" t="s">
        <v>161</v>
      </c>
      <c r="G216" s="6" t="s">
        <v>162</v>
      </c>
      <c r="H216" s="6" t="s">
        <v>171</v>
      </c>
      <c r="I216" s="6" t="s">
        <v>161</v>
      </c>
      <c r="J216" s="6" t="s">
        <v>107</v>
      </c>
      <c r="K216" s="6" t="s">
        <v>106</v>
      </c>
      <c r="L216" s="6" t="s">
        <v>108</v>
      </c>
      <c r="M216" s="6" t="s">
        <v>109</v>
      </c>
      <c r="N216" s="4"/>
      <c r="O216" s="4"/>
      <c r="P216" s="4"/>
      <c r="Q216" s="4"/>
      <c r="R216" s="4"/>
    </row>
    <row r="217" spans="1:18" x14ac:dyDescent="0.15">
      <c r="A217" s="180"/>
      <c r="B217" s="57" t="s">
        <v>618</v>
      </c>
      <c r="C217" s="8" t="s">
        <v>621</v>
      </c>
      <c r="D217" s="4"/>
      <c r="E217" s="6" t="s">
        <v>163</v>
      </c>
      <c r="F217" s="190">
        <v>25.083500000000001</v>
      </c>
      <c r="G217" s="190">
        <v>4.5053270968931898</v>
      </c>
      <c r="H217" s="190">
        <v>9.0106541937863796</v>
      </c>
      <c r="I217" s="190">
        <v>60</v>
      </c>
      <c r="J217" s="190">
        <v>0</v>
      </c>
      <c r="K217" s="190">
        <v>0</v>
      </c>
      <c r="L217" s="87" t="s">
        <v>50</v>
      </c>
      <c r="M217" s="238">
        <f t="shared" ref="M217:M222" si="12">(I217-F217)/SQRT((H217^2+K217^2)/2)</f>
        <v>5.4801112980954816</v>
      </c>
      <c r="N217" s="4"/>
      <c r="O217" s="4"/>
      <c r="P217" s="4"/>
      <c r="Q217" s="4"/>
      <c r="R217" s="4"/>
    </row>
    <row r="218" spans="1:18" x14ac:dyDescent="0.15">
      <c r="A218" s="173" t="s">
        <v>725</v>
      </c>
      <c r="B218" s="6" t="s">
        <v>551</v>
      </c>
      <c r="C218" s="6" t="s">
        <v>552</v>
      </c>
      <c r="D218" s="4"/>
      <c r="E218" s="9" t="s">
        <v>164</v>
      </c>
      <c r="F218" s="212">
        <v>20.95825</v>
      </c>
      <c r="G218" s="212">
        <v>6.0634417945448504</v>
      </c>
      <c r="H218" s="212">
        <v>12.126883589089701</v>
      </c>
      <c r="I218" s="212">
        <v>58.75</v>
      </c>
      <c r="J218" s="212">
        <v>1.25</v>
      </c>
      <c r="K218" s="212">
        <v>2.5</v>
      </c>
      <c r="L218" s="98" t="s">
        <v>50</v>
      </c>
      <c r="M218" s="218">
        <f t="shared" si="12"/>
        <v>4.3164320622562435</v>
      </c>
      <c r="N218" s="4"/>
      <c r="O218" s="4"/>
      <c r="P218" s="4"/>
      <c r="Q218" s="4"/>
      <c r="R218" s="4"/>
    </row>
    <row r="219" spans="1:18" x14ac:dyDescent="0.15">
      <c r="A219" s="174"/>
      <c r="B219" s="7" t="s">
        <v>50</v>
      </c>
      <c r="C219" s="8" t="s">
        <v>622</v>
      </c>
      <c r="D219" s="4"/>
      <c r="E219" s="6" t="s">
        <v>165</v>
      </c>
      <c r="F219" s="190">
        <v>23.875</v>
      </c>
      <c r="G219" s="190">
        <v>4.1210845659850301</v>
      </c>
      <c r="H219" s="190">
        <v>8.2421691319700496</v>
      </c>
      <c r="I219" s="190">
        <v>37.333350000000003</v>
      </c>
      <c r="J219" s="190">
        <v>2.3053829922234899</v>
      </c>
      <c r="K219" s="190">
        <v>4.6107659844469797</v>
      </c>
      <c r="L219" s="74">
        <v>6.6299999999999998E-2</v>
      </c>
      <c r="M219" s="152">
        <f>(I219-F219)/SQRT((H219^2+K219^2)/2)</f>
        <v>2.0153134870448257</v>
      </c>
      <c r="N219" s="4"/>
      <c r="O219" s="4"/>
      <c r="P219" s="4"/>
      <c r="Q219" s="4"/>
      <c r="R219" s="4"/>
    </row>
    <row r="220" spans="1:18" x14ac:dyDescent="0.15">
      <c r="A220" s="177" t="s">
        <v>472</v>
      </c>
      <c r="B220" s="6" t="s">
        <v>551</v>
      </c>
      <c r="C220" s="6" t="s">
        <v>552</v>
      </c>
      <c r="D220" s="4"/>
      <c r="E220" s="9" t="s">
        <v>12</v>
      </c>
      <c r="F220" s="212">
        <v>16.542000000000002</v>
      </c>
      <c r="G220" s="212">
        <v>3.1515538495584501</v>
      </c>
      <c r="H220" s="212">
        <v>6.3031076991168904</v>
      </c>
      <c r="I220" s="212">
        <v>29.5</v>
      </c>
      <c r="J220" s="212">
        <v>3.3235871406759698</v>
      </c>
      <c r="K220" s="212">
        <v>6.6471742813519397</v>
      </c>
      <c r="L220" s="91">
        <v>8.2299999999999998E-2</v>
      </c>
      <c r="M220" s="218">
        <f t="shared" si="12"/>
        <v>2.0004860262421706</v>
      </c>
      <c r="N220" s="4"/>
      <c r="O220" s="4"/>
      <c r="P220" s="4"/>
      <c r="Q220" s="4"/>
      <c r="R220" s="4"/>
    </row>
    <row r="221" spans="1:18" x14ac:dyDescent="0.15">
      <c r="A221" s="178"/>
      <c r="B221" s="7">
        <v>1.1000000000000001E-3</v>
      </c>
      <c r="C221" s="8" t="s">
        <v>623</v>
      </c>
      <c r="D221" s="4"/>
      <c r="E221" s="6" t="s">
        <v>13</v>
      </c>
      <c r="F221" s="190">
        <v>11.66675</v>
      </c>
      <c r="G221" s="190">
        <v>1.43042664818345</v>
      </c>
      <c r="H221" s="190">
        <v>2.8608532963669</v>
      </c>
      <c r="I221" s="190">
        <v>21.5</v>
      </c>
      <c r="J221" s="190">
        <v>1.4561580603309101</v>
      </c>
      <c r="K221" s="190">
        <v>2.91231612066181</v>
      </c>
      <c r="L221" s="74">
        <v>0.28410000000000002</v>
      </c>
      <c r="M221" s="152">
        <f t="shared" si="12"/>
        <v>3.4063990258796162</v>
      </c>
      <c r="N221" s="4"/>
      <c r="O221" s="4"/>
      <c r="P221" s="4"/>
      <c r="Q221" s="4"/>
      <c r="R221" s="4"/>
    </row>
    <row r="222" spans="1:18" x14ac:dyDescent="0.15">
      <c r="D222" s="4"/>
      <c r="E222" s="9" t="s">
        <v>14</v>
      </c>
      <c r="F222" s="191">
        <v>14.75</v>
      </c>
      <c r="G222" s="191">
        <v>1.19692508815993</v>
      </c>
      <c r="H222" s="191">
        <v>2.3938501763198698</v>
      </c>
      <c r="I222" s="191">
        <v>29.083324999999999</v>
      </c>
      <c r="J222" s="191">
        <v>3.1398818243088402</v>
      </c>
      <c r="K222" s="191">
        <v>6.2797636486176804</v>
      </c>
      <c r="L222" s="111">
        <v>4.4999999999999998E-2</v>
      </c>
      <c r="M222" s="153">
        <f t="shared" si="12"/>
        <v>3.0161738530694384</v>
      </c>
      <c r="N222" s="4"/>
      <c r="O222" s="4"/>
      <c r="P222" s="4"/>
      <c r="Q222" s="4"/>
      <c r="R222" s="4"/>
    </row>
    <row r="223" spans="1:18" x14ac:dyDescent="0.15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1:18" x14ac:dyDescent="0.1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1:18" x14ac:dyDescent="0.15">
      <c r="A225" s="3" t="s">
        <v>896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1:18" x14ac:dyDescent="0.15">
      <c r="A226" s="1" t="s">
        <v>997</v>
      </c>
      <c r="B226" s="4"/>
      <c r="C226" s="4"/>
      <c r="D226" s="4"/>
      <c r="E226" s="1" t="s">
        <v>997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1:18" x14ac:dyDescent="0.15">
      <c r="A227" s="48" t="s">
        <v>982</v>
      </c>
      <c r="B227" s="4"/>
      <c r="C227" s="4"/>
      <c r="D227" s="4"/>
      <c r="E227" s="3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1:18" x14ac:dyDescent="0.15">
      <c r="A228" s="48" t="s">
        <v>772</v>
      </c>
      <c r="D228" s="4"/>
      <c r="E228" s="31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35"/>
      <c r="Q228" s="4"/>
      <c r="R228" s="4"/>
    </row>
    <row r="229" spans="1:18" x14ac:dyDescent="0.15">
      <c r="A229" s="179" t="s">
        <v>735</v>
      </c>
      <c r="B229" s="6" t="s">
        <v>624</v>
      </c>
      <c r="C229" s="6" t="s">
        <v>625</v>
      </c>
      <c r="D229" s="4"/>
      <c r="E229" s="31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35"/>
      <c r="Q229" s="4"/>
      <c r="R229" s="4"/>
    </row>
    <row r="230" spans="1:18" x14ac:dyDescent="0.15">
      <c r="A230" s="180"/>
      <c r="B230" s="8">
        <v>0.60629999999999995</v>
      </c>
      <c r="C230" s="8" t="s">
        <v>626</v>
      </c>
      <c r="D230" s="4"/>
      <c r="E230" s="17" t="s">
        <v>981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15"/>
      <c r="Q230" s="4"/>
      <c r="R230" s="4"/>
    </row>
    <row r="231" spans="1:18" x14ac:dyDescent="0.15">
      <c r="A231" s="173" t="s">
        <v>725</v>
      </c>
      <c r="B231" s="6" t="s">
        <v>624</v>
      </c>
      <c r="C231" s="6" t="s">
        <v>625</v>
      </c>
      <c r="D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15"/>
      <c r="Q231" s="4"/>
      <c r="R231" s="4"/>
    </row>
    <row r="232" spans="1:18" x14ac:dyDescent="0.15">
      <c r="A232" s="174"/>
      <c r="B232" s="7" t="s">
        <v>627</v>
      </c>
      <c r="C232" s="8" t="s">
        <v>628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15"/>
      <c r="Q232" s="4"/>
      <c r="R232" s="4"/>
    </row>
    <row r="233" spans="1:18" x14ac:dyDescent="0.15">
      <c r="A233" s="177" t="s">
        <v>472</v>
      </c>
      <c r="B233" s="6" t="s">
        <v>624</v>
      </c>
      <c r="C233" s="6" t="s">
        <v>625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15"/>
      <c r="Q233" s="4"/>
      <c r="R233" s="4"/>
    </row>
    <row r="234" spans="1:18" x14ac:dyDescent="0.15">
      <c r="A234" s="178"/>
      <c r="B234" s="8">
        <v>0.87560000000000004</v>
      </c>
      <c r="C234" s="8" t="s">
        <v>629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15"/>
      <c r="Q234" s="4"/>
      <c r="R234" s="4"/>
    </row>
    <row r="235" spans="1:18" x14ac:dyDescent="0.15">
      <c r="A235" s="23"/>
      <c r="D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15"/>
      <c r="Q235" s="4"/>
      <c r="R235" s="4"/>
    </row>
    <row r="236" spans="1:18" x14ac:dyDescent="0.15">
      <c r="A236" s="1" t="s">
        <v>997</v>
      </c>
      <c r="B236" s="4"/>
      <c r="C236" s="4"/>
      <c r="D236" s="4"/>
      <c r="E236" s="1" t="s">
        <v>997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15"/>
      <c r="Q236" s="4"/>
      <c r="R236" s="4"/>
    </row>
    <row r="237" spans="1:18" x14ac:dyDescent="0.15">
      <c r="A237" s="5" t="s">
        <v>983</v>
      </c>
      <c r="B237" s="34"/>
      <c r="C237" s="13"/>
      <c r="D237" s="4"/>
      <c r="E237" s="5" t="s">
        <v>816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1:18" x14ac:dyDescent="0.15">
      <c r="A238" s="5" t="s">
        <v>887</v>
      </c>
      <c r="B238" s="4"/>
      <c r="C238" s="4"/>
      <c r="D238" s="4"/>
      <c r="E238" s="4"/>
      <c r="F238" s="169" t="s">
        <v>39</v>
      </c>
      <c r="G238" s="170"/>
      <c r="H238" s="171"/>
      <c r="I238" s="165" t="s">
        <v>589</v>
      </c>
      <c r="J238" s="165"/>
      <c r="K238" s="165"/>
      <c r="L238" s="4"/>
      <c r="M238" s="4"/>
      <c r="N238" s="4"/>
      <c r="O238" s="4"/>
      <c r="P238" s="4"/>
      <c r="Q238" s="4"/>
      <c r="R238" s="4"/>
    </row>
    <row r="239" spans="1:18" x14ac:dyDescent="0.15">
      <c r="A239" s="179" t="s">
        <v>735</v>
      </c>
      <c r="B239" s="6" t="s">
        <v>624</v>
      </c>
      <c r="C239" s="6" t="s">
        <v>630</v>
      </c>
      <c r="D239" s="4"/>
      <c r="E239" s="4" t="s">
        <v>944</v>
      </c>
      <c r="F239" s="6" t="s">
        <v>99</v>
      </c>
      <c r="G239" s="6" t="s">
        <v>100</v>
      </c>
      <c r="H239" s="6" t="s">
        <v>106</v>
      </c>
      <c r="I239" s="6" t="s">
        <v>99</v>
      </c>
      <c r="J239" s="6" t="s">
        <v>101</v>
      </c>
      <c r="K239" s="6" t="s">
        <v>95</v>
      </c>
      <c r="L239" s="6" t="s">
        <v>49</v>
      </c>
      <c r="M239" s="6" t="s">
        <v>96</v>
      </c>
      <c r="N239" s="4"/>
      <c r="O239" s="4"/>
      <c r="P239" s="4"/>
      <c r="Q239" s="4"/>
      <c r="R239" s="4"/>
    </row>
    <row r="240" spans="1:18" x14ac:dyDescent="0.15">
      <c r="A240" s="180"/>
      <c r="B240" s="57" t="s">
        <v>627</v>
      </c>
      <c r="C240" s="8" t="s">
        <v>631</v>
      </c>
      <c r="D240" s="4"/>
      <c r="E240" s="6" t="s">
        <v>166</v>
      </c>
      <c r="F240" s="190">
        <v>31.41675</v>
      </c>
      <c r="G240" s="190">
        <v>3.5153822071717902</v>
      </c>
      <c r="H240" s="190">
        <v>7.0307644143435803</v>
      </c>
      <c r="I240" s="190">
        <v>0</v>
      </c>
      <c r="J240" s="190">
        <v>0</v>
      </c>
      <c r="K240" s="190">
        <v>0</v>
      </c>
      <c r="L240" s="87" t="s">
        <v>50</v>
      </c>
      <c r="M240" s="238">
        <f t="shared" ref="M240:M245" si="13">(I240-F240)/SQRT((H240^2+K240^2)/2)</f>
        <v>-6.319368893237634</v>
      </c>
      <c r="N240" s="4"/>
      <c r="O240" s="4"/>
      <c r="P240" s="4"/>
      <c r="Q240" s="4"/>
      <c r="R240" s="4"/>
    </row>
    <row r="241" spans="1:18" x14ac:dyDescent="0.15">
      <c r="A241" s="173" t="s">
        <v>725</v>
      </c>
      <c r="B241" s="6" t="s">
        <v>624</v>
      </c>
      <c r="C241" s="6" t="s">
        <v>625</v>
      </c>
      <c r="D241" s="4"/>
      <c r="E241" s="9" t="s">
        <v>46</v>
      </c>
      <c r="F241" s="212">
        <v>34.875</v>
      </c>
      <c r="G241" s="212">
        <v>5.3301131789109304</v>
      </c>
      <c r="H241" s="212">
        <v>10.6602263578219</v>
      </c>
      <c r="I241" s="212">
        <v>1.25</v>
      </c>
      <c r="J241" s="212">
        <v>1.25</v>
      </c>
      <c r="K241" s="212">
        <v>2.5</v>
      </c>
      <c r="L241" s="98" t="s">
        <v>50</v>
      </c>
      <c r="M241" s="218">
        <f t="shared" si="13"/>
        <v>-4.3429520976868075</v>
      </c>
      <c r="N241" s="4"/>
      <c r="O241" s="4"/>
      <c r="P241" s="4"/>
      <c r="Q241" s="4"/>
      <c r="R241" s="4"/>
    </row>
    <row r="242" spans="1:18" x14ac:dyDescent="0.15">
      <c r="A242" s="174"/>
      <c r="B242" s="7" t="s">
        <v>50</v>
      </c>
      <c r="C242" s="8" t="s">
        <v>632</v>
      </c>
      <c r="D242" s="4"/>
      <c r="E242" s="6" t="s">
        <v>167</v>
      </c>
      <c r="F242" s="190">
        <v>31.458500000000001</v>
      </c>
      <c r="G242" s="190">
        <v>3.9489227328475298</v>
      </c>
      <c r="H242" s="190">
        <v>7.8978454656950596</v>
      </c>
      <c r="I242" s="190">
        <v>21.75</v>
      </c>
      <c r="J242" s="190">
        <v>2.1831734463085302</v>
      </c>
      <c r="K242" s="190">
        <v>4.3663468926170603</v>
      </c>
      <c r="L242" s="74">
        <v>0.1948</v>
      </c>
      <c r="M242" s="152">
        <f>(I242-F242)/SQRT((H242^2+K242^2)/2)</f>
        <v>-1.521408092960135</v>
      </c>
      <c r="N242" s="4"/>
      <c r="O242" s="4"/>
      <c r="P242" s="4"/>
      <c r="Q242" s="4"/>
      <c r="R242" s="4"/>
    </row>
    <row r="243" spans="1:18" x14ac:dyDescent="0.15">
      <c r="A243" s="177" t="s">
        <v>472</v>
      </c>
      <c r="B243" s="6" t="s">
        <v>624</v>
      </c>
      <c r="C243" s="6" t="s">
        <v>625</v>
      </c>
      <c r="D243" s="4"/>
      <c r="E243" s="9" t="s">
        <v>12</v>
      </c>
      <c r="F243" s="212">
        <v>37.95825</v>
      </c>
      <c r="G243" s="212">
        <v>3.2261650963902402</v>
      </c>
      <c r="H243" s="212">
        <v>6.4523301927804804</v>
      </c>
      <c r="I243" s="212">
        <v>27.166675000000001</v>
      </c>
      <c r="J243" s="212">
        <v>2.4362393226634498</v>
      </c>
      <c r="K243" s="212">
        <v>4.8724786453268996</v>
      </c>
      <c r="L243" s="91">
        <v>0.12</v>
      </c>
      <c r="M243" s="218">
        <f t="shared" si="13"/>
        <v>-1.8875505322469843</v>
      </c>
      <c r="N243" s="4"/>
      <c r="O243" s="4"/>
      <c r="P243" s="4"/>
      <c r="Q243" s="4"/>
      <c r="R243" s="4"/>
    </row>
    <row r="244" spans="1:18" x14ac:dyDescent="0.15">
      <c r="A244" s="178"/>
      <c r="B244" s="7">
        <v>2.9999999999999997E-4</v>
      </c>
      <c r="C244" s="8" t="s">
        <v>633</v>
      </c>
      <c r="D244" s="4"/>
      <c r="E244" s="6" t="s">
        <v>13</v>
      </c>
      <c r="F244" s="190">
        <v>40.45825</v>
      </c>
      <c r="G244" s="190">
        <v>1.2606775542672799</v>
      </c>
      <c r="H244" s="190">
        <v>2.5213551085345598</v>
      </c>
      <c r="I244" s="190">
        <v>35.666649999999997</v>
      </c>
      <c r="J244" s="190">
        <v>1.24721912903601</v>
      </c>
      <c r="K244" s="190">
        <v>2.4944382580720101</v>
      </c>
      <c r="L244" s="74">
        <v>0.85660000000000003</v>
      </c>
      <c r="M244" s="152">
        <f t="shared" si="13"/>
        <v>-1.9105775122431194</v>
      </c>
      <c r="N244" s="4"/>
      <c r="O244" s="4"/>
      <c r="P244" s="4"/>
      <c r="Q244" s="4"/>
      <c r="R244" s="4"/>
    </row>
    <row r="245" spans="1:18" x14ac:dyDescent="0.15">
      <c r="B245" s="4"/>
      <c r="C245" s="4"/>
      <c r="D245" s="4"/>
      <c r="E245" s="9" t="s">
        <v>14</v>
      </c>
      <c r="F245" s="191">
        <v>38.91675</v>
      </c>
      <c r="G245" s="191">
        <v>0.53804776352414496</v>
      </c>
      <c r="H245" s="191">
        <v>1.0760955270482899</v>
      </c>
      <c r="I245" s="191">
        <v>27.083324999999999</v>
      </c>
      <c r="J245" s="191">
        <v>2.6505485980500301</v>
      </c>
      <c r="K245" s="191">
        <v>5.3010971961000699</v>
      </c>
      <c r="L245" s="77">
        <v>7.3200000000000001E-2</v>
      </c>
      <c r="M245" s="153">
        <f t="shared" si="13"/>
        <v>-3.0937924201007521</v>
      </c>
      <c r="N245" s="4"/>
      <c r="O245" s="4"/>
      <c r="P245" s="4"/>
      <c r="Q245" s="4"/>
      <c r="R245" s="4"/>
    </row>
    <row r="246" spans="1:18" x14ac:dyDescent="0.15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1:18" x14ac:dyDescent="0.1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1:18" x14ac:dyDescent="0.15">
      <c r="A248" s="3" t="s">
        <v>897</v>
      </c>
      <c r="B248" s="4"/>
      <c r="C248" s="4"/>
      <c r="D248" s="4"/>
      <c r="N248" s="4"/>
      <c r="O248" s="4"/>
      <c r="P248" s="4"/>
      <c r="Q248" s="4"/>
      <c r="R248" s="4"/>
    </row>
    <row r="249" spans="1:18" x14ac:dyDescent="0.15">
      <c r="A249" s="1" t="s">
        <v>997</v>
      </c>
      <c r="B249" s="4"/>
      <c r="C249" s="4"/>
      <c r="D249" s="4"/>
      <c r="E249" s="1" t="s">
        <v>997</v>
      </c>
      <c r="N249" s="4"/>
      <c r="O249" s="4"/>
      <c r="P249" s="4"/>
      <c r="Q249" s="4"/>
      <c r="R249" s="4"/>
    </row>
    <row r="250" spans="1:18" x14ac:dyDescent="0.15">
      <c r="A250" s="48" t="s">
        <v>982</v>
      </c>
      <c r="B250" s="4"/>
      <c r="C250" s="4"/>
      <c r="D250" s="4"/>
      <c r="E250" s="31"/>
      <c r="N250" s="4"/>
      <c r="O250" s="4"/>
      <c r="P250" s="4"/>
      <c r="Q250" s="4"/>
      <c r="R250" s="4"/>
    </row>
    <row r="251" spans="1:18" x14ac:dyDescent="0.15">
      <c r="A251" s="48" t="s">
        <v>772</v>
      </c>
      <c r="B251" s="4"/>
      <c r="C251" s="4"/>
      <c r="D251" s="4"/>
      <c r="E251" s="31"/>
      <c r="N251" s="4"/>
      <c r="O251" s="4"/>
      <c r="P251" s="4"/>
      <c r="Q251" s="4"/>
      <c r="R251" s="4"/>
    </row>
    <row r="252" spans="1:18" x14ac:dyDescent="0.15">
      <c r="A252" s="179" t="s">
        <v>735</v>
      </c>
      <c r="B252" s="6" t="s">
        <v>634</v>
      </c>
      <c r="C252" s="6" t="s">
        <v>635</v>
      </c>
      <c r="D252" s="4"/>
      <c r="E252" s="31"/>
      <c r="N252" s="15"/>
      <c r="O252" s="4"/>
      <c r="P252" s="35"/>
      <c r="Q252" s="4"/>
      <c r="R252" s="4"/>
    </row>
    <row r="253" spans="1:18" x14ac:dyDescent="0.15">
      <c r="A253" s="180"/>
      <c r="B253" s="8">
        <v>0.36709999999999998</v>
      </c>
      <c r="C253" s="8" t="s">
        <v>636</v>
      </c>
      <c r="D253" s="4"/>
      <c r="E253" s="17" t="s">
        <v>981</v>
      </c>
      <c r="N253" s="15"/>
      <c r="O253" s="4"/>
      <c r="P253" s="35"/>
      <c r="Q253" s="4"/>
      <c r="R253" s="4"/>
    </row>
    <row r="254" spans="1:18" x14ac:dyDescent="0.15">
      <c r="A254" s="173" t="s">
        <v>725</v>
      </c>
      <c r="B254" s="6" t="s">
        <v>634</v>
      </c>
      <c r="C254" s="6" t="s">
        <v>635</v>
      </c>
      <c r="D254" s="4"/>
      <c r="N254" s="15"/>
      <c r="O254" s="4"/>
      <c r="P254" s="4"/>
      <c r="Q254" s="4"/>
      <c r="R254" s="4"/>
    </row>
    <row r="255" spans="1:18" x14ac:dyDescent="0.15">
      <c r="A255" s="174"/>
      <c r="B255" s="7" t="s">
        <v>637</v>
      </c>
      <c r="C255" s="8" t="s">
        <v>638</v>
      </c>
      <c r="D255" s="4"/>
      <c r="N255" s="15"/>
      <c r="O255" s="4"/>
      <c r="P255" s="4"/>
      <c r="Q255" s="4"/>
      <c r="R255" s="4"/>
    </row>
    <row r="256" spans="1:18" x14ac:dyDescent="0.15">
      <c r="A256" s="177" t="s">
        <v>472</v>
      </c>
      <c r="B256" s="6" t="s">
        <v>634</v>
      </c>
      <c r="C256" s="6" t="s">
        <v>635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15"/>
      <c r="O256" s="4"/>
      <c r="P256" s="4"/>
      <c r="Q256" s="4"/>
      <c r="R256" s="4"/>
    </row>
    <row r="257" spans="1:18" x14ac:dyDescent="0.15">
      <c r="A257" s="178"/>
      <c r="B257" s="8">
        <v>0.95579999999999998</v>
      </c>
      <c r="C257" s="8" t="s">
        <v>639</v>
      </c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15"/>
      <c r="O257" s="4"/>
      <c r="P257" s="4"/>
      <c r="Q257" s="4"/>
      <c r="R257" s="4"/>
    </row>
    <row r="258" spans="1:18" x14ac:dyDescent="0.15">
      <c r="A258" s="23"/>
      <c r="D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1:18" x14ac:dyDescent="0.15">
      <c r="A259" s="1" t="s">
        <v>997</v>
      </c>
      <c r="B259" s="4"/>
      <c r="C259" s="4"/>
      <c r="D259" s="4"/>
      <c r="E259" s="1" t="s">
        <v>997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1:18" x14ac:dyDescent="0.15">
      <c r="A260" s="5" t="s">
        <v>983</v>
      </c>
      <c r="D260" s="4"/>
      <c r="E260" s="5" t="s">
        <v>816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 x14ac:dyDescent="0.15">
      <c r="A261" s="5" t="s">
        <v>887</v>
      </c>
      <c r="B261" s="34"/>
      <c r="C261" s="13"/>
      <c r="D261" s="4"/>
      <c r="E261" s="4"/>
      <c r="F261" s="165" t="s">
        <v>39</v>
      </c>
      <c r="G261" s="165"/>
      <c r="H261" s="165"/>
      <c r="I261" s="165" t="s">
        <v>589</v>
      </c>
      <c r="J261" s="165"/>
      <c r="K261" s="165"/>
      <c r="L261" s="4"/>
      <c r="M261" s="4"/>
      <c r="N261" s="4"/>
      <c r="O261" s="4"/>
      <c r="P261" s="4"/>
      <c r="Q261" s="4"/>
      <c r="R261" s="4"/>
    </row>
    <row r="262" spans="1:18" x14ac:dyDescent="0.15">
      <c r="A262" s="179" t="s">
        <v>735</v>
      </c>
      <c r="B262" s="6" t="s">
        <v>634</v>
      </c>
      <c r="C262" s="6" t="s">
        <v>635</v>
      </c>
      <c r="D262" s="4"/>
      <c r="E262" s="4" t="s">
        <v>943</v>
      </c>
      <c r="F262" s="6" t="s">
        <v>105</v>
      </c>
      <c r="G262" s="6" t="s">
        <v>4</v>
      </c>
      <c r="H262" s="6" t="s">
        <v>106</v>
      </c>
      <c r="I262" s="6" t="s">
        <v>105</v>
      </c>
      <c r="J262" s="6" t="s">
        <v>107</v>
      </c>
      <c r="K262" s="6" t="s">
        <v>172</v>
      </c>
      <c r="L262" s="6" t="s">
        <v>108</v>
      </c>
      <c r="M262" s="6" t="s">
        <v>109</v>
      </c>
      <c r="N262" s="4"/>
      <c r="O262" s="4"/>
      <c r="P262" s="4"/>
      <c r="Q262" s="4"/>
      <c r="R262" s="4"/>
    </row>
    <row r="263" spans="1:18" x14ac:dyDescent="0.15">
      <c r="A263" s="180"/>
      <c r="B263" s="57" t="s">
        <v>637</v>
      </c>
      <c r="C263" s="8" t="s">
        <v>640</v>
      </c>
      <c r="D263" s="4"/>
      <c r="E263" s="6" t="s">
        <v>168</v>
      </c>
      <c r="F263" s="190">
        <v>3.5000249999999999</v>
      </c>
      <c r="G263" s="190">
        <v>1.0069122217411299</v>
      </c>
      <c r="H263" s="190">
        <v>2.0138244434822701</v>
      </c>
      <c r="I263" s="190">
        <v>0</v>
      </c>
      <c r="J263" s="190">
        <v>0</v>
      </c>
      <c r="K263" s="190">
        <v>0</v>
      </c>
      <c r="L263" s="87">
        <v>2.2000000000000001E-3</v>
      </c>
      <c r="M263" s="238">
        <f t="shared" ref="M263:M268" si="14">(I263-F263)/SQRT((H263^2+K263^2)/2)</f>
        <v>-2.4579018492226727</v>
      </c>
      <c r="N263" s="4"/>
      <c r="O263" s="4"/>
      <c r="P263" s="4"/>
      <c r="Q263" s="4"/>
      <c r="R263" s="4"/>
    </row>
    <row r="264" spans="1:18" x14ac:dyDescent="0.15">
      <c r="A264" s="173" t="s">
        <v>725</v>
      </c>
      <c r="B264" s="6" t="s">
        <v>634</v>
      </c>
      <c r="C264" s="6" t="s">
        <v>635</v>
      </c>
      <c r="D264" s="4"/>
      <c r="E264" s="9" t="s">
        <v>169</v>
      </c>
      <c r="F264" s="212">
        <v>4.1666499999999997</v>
      </c>
      <c r="G264" s="212">
        <v>0.87928895942498198</v>
      </c>
      <c r="H264" s="212">
        <v>1.75857791884996</v>
      </c>
      <c r="I264" s="212">
        <v>0</v>
      </c>
      <c r="J264" s="212">
        <v>0</v>
      </c>
      <c r="K264" s="212">
        <v>0</v>
      </c>
      <c r="L264" s="98">
        <v>4.0000000000000002E-4</v>
      </c>
      <c r="M264" s="218">
        <f t="shared" si="14"/>
        <v>-3.3507374774245648</v>
      </c>
      <c r="N264" s="4"/>
      <c r="O264" s="4"/>
      <c r="P264" s="4"/>
      <c r="Q264" s="4"/>
      <c r="R264" s="4"/>
    </row>
    <row r="265" spans="1:18" x14ac:dyDescent="0.15">
      <c r="A265" s="174"/>
      <c r="B265" s="7" t="s">
        <v>50</v>
      </c>
      <c r="C265" s="8" t="s">
        <v>641</v>
      </c>
      <c r="D265" s="4"/>
      <c r="E265" s="6" t="s">
        <v>167</v>
      </c>
      <c r="F265" s="190">
        <v>4.6666749999999997</v>
      </c>
      <c r="G265" s="190">
        <v>0.41387844909465898</v>
      </c>
      <c r="H265" s="190">
        <v>0.82775689818931697</v>
      </c>
      <c r="I265" s="190">
        <v>0.91666999999999998</v>
      </c>
      <c r="J265" s="190">
        <v>0.25</v>
      </c>
      <c r="K265" s="190">
        <v>0.5</v>
      </c>
      <c r="L265" s="87">
        <v>1.1000000000000001E-3</v>
      </c>
      <c r="M265" s="152">
        <f>(I265-F265)/SQRT((H265^2+K265^2)/2)</f>
        <v>-5.4840182984578663</v>
      </c>
      <c r="N265" s="4"/>
      <c r="O265" s="4"/>
      <c r="P265" s="4"/>
      <c r="Q265" s="4"/>
      <c r="R265" s="4"/>
    </row>
    <row r="266" spans="1:18" x14ac:dyDescent="0.15">
      <c r="A266" s="177" t="s">
        <v>472</v>
      </c>
      <c r="B266" s="6" t="s">
        <v>634</v>
      </c>
      <c r="C266" s="6" t="s">
        <v>635</v>
      </c>
      <c r="D266" s="4"/>
      <c r="E266" s="9" t="s">
        <v>12</v>
      </c>
      <c r="F266" s="212">
        <v>5.5</v>
      </c>
      <c r="G266" s="212">
        <v>0.34020554816169601</v>
      </c>
      <c r="H266" s="212">
        <v>0.68041109632339203</v>
      </c>
      <c r="I266" s="212">
        <v>3.3333325</v>
      </c>
      <c r="J266" s="212">
        <v>1.1385496784826401</v>
      </c>
      <c r="K266" s="212">
        <v>2.27709935696527</v>
      </c>
      <c r="L266" s="91">
        <v>8.4599999999999995E-2</v>
      </c>
      <c r="M266" s="218">
        <f t="shared" si="14"/>
        <v>-1.2893015708121376</v>
      </c>
      <c r="N266" s="4"/>
      <c r="O266" s="4"/>
      <c r="P266" s="4"/>
      <c r="Q266" s="4"/>
      <c r="R266" s="4"/>
    </row>
    <row r="267" spans="1:18" x14ac:dyDescent="0.15">
      <c r="A267" s="178"/>
      <c r="B267" s="8">
        <v>0.17230000000000001</v>
      </c>
      <c r="C267" s="8" t="s">
        <v>642</v>
      </c>
      <c r="D267" s="4"/>
      <c r="E267" s="6" t="s">
        <v>13</v>
      </c>
      <c r="F267" s="190">
        <v>7.875</v>
      </c>
      <c r="G267" s="190">
        <v>0.27534490189578598</v>
      </c>
      <c r="H267" s="190">
        <v>0.55068980379157195</v>
      </c>
      <c r="I267" s="190">
        <v>2.8333325</v>
      </c>
      <c r="J267" s="190">
        <v>0.44095886681516799</v>
      </c>
      <c r="K267" s="190">
        <v>0.88191773363033499</v>
      </c>
      <c r="L267" s="87" t="s">
        <v>50</v>
      </c>
      <c r="M267" s="152">
        <f t="shared" si="14"/>
        <v>-6.8575453473259156</v>
      </c>
      <c r="N267" s="4"/>
      <c r="O267" s="4"/>
      <c r="P267" s="4"/>
      <c r="Q267" s="4"/>
      <c r="R267" s="4"/>
    </row>
    <row r="268" spans="1:18" x14ac:dyDescent="0.15">
      <c r="D268" s="4"/>
      <c r="E268" s="9" t="s">
        <v>14</v>
      </c>
      <c r="F268" s="191">
        <v>6.3333250000000003</v>
      </c>
      <c r="G268" s="191">
        <v>0.67013956553218601</v>
      </c>
      <c r="H268" s="191">
        <v>1.34027913106437</v>
      </c>
      <c r="I268" s="191">
        <v>3.8333325</v>
      </c>
      <c r="J268" s="191">
        <v>0.51818709977470201</v>
      </c>
      <c r="K268" s="191">
        <v>1.0363741995494</v>
      </c>
      <c r="L268" s="111">
        <v>3.5200000000000002E-2</v>
      </c>
      <c r="M268" s="153">
        <f t="shared" si="14"/>
        <v>-2.0868008640508164</v>
      </c>
      <c r="N268" s="4"/>
      <c r="O268" s="4"/>
      <c r="P268" s="4"/>
      <c r="Q268" s="4"/>
      <c r="R268" s="4"/>
    </row>
    <row r="269" spans="1:18" x14ac:dyDescent="0.15">
      <c r="B269" s="4"/>
      <c r="C269" s="4"/>
      <c r="D269" s="4"/>
      <c r="N269" s="4"/>
      <c r="O269" s="4"/>
      <c r="P269" s="4"/>
      <c r="Q269" s="4"/>
      <c r="R269" s="4"/>
    </row>
    <row r="270" spans="1:18" x14ac:dyDescent="0.15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1:18" x14ac:dyDescent="0.15">
      <c r="A271" s="3" t="s">
        <v>898</v>
      </c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1:18" x14ac:dyDescent="0.15">
      <c r="A272" s="1" t="s">
        <v>997</v>
      </c>
      <c r="B272" s="4"/>
      <c r="C272" s="4"/>
      <c r="D272" s="4"/>
      <c r="E272" s="1" t="s">
        <v>997</v>
      </c>
      <c r="N272" s="4"/>
      <c r="O272" s="4"/>
      <c r="P272" s="4"/>
      <c r="Q272" s="4"/>
      <c r="R272" s="4"/>
    </row>
    <row r="273" spans="1:18" x14ac:dyDescent="0.15">
      <c r="A273" s="48" t="s">
        <v>772</v>
      </c>
      <c r="B273" s="4"/>
      <c r="C273" s="4"/>
      <c r="D273" s="4"/>
      <c r="E273" s="5" t="s">
        <v>816</v>
      </c>
      <c r="N273" s="4"/>
      <c r="O273" s="4"/>
      <c r="P273" s="4"/>
      <c r="Q273" s="4"/>
      <c r="R273" s="4"/>
    </row>
    <row r="274" spans="1:18" x14ac:dyDescent="0.15">
      <c r="A274" s="179" t="s">
        <v>735</v>
      </c>
      <c r="B274" s="6" t="s">
        <v>643</v>
      </c>
      <c r="C274" s="6" t="s">
        <v>644</v>
      </c>
      <c r="D274" s="4"/>
      <c r="E274" s="4"/>
      <c r="F274" s="165" t="s">
        <v>179</v>
      </c>
      <c r="G274" s="165"/>
      <c r="H274" s="165"/>
      <c r="I274" s="165" t="s">
        <v>589</v>
      </c>
      <c r="J274" s="165"/>
      <c r="K274" s="165"/>
      <c r="L274" s="4"/>
      <c r="M274" s="4"/>
      <c r="N274" s="4"/>
      <c r="O274" s="4"/>
      <c r="P274" s="4"/>
      <c r="Q274" s="4"/>
      <c r="R274" s="4"/>
    </row>
    <row r="275" spans="1:18" x14ac:dyDescent="0.15">
      <c r="A275" s="180"/>
      <c r="B275" s="9">
        <v>0.95289999999999997</v>
      </c>
      <c r="C275" s="8" t="s">
        <v>645</v>
      </c>
      <c r="D275" s="4"/>
      <c r="E275" s="4" t="s">
        <v>942</v>
      </c>
      <c r="F275" s="6" t="s">
        <v>105</v>
      </c>
      <c r="G275" s="6" t="s">
        <v>4</v>
      </c>
      <c r="H275" s="6" t="s">
        <v>106</v>
      </c>
      <c r="I275" s="6" t="s">
        <v>105</v>
      </c>
      <c r="J275" s="6" t="s">
        <v>107</v>
      </c>
      <c r="K275" s="6" t="s">
        <v>106</v>
      </c>
      <c r="L275" s="15"/>
      <c r="M275" s="4"/>
      <c r="N275" s="4"/>
      <c r="O275" s="4"/>
      <c r="P275" s="4"/>
      <c r="Q275" s="4"/>
      <c r="R275" s="4"/>
    </row>
    <row r="276" spans="1:18" x14ac:dyDescent="0.15">
      <c r="A276" s="173" t="s">
        <v>725</v>
      </c>
      <c r="B276" s="6" t="s">
        <v>362</v>
      </c>
      <c r="C276" s="6" t="s">
        <v>401</v>
      </c>
      <c r="D276" s="4"/>
      <c r="E276" s="8" t="s">
        <v>9</v>
      </c>
      <c r="F276" s="189">
        <v>13.107345425</v>
      </c>
      <c r="G276" s="189">
        <v>0.33781169339539202</v>
      </c>
      <c r="H276" s="189">
        <v>0.67562338679078404</v>
      </c>
      <c r="I276" s="189"/>
      <c r="J276" s="189"/>
      <c r="K276" s="189"/>
      <c r="L276" s="13"/>
      <c r="M276" s="4"/>
      <c r="N276" s="4"/>
      <c r="O276" s="4"/>
      <c r="P276" s="4"/>
      <c r="Q276" s="4"/>
      <c r="R276" s="4"/>
    </row>
    <row r="277" spans="1:18" x14ac:dyDescent="0.15">
      <c r="A277" s="174"/>
      <c r="B277" s="8">
        <v>0.95289999999999997</v>
      </c>
      <c r="C277" s="8" t="s">
        <v>646</v>
      </c>
      <c r="D277" s="4"/>
      <c r="E277" s="41" t="s">
        <v>10</v>
      </c>
      <c r="F277" s="190">
        <v>11.475555099999999</v>
      </c>
      <c r="G277" s="190">
        <v>0.17209463362133501</v>
      </c>
      <c r="H277" s="190">
        <v>0.34418926724267102</v>
      </c>
      <c r="I277" s="190"/>
      <c r="J277" s="190"/>
      <c r="K277" s="190"/>
      <c r="L277" s="4"/>
      <c r="M277" s="4"/>
      <c r="N277" s="4"/>
      <c r="O277" s="35"/>
      <c r="P277" s="4"/>
      <c r="Q277" s="4"/>
      <c r="R277" s="4"/>
    </row>
    <row r="278" spans="1:18" x14ac:dyDescent="0.15">
      <c r="A278" s="177" t="s">
        <v>472</v>
      </c>
      <c r="B278" s="6" t="s">
        <v>362</v>
      </c>
      <c r="C278" s="6" t="s">
        <v>401</v>
      </c>
      <c r="D278" s="4"/>
      <c r="E278" s="8" t="s">
        <v>11</v>
      </c>
      <c r="F278" s="212">
        <v>11.296505175</v>
      </c>
      <c r="G278" s="212">
        <v>0.48132304955917299</v>
      </c>
      <c r="H278" s="212">
        <v>0.96264609911834598</v>
      </c>
      <c r="I278" s="212"/>
      <c r="J278" s="212"/>
      <c r="K278" s="212"/>
      <c r="L278" s="4"/>
      <c r="M278" s="4"/>
      <c r="N278" s="4"/>
      <c r="O278" s="35"/>
      <c r="P278" s="4"/>
      <c r="Q278" s="4"/>
      <c r="R278" s="4"/>
    </row>
    <row r="279" spans="1:18" x14ac:dyDescent="0.15">
      <c r="A279" s="178"/>
      <c r="B279" s="8">
        <v>6.8000000000000005E-2</v>
      </c>
      <c r="C279" s="8" t="s">
        <v>647</v>
      </c>
      <c r="D279" s="4"/>
      <c r="E279" s="41" t="s">
        <v>12</v>
      </c>
      <c r="F279" s="190">
        <v>10.539613225</v>
      </c>
      <c r="G279" s="190">
        <v>0.27906073507859203</v>
      </c>
      <c r="H279" s="190">
        <v>0.55812147015718305</v>
      </c>
      <c r="I279" s="190"/>
      <c r="J279" s="190"/>
      <c r="K279" s="190"/>
      <c r="L279" s="60"/>
      <c r="M279" s="15"/>
      <c r="N279" s="4"/>
      <c r="O279" s="4"/>
      <c r="P279" s="4"/>
      <c r="Q279" s="4"/>
      <c r="R279" s="4"/>
    </row>
    <row r="280" spans="1:18" x14ac:dyDescent="0.15">
      <c r="D280" s="4"/>
      <c r="E280" s="8" t="s">
        <v>13</v>
      </c>
      <c r="F280" s="212">
        <v>9.9988106000000005</v>
      </c>
      <c r="G280" s="212">
        <v>0.23497312380798499</v>
      </c>
      <c r="H280" s="212">
        <v>0.46994624761596898</v>
      </c>
      <c r="I280" s="212"/>
      <c r="J280" s="212"/>
      <c r="K280" s="212"/>
      <c r="L280" s="61" t="s">
        <v>49</v>
      </c>
      <c r="M280" s="62" t="s">
        <v>96</v>
      </c>
      <c r="N280" s="4"/>
      <c r="O280" s="4"/>
      <c r="P280" s="4"/>
      <c r="Q280" s="4"/>
      <c r="R280" s="4"/>
    </row>
    <row r="281" spans="1:18" x14ac:dyDescent="0.15">
      <c r="D281" s="4"/>
      <c r="E281" s="41" t="s">
        <v>14</v>
      </c>
      <c r="F281" s="190">
        <v>9.3069332950000003</v>
      </c>
      <c r="G281" s="190">
        <v>0.32211428989291802</v>
      </c>
      <c r="H281" s="190">
        <v>0.64422857978583503</v>
      </c>
      <c r="I281" s="190">
        <v>10.542492854000001</v>
      </c>
      <c r="J281" s="190">
        <v>0.73030330705577595</v>
      </c>
      <c r="K281" s="190">
        <v>1.4606066141115499</v>
      </c>
      <c r="L281" s="18">
        <v>0.93520000000000003</v>
      </c>
      <c r="M281" s="152">
        <f>(I281-F281)/SQRT((H281^2+K281^2)/2)</f>
        <v>1.0945729263955113</v>
      </c>
      <c r="N281" s="4"/>
      <c r="O281" s="4"/>
      <c r="P281" s="4"/>
      <c r="Q281" s="4"/>
      <c r="R281" s="4"/>
    </row>
    <row r="282" spans="1:18" x14ac:dyDescent="0.15">
      <c r="B282" s="4"/>
      <c r="C282" s="4"/>
      <c r="D282" s="4"/>
      <c r="E282" s="8" t="s">
        <v>15</v>
      </c>
      <c r="F282" s="212">
        <v>8.7972191849999994</v>
      </c>
      <c r="G282" s="212">
        <v>0.66674262519566796</v>
      </c>
      <c r="H282" s="212">
        <v>1.3334852503913399</v>
      </c>
      <c r="I282" s="212">
        <v>10.68595513775</v>
      </c>
      <c r="J282" s="212">
        <v>0.25745697550372798</v>
      </c>
      <c r="K282" s="212">
        <v>0.51491395100745696</v>
      </c>
      <c r="L282" s="42">
        <v>0.39550000000000002</v>
      </c>
      <c r="M282" s="218">
        <f t="shared" ref="M282:M299" si="15">(I282-F282)/SQRT((H282^2+K282^2)/2)</f>
        <v>1.8686076723300478</v>
      </c>
      <c r="N282" s="4"/>
      <c r="O282" s="4"/>
      <c r="P282" s="4"/>
      <c r="Q282" s="4"/>
      <c r="R282" s="4"/>
    </row>
    <row r="283" spans="1:18" x14ac:dyDescent="0.15">
      <c r="B283" s="4"/>
      <c r="C283" s="4"/>
      <c r="D283" s="4"/>
      <c r="E283" s="41" t="s">
        <v>16</v>
      </c>
      <c r="F283" s="190">
        <v>8.5937429225000006</v>
      </c>
      <c r="G283" s="190">
        <v>0.59512029598053595</v>
      </c>
      <c r="H283" s="190">
        <v>1.1902405919610699</v>
      </c>
      <c r="I283" s="190">
        <v>9.3403050879999991</v>
      </c>
      <c r="J283" s="190">
        <v>0.32655829134581998</v>
      </c>
      <c r="K283" s="190">
        <v>0.65311658269164097</v>
      </c>
      <c r="L283" s="18">
        <v>0.99970000000000003</v>
      </c>
      <c r="M283" s="152">
        <f t="shared" si="15"/>
        <v>0.77766176320281755</v>
      </c>
      <c r="N283" s="4"/>
      <c r="O283" s="4"/>
      <c r="P283" s="4"/>
      <c r="Q283" s="4"/>
      <c r="R283" s="4"/>
    </row>
    <row r="284" spans="1:18" x14ac:dyDescent="0.15">
      <c r="B284" s="4"/>
      <c r="C284" s="4"/>
      <c r="D284" s="4"/>
      <c r="E284" s="8" t="s">
        <v>17</v>
      </c>
      <c r="F284" s="212">
        <v>8.6489877575000005</v>
      </c>
      <c r="G284" s="212">
        <v>0.60256594286527299</v>
      </c>
      <c r="H284" s="212">
        <v>1.20513188573055</v>
      </c>
      <c r="I284" s="212">
        <v>8.77175899625</v>
      </c>
      <c r="J284" s="212">
        <v>0.42457308730467502</v>
      </c>
      <c r="K284" s="212">
        <v>0.84914617460935005</v>
      </c>
      <c r="L284" s="42" t="s">
        <v>51</v>
      </c>
      <c r="M284" s="218">
        <f t="shared" si="15"/>
        <v>0.11777214767050638</v>
      </c>
      <c r="N284" s="4"/>
      <c r="O284" s="4"/>
      <c r="P284" s="4"/>
      <c r="Q284" s="4"/>
      <c r="R284" s="4"/>
    </row>
    <row r="285" spans="1:18" x14ac:dyDescent="0.15">
      <c r="B285" s="4"/>
      <c r="C285" s="4"/>
      <c r="D285" s="4"/>
      <c r="E285" s="41" t="s">
        <v>18</v>
      </c>
      <c r="F285" s="190">
        <v>8.2974619700000005</v>
      </c>
      <c r="G285" s="190">
        <v>0.45472715892195598</v>
      </c>
      <c r="H285" s="190">
        <v>0.90945431784391195</v>
      </c>
      <c r="I285" s="190">
        <v>8.8085618322499997</v>
      </c>
      <c r="J285" s="190">
        <v>0.49972937910499199</v>
      </c>
      <c r="K285" s="190">
        <v>0.99945875820998398</v>
      </c>
      <c r="L285" s="18" t="s">
        <v>51</v>
      </c>
      <c r="M285" s="152">
        <f t="shared" si="15"/>
        <v>0.53489360574408829</v>
      </c>
      <c r="N285" s="4"/>
      <c r="O285" s="4"/>
      <c r="P285" s="4"/>
      <c r="Q285" s="4"/>
      <c r="R285" s="4"/>
    </row>
    <row r="286" spans="1:18" x14ac:dyDescent="0.15">
      <c r="B286" s="4"/>
      <c r="C286" s="4"/>
      <c r="D286" s="4"/>
      <c r="E286" s="8" t="s">
        <v>19</v>
      </c>
      <c r="F286" s="212">
        <v>8.2076247574999996</v>
      </c>
      <c r="G286" s="212">
        <v>0.52662086501808103</v>
      </c>
      <c r="H286" s="212">
        <v>1.0532417300361601</v>
      </c>
      <c r="I286" s="212">
        <v>8.4088829205</v>
      </c>
      <c r="J286" s="212">
        <v>0.98703594513478998</v>
      </c>
      <c r="K286" s="212">
        <v>1.97407189026958</v>
      </c>
      <c r="L286" s="42" t="s">
        <v>51</v>
      </c>
      <c r="M286" s="218">
        <f>(I286-F286)/SQRT((H286^2+K286^2)/2)</f>
        <v>0.12720700343542127</v>
      </c>
      <c r="N286" s="4"/>
      <c r="O286" s="4"/>
      <c r="P286" s="4"/>
      <c r="Q286" s="4"/>
      <c r="R286" s="4"/>
    </row>
    <row r="287" spans="1:18" x14ac:dyDescent="0.15">
      <c r="B287" s="4"/>
      <c r="C287" s="4"/>
      <c r="D287" s="4"/>
      <c r="E287" s="41" t="s">
        <v>20</v>
      </c>
      <c r="F287" s="190">
        <v>7.7534691599999999</v>
      </c>
      <c r="G287" s="190">
        <v>0.56124385475776295</v>
      </c>
      <c r="H287" s="190">
        <v>1.1224877095155299</v>
      </c>
      <c r="I287" s="190">
        <v>8.1044087082500003</v>
      </c>
      <c r="J287" s="190">
        <v>0.33554064700844</v>
      </c>
      <c r="K287" s="190">
        <v>0.67108129401688099</v>
      </c>
      <c r="L287" s="18" t="s">
        <v>51</v>
      </c>
      <c r="M287" s="152">
        <f t="shared" si="15"/>
        <v>0.3794962694756312</v>
      </c>
      <c r="N287" s="4"/>
      <c r="O287" s="4"/>
      <c r="P287" s="4"/>
      <c r="Q287" s="4"/>
      <c r="R287" s="4"/>
    </row>
    <row r="288" spans="1:18" x14ac:dyDescent="0.15">
      <c r="B288" s="4"/>
      <c r="C288" s="4"/>
      <c r="D288" s="4"/>
      <c r="E288" s="8" t="s">
        <v>21</v>
      </c>
      <c r="F288" s="212">
        <v>6.0468707999999998</v>
      </c>
      <c r="G288" s="212">
        <v>0.70635259200074196</v>
      </c>
      <c r="H288" s="212">
        <v>1.2234385774032499</v>
      </c>
      <c r="I288" s="212">
        <v>5.0436141624999999</v>
      </c>
      <c r="J288" s="212">
        <v>1.6533923945</v>
      </c>
      <c r="K288" s="212">
        <v>2.3382499482264301</v>
      </c>
      <c r="L288" s="42">
        <v>0.99609999999999999</v>
      </c>
      <c r="M288" s="218">
        <f t="shared" si="15"/>
        <v>-0.53763924367443527</v>
      </c>
      <c r="N288" s="4"/>
      <c r="O288" s="4"/>
      <c r="P288" s="4"/>
      <c r="Q288" s="4"/>
      <c r="R288" s="4"/>
    </row>
    <row r="289" spans="1:18" x14ac:dyDescent="0.15">
      <c r="B289" s="4"/>
      <c r="C289" s="4"/>
      <c r="D289" s="4"/>
      <c r="E289" s="41" t="s">
        <v>22</v>
      </c>
      <c r="F289" s="190">
        <v>6.8366976499999996</v>
      </c>
      <c r="G289" s="190">
        <v>0.83899704340845704</v>
      </c>
      <c r="H289" s="190">
        <v>1.45318550658352</v>
      </c>
      <c r="I289" s="190">
        <v>7.2207346995000004</v>
      </c>
      <c r="J289" s="190">
        <v>0.92121606477707796</v>
      </c>
      <c r="K289" s="190">
        <v>1.8424321295541599</v>
      </c>
      <c r="L289" s="18" t="s">
        <v>51</v>
      </c>
      <c r="M289" s="152">
        <f t="shared" si="15"/>
        <v>0.23145044451794686</v>
      </c>
      <c r="N289" s="4"/>
      <c r="O289" s="4"/>
      <c r="P289" s="4"/>
      <c r="Q289" s="4"/>
      <c r="R289" s="4"/>
    </row>
    <row r="290" spans="1:18" x14ac:dyDescent="0.15">
      <c r="B290" s="4"/>
      <c r="C290" s="4"/>
      <c r="D290" s="4"/>
      <c r="E290" s="8" t="s">
        <v>23</v>
      </c>
      <c r="F290" s="212">
        <v>7.5415951100000003</v>
      </c>
      <c r="G290" s="212">
        <v>0.87778172836018997</v>
      </c>
      <c r="H290" s="212">
        <v>1.5203625514754699</v>
      </c>
      <c r="I290" s="212">
        <v>9.0218242856666695</v>
      </c>
      <c r="J290" s="212">
        <v>0.92408364258472497</v>
      </c>
      <c r="K290" s="212">
        <v>1.6005598194000601</v>
      </c>
      <c r="L290" s="42" t="s">
        <v>51</v>
      </c>
      <c r="M290" s="218">
        <f t="shared" si="15"/>
        <v>0.9482713958531076</v>
      </c>
      <c r="N290" s="4"/>
      <c r="O290" s="4"/>
      <c r="P290" s="4"/>
      <c r="Q290" s="4"/>
      <c r="R290" s="4"/>
    </row>
    <row r="291" spans="1:18" x14ac:dyDescent="0.15">
      <c r="A291" s="23"/>
      <c r="B291" s="4"/>
      <c r="C291" s="4"/>
      <c r="D291" s="4"/>
      <c r="E291" s="41" t="s">
        <v>24</v>
      </c>
      <c r="F291" s="190">
        <v>6.3469656866666702</v>
      </c>
      <c r="G291" s="190">
        <v>1.04663758159996</v>
      </c>
      <c r="H291" s="190">
        <v>1.81282946844214</v>
      </c>
      <c r="I291" s="190">
        <v>4.6531382089999997</v>
      </c>
      <c r="J291" s="190">
        <v>0.91658256599999999</v>
      </c>
      <c r="K291" s="190">
        <v>1.29624349587193</v>
      </c>
      <c r="L291" s="18">
        <v>0.99760000000000004</v>
      </c>
      <c r="M291" s="152">
        <f t="shared" si="15"/>
        <v>-1.0748668577616995</v>
      </c>
      <c r="N291" s="4"/>
      <c r="O291" s="4"/>
      <c r="P291" s="4"/>
      <c r="Q291" s="4"/>
      <c r="R291" s="4"/>
    </row>
    <row r="292" spans="1:18" x14ac:dyDescent="0.15">
      <c r="A292" s="17"/>
      <c r="B292" s="4"/>
      <c r="C292" s="4"/>
      <c r="D292" s="4"/>
      <c r="E292" s="8" t="s">
        <v>25</v>
      </c>
      <c r="F292" s="212">
        <v>7.5113266049999998</v>
      </c>
      <c r="G292" s="212">
        <v>1.9279552550000001</v>
      </c>
      <c r="H292" s="212">
        <v>2.7265404692694801</v>
      </c>
      <c r="I292" s="212">
        <v>8.3302752850000008</v>
      </c>
      <c r="J292" s="212">
        <v>0</v>
      </c>
      <c r="K292" s="212">
        <v>0</v>
      </c>
      <c r="L292" s="42" t="s">
        <v>51</v>
      </c>
      <c r="M292" s="218">
        <f t="shared" si="15"/>
        <v>0.42477577105387776</v>
      </c>
      <c r="N292" s="4"/>
      <c r="O292" s="4"/>
      <c r="P292" s="4"/>
      <c r="Q292" s="4"/>
      <c r="R292" s="4"/>
    </row>
    <row r="293" spans="1:18" x14ac:dyDescent="0.15">
      <c r="A293" s="17"/>
      <c r="B293" s="4"/>
      <c r="C293" s="4"/>
      <c r="D293" s="4"/>
      <c r="E293" s="41" t="s">
        <v>26</v>
      </c>
      <c r="F293" s="190">
        <v>6.9141454766666701</v>
      </c>
      <c r="G293" s="190">
        <v>1.7697622553291601</v>
      </c>
      <c r="H293" s="190">
        <v>3.0653181435477999</v>
      </c>
      <c r="I293" s="190">
        <v>9.3003287579999991</v>
      </c>
      <c r="J293" s="190">
        <v>0</v>
      </c>
      <c r="K293" s="190">
        <v>0</v>
      </c>
      <c r="L293" s="18">
        <v>0.96240000000000003</v>
      </c>
      <c r="M293" s="152">
        <f t="shared" si="15"/>
        <v>1.1008882604478363</v>
      </c>
      <c r="N293" s="4"/>
      <c r="O293" s="4"/>
      <c r="P293" s="4"/>
      <c r="Q293" s="4"/>
      <c r="R293" s="4"/>
    </row>
    <row r="294" spans="1:18" x14ac:dyDescent="0.15">
      <c r="A294" s="17"/>
      <c r="B294" s="4"/>
      <c r="C294" s="4"/>
      <c r="D294" s="4"/>
      <c r="E294" s="8" t="s">
        <v>27</v>
      </c>
      <c r="F294" s="212">
        <v>10.184962405</v>
      </c>
      <c r="G294" s="212">
        <v>1.2978717383327001</v>
      </c>
      <c r="H294" s="212">
        <v>2.59574347666539</v>
      </c>
      <c r="I294" s="212">
        <v>8.8273195075000004</v>
      </c>
      <c r="J294" s="212">
        <v>1.9017040725000001</v>
      </c>
      <c r="K294" s="212">
        <v>2.6894156909496498</v>
      </c>
      <c r="L294" s="42" t="s">
        <v>51</v>
      </c>
      <c r="M294" s="218">
        <f t="shared" si="15"/>
        <v>-0.51367600045657924</v>
      </c>
      <c r="N294" s="4"/>
      <c r="O294" s="4"/>
      <c r="P294" s="4"/>
      <c r="Q294" s="4"/>
      <c r="R294" s="4"/>
    </row>
    <row r="295" spans="1:18" x14ac:dyDescent="0.15">
      <c r="A295" s="17"/>
      <c r="B295" s="4"/>
      <c r="C295" s="4"/>
      <c r="D295" s="4"/>
      <c r="E295" s="41" t="s">
        <v>28</v>
      </c>
      <c r="F295" s="190">
        <v>10.1288220925</v>
      </c>
      <c r="G295" s="190">
        <v>0.77021372132170496</v>
      </c>
      <c r="H295" s="190">
        <v>1.5404274426434099</v>
      </c>
      <c r="I295" s="190">
        <v>6.9342622782500003</v>
      </c>
      <c r="J295" s="190">
        <v>1.9400423444875701</v>
      </c>
      <c r="K295" s="190">
        <v>3.8800846889751401</v>
      </c>
      <c r="L295" s="28">
        <v>8.0000000000000002E-3</v>
      </c>
      <c r="M295" s="152">
        <f t="shared" si="15"/>
        <v>-1.0821876454060675</v>
      </c>
      <c r="N295" s="4"/>
      <c r="O295" s="4"/>
      <c r="P295" s="4"/>
      <c r="Q295" s="4"/>
      <c r="R295" s="4"/>
    </row>
    <row r="296" spans="1:18" x14ac:dyDescent="0.15">
      <c r="A296" s="17"/>
      <c r="B296" s="4"/>
      <c r="C296" s="4"/>
      <c r="D296" s="4"/>
      <c r="E296" s="8" t="s">
        <v>29</v>
      </c>
      <c r="F296" s="212">
        <v>11.083524283333301</v>
      </c>
      <c r="G296" s="212">
        <v>1.22888021241979</v>
      </c>
      <c r="H296" s="212">
        <v>2.1284829643270999</v>
      </c>
      <c r="I296" s="212">
        <v>10.069225925</v>
      </c>
      <c r="J296" s="212">
        <v>0.62930956026858298</v>
      </c>
      <c r="K296" s="212">
        <v>1.25861912053717</v>
      </c>
      <c r="L296" s="42">
        <v>0.99250000000000005</v>
      </c>
      <c r="M296" s="218">
        <f t="shared" si="15"/>
        <v>-0.58009356827609537</v>
      </c>
      <c r="N296" s="4"/>
      <c r="O296" s="4"/>
      <c r="P296" s="4"/>
      <c r="Q296" s="4"/>
      <c r="R296" s="4"/>
    </row>
    <row r="297" spans="1:18" x14ac:dyDescent="0.15">
      <c r="A297" s="17"/>
      <c r="B297" s="4"/>
      <c r="C297" s="4"/>
      <c r="D297" s="4"/>
      <c r="E297" s="41" t="s">
        <v>30</v>
      </c>
      <c r="F297" s="190">
        <v>9.7447084349999997</v>
      </c>
      <c r="G297" s="190">
        <v>1.27197076076044</v>
      </c>
      <c r="H297" s="190">
        <v>2.54394152152088</v>
      </c>
      <c r="I297" s="190">
        <v>9.3834945080000001</v>
      </c>
      <c r="J297" s="190">
        <v>0.82368456199999995</v>
      </c>
      <c r="K297" s="190">
        <v>1.1648658786977399</v>
      </c>
      <c r="L297" s="18" t="s">
        <v>51</v>
      </c>
      <c r="M297" s="152">
        <f t="shared" si="15"/>
        <v>-0.18257394192909279</v>
      </c>
      <c r="N297" s="4"/>
      <c r="O297" s="4"/>
      <c r="P297" s="4"/>
      <c r="Q297" s="4"/>
      <c r="R297" s="4"/>
    </row>
    <row r="298" spans="1:18" x14ac:dyDescent="0.15">
      <c r="A298" s="17"/>
      <c r="B298" s="4"/>
      <c r="C298" s="4"/>
      <c r="D298" s="4"/>
      <c r="E298" s="8" t="s">
        <v>31</v>
      </c>
      <c r="F298" s="212">
        <v>11.246170322499999</v>
      </c>
      <c r="G298" s="212">
        <v>0.43623512090237598</v>
      </c>
      <c r="H298" s="212">
        <v>0.87247024180475197</v>
      </c>
      <c r="I298" s="212"/>
      <c r="J298" s="212"/>
      <c r="K298" s="212"/>
      <c r="L298" s="43"/>
      <c r="M298" s="218"/>
      <c r="N298" s="4"/>
      <c r="O298" s="4"/>
      <c r="P298" s="4"/>
      <c r="Q298" s="4"/>
      <c r="R298" s="4"/>
    </row>
    <row r="299" spans="1:18" x14ac:dyDescent="0.15">
      <c r="A299" s="4"/>
      <c r="B299" s="4"/>
      <c r="C299" s="4"/>
      <c r="D299" s="4"/>
      <c r="E299" s="41" t="s">
        <v>32</v>
      </c>
      <c r="F299" s="213">
        <v>10.79144075</v>
      </c>
      <c r="G299" s="213">
        <v>1.0110863749568499</v>
      </c>
      <c r="H299" s="213">
        <v>2.0221727499136999</v>
      </c>
      <c r="I299" s="213">
        <v>10.56581682</v>
      </c>
      <c r="J299" s="213">
        <v>0</v>
      </c>
      <c r="K299" s="213">
        <v>0</v>
      </c>
      <c r="L299" s="44" t="s">
        <v>51</v>
      </c>
      <c r="M299" s="220">
        <f t="shared" si="15"/>
        <v>-0.15779088201813338</v>
      </c>
      <c r="N299" s="4"/>
      <c r="O299" s="4"/>
      <c r="P299" s="4"/>
      <c r="Q299" s="4"/>
      <c r="R299" s="4"/>
    </row>
    <row r="300" spans="1:18" x14ac:dyDescent="0.15">
      <c r="A300" s="4"/>
      <c r="B300" s="4"/>
      <c r="C300" s="4"/>
      <c r="D300" s="4"/>
      <c r="E300" s="19"/>
      <c r="F300" s="19"/>
      <c r="G300" s="19"/>
      <c r="H300" s="19"/>
      <c r="I300" s="19"/>
      <c r="J300" s="19"/>
      <c r="K300" s="19"/>
      <c r="L300" s="19"/>
      <c r="M300" s="15"/>
      <c r="N300" s="4"/>
      <c r="O300" s="4"/>
      <c r="P300" s="4"/>
      <c r="Q300" s="4"/>
      <c r="R300" s="4"/>
    </row>
    <row r="301" spans="1:18" x14ac:dyDescent="0.15">
      <c r="A301" s="4"/>
      <c r="B301" s="4"/>
      <c r="C301" s="4"/>
      <c r="D301" s="4"/>
      <c r="E301" s="19"/>
      <c r="F301" s="19"/>
      <c r="G301" s="19"/>
      <c r="H301" s="19"/>
      <c r="I301" s="19"/>
      <c r="J301" s="19"/>
      <c r="K301" s="19"/>
      <c r="L301" s="19"/>
      <c r="M301" s="15"/>
      <c r="N301" s="4"/>
      <c r="O301" s="4"/>
      <c r="P301" s="4"/>
      <c r="Q301" s="4"/>
      <c r="R301" s="4"/>
    </row>
    <row r="302" spans="1:18" x14ac:dyDescent="0.15">
      <c r="A302" s="3" t="s">
        <v>834</v>
      </c>
      <c r="B302" s="4"/>
      <c r="C302" s="4"/>
      <c r="D302" s="4"/>
      <c r="E302" s="19"/>
      <c r="F302" s="19"/>
      <c r="G302" s="19"/>
      <c r="H302" s="19"/>
      <c r="I302" s="19"/>
      <c r="J302" s="19"/>
      <c r="K302" s="19"/>
      <c r="L302" s="19"/>
      <c r="M302" s="15"/>
      <c r="N302" s="4"/>
      <c r="O302" s="4"/>
      <c r="P302" s="4"/>
      <c r="Q302" s="4"/>
      <c r="R302" s="4"/>
    </row>
    <row r="303" spans="1:18" x14ac:dyDescent="0.15">
      <c r="A303" s="66" t="s">
        <v>747</v>
      </c>
      <c r="B303" s="4"/>
      <c r="D303" s="4"/>
      <c r="E303" s="66" t="s">
        <v>946</v>
      </c>
      <c r="F303" s="19"/>
      <c r="G303" s="19"/>
      <c r="H303" s="19"/>
      <c r="I303" s="19"/>
      <c r="J303" s="19"/>
      <c r="K303" s="19"/>
      <c r="L303" s="19"/>
      <c r="M303" s="15"/>
      <c r="N303" s="4"/>
      <c r="O303" s="4"/>
      <c r="P303" s="4"/>
      <c r="Q303" s="4"/>
      <c r="R303" s="4"/>
    </row>
    <row r="304" spans="1:18" x14ac:dyDescent="0.15">
      <c r="A304" s="5" t="s">
        <v>780</v>
      </c>
      <c r="B304" s="4"/>
      <c r="D304" s="4"/>
      <c r="E304" s="67" t="s">
        <v>748</v>
      </c>
      <c r="F304" s="19"/>
      <c r="G304" s="19"/>
      <c r="H304" s="19"/>
      <c r="I304" s="19"/>
      <c r="J304" s="19"/>
      <c r="K304" s="19"/>
      <c r="L304" s="19"/>
      <c r="M304" s="15"/>
      <c r="N304" s="4"/>
      <c r="O304" s="4"/>
      <c r="P304" s="4"/>
      <c r="Q304" s="4"/>
      <c r="R304" s="4"/>
    </row>
    <row r="305" spans="1:19" x14ac:dyDescent="0.15">
      <c r="A305" s="175" t="s">
        <v>781</v>
      </c>
      <c r="B305" s="6" t="s">
        <v>293</v>
      </c>
      <c r="C305" s="6" t="s">
        <v>294</v>
      </c>
      <c r="D305" s="4"/>
      <c r="E305" s="4"/>
      <c r="F305" s="165" t="s">
        <v>120</v>
      </c>
      <c r="G305" s="165"/>
      <c r="H305" s="165"/>
      <c r="I305" s="165" t="s">
        <v>970</v>
      </c>
      <c r="J305" s="165"/>
      <c r="K305" s="165"/>
      <c r="L305" s="165" t="s">
        <v>971</v>
      </c>
      <c r="M305" s="165"/>
      <c r="N305" s="165"/>
      <c r="O305" s="4"/>
      <c r="P305" s="4"/>
      <c r="Q305" s="4"/>
      <c r="R305" s="4"/>
    </row>
    <row r="306" spans="1:19" x14ac:dyDescent="0.15">
      <c r="A306" s="176"/>
      <c r="B306" s="8">
        <v>0.90449999999999997</v>
      </c>
      <c r="C306" s="8" t="s">
        <v>648</v>
      </c>
      <c r="D306" s="4"/>
      <c r="E306" s="4" t="s">
        <v>947</v>
      </c>
      <c r="F306" s="6" t="s">
        <v>105</v>
      </c>
      <c r="G306" s="6" t="s">
        <v>4</v>
      </c>
      <c r="H306" s="6" t="s">
        <v>106</v>
      </c>
      <c r="I306" s="6" t="s">
        <v>105</v>
      </c>
      <c r="J306" s="6" t="s">
        <v>107</v>
      </c>
      <c r="K306" s="6" t="s">
        <v>106</v>
      </c>
      <c r="L306" s="6" t="s">
        <v>105</v>
      </c>
      <c r="M306" s="6" t="s">
        <v>107</v>
      </c>
      <c r="N306" s="6" t="s">
        <v>106</v>
      </c>
      <c r="O306" s="4"/>
      <c r="P306" s="4"/>
      <c r="Q306" s="4"/>
      <c r="R306" s="4"/>
    </row>
    <row r="307" spans="1:19" x14ac:dyDescent="0.15">
      <c r="A307" s="173" t="s">
        <v>782</v>
      </c>
      <c r="B307" s="6" t="s">
        <v>293</v>
      </c>
      <c r="C307" s="6" t="s">
        <v>294</v>
      </c>
      <c r="D307" s="4"/>
      <c r="E307" s="9" t="s">
        <v>995</v>
      </c>
      <c r="F307" s="189">
        <v>2.6714285714285699</v>
      </c>
      <c r="G307" s="189">
        <v>0.13222327025633199</v>
      </c>
      <c r="H307" s="189">
        <v>0.34982989063393699</v>
      </c>
      <c r="I307" s="189">
        <v>2.3207407407999998</v>
      </c>
      <c r="J307" s="189">
        <v>0.18314281162233101</v>
      </c>
      <c r="K307" s="189">
        <v>0.40951977637797199</v>
      </c>
      <c r="L307" s="189">
        <v>2.15</v>
      </c>
      <c r="M307" s="189">
        <v>0.23273733406281599</v>
      </c>
      <c r="N307" s="189">
        <v>0.46547466812563099</v>
      </c>
      <c r="O307" s="4"/>
      <c r="P307" s="4"/>
      <c r="Q307" s="4"/>
      <c r="R307" s="4"/>
    </row>
    <row r="308" spans="1:19" x14ac:dyDescent="0.15">
      <c r="A308" s="174"/>
      <c r="B308" s="7" t="s">
        <v>649</v>
      </c>
      <c r="C308" s="8" t="s">
        <v>650</v>
      </c>
      <c r="D308" s="4"/>
      <c r="E308" s="6" t="s">
        <v>992</v>
      </c>
      <c r="F308" s="245">
        <v>0.8</v>
      </c>
      <c r="G308" s="190">
        <v>3.0860669992418401E-2</v>
      </c>
      <c r="H308" s="190">
        <v>8.1649658092772595E-2</v>
      </c>
      <c r="I308" s="190">
        <v>1.0741414142000001</v>
      </c>
      <c r="J308" s="190">
        <v>3.7090931096104403E-2</v>
      </c>
      <c r="K308" s="190">
        <v>8.2937843279650106E-2</v>
      </c>
      <c r="L308" s="190">
        <v>0.97499999999999998</v>
      </c>
      <c r="M308" s="190">
        <v>8.5391256382996605E-2</v>
      </c>
      <c r="N308" s="190">
        <v>0.17078251276599299</v>
      </c>
      <c r="O308" s="4"/>
      <c r="P308" s="4"/>
      <c r="Q308" s="4"/>
      <c r="R308" s="4"/>
    </row>
    <row r="309" spans="1:19" x14ac:dyDescent="0.15">
      <c r="A309" s="177" t="s">
        <v>899</v>
      </c>
      <c r="B309" s="6" t="s">
        <v>293</v>
      </c>
      <c r="C309" s="6" t="s">
        <v>294</v>
      </c>
      <c r="D309" s="4"/>
      <c r="E309" s="9" t="s">
        <v>993</v>
      </c>
      <c r="F309" s="212">
        <v>0.95714285714285696</v>
      </c>
      <c r="G309" s="212">
        <v>2.9738085706659E-2</v>
      </c>
      <c r="H309" s="212">
        <v>7.8679579246944298E-2</v>
      </c>
      <c r="I309" s="212">
        <v>0.95797079159999998</v>
      </c>
      <c r="J309" s="212">
        <v>7.9753449321835798E-2</v>
      </c>
      <c r="K309" s="212">
        <v>0.17833413412370899</v>
      </c>
      <c r="L309" s="212">
        <v>1</v>
      </c>
      <c r="M309" s="212">
        <v>4.0824829046386298E-2</v>
      </c>
      <c r="N309" s="212">
        <v>8.1649658092772595E-2</v>
      </c>
      <c r="O309" s="4"/>
      <c r="P309" s="4"/>
      <c r="Q309" s="4"/>
      <c r="R309" s="4"/>
    </row>
    <row r="310" spans="1:19" x14ac:dyDescent="0.15">
      <c r="A310" s="178"/>
      <c r="B310" s="7">
        <v>4.7999999999999996E-3</v>
      </c>
      <c r="C310" s="8" t="s">
        <v>651</v>
      </c>
      <c r="D310" s="4"/>
      <c r="E310" s="6" t="s">
        <v>994</v>
      </c>
      <c r="F310" s="246">
        <v>0.91428571428571404</v>
      </c>
      <c r="G310" s="213">
        <v>7.6930925816207196E-2</v>
      </c>
      <c r="H310" s="213">
        <v>0.203540097839643</v>
      </c>
      <c r="I310" s="213">
        <v>1.0327522196000001</v>
      </c>
      <c r="J310" s="213">
        <v>3.7882672935348999E-2</v>
      </c>
      <c r="K310" s="213">
        <v>8.4708231852831897E-2</v>
      </c>
      <c r="L310" s="213">
        <v>1.125</v>
      </c>
      <c r="M310" s="213">
        <v>6.2915286960589595E-2</v>
      </c>
      <c r="N310" s="213">
        <v>0.125830573921179</v>
      </c>
      <c r="O310" s="4"/>
      <c r="P310" s="4"/>
      <c r="Q310" s="4"/>
      <c r="R310" s="4"/>
    </row>
    <row r="311" spans="1:19" x14ac:dyDescent="0.15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1:19" x14ac:dyDescent="0.15">
      <c r="A312" s="17"/>
      <c r="D312" s="4"/>
      <c r="E312" s="6" t="s">
        <v>108</v>
      </c>
      <c r="F312" s="62" t="s">
        <v>173</v>
      </c>
      <c r="G312" s="6" t="s">
        <v>174</v>
      </c>
      <c r="H312" s="6" t="s">
        <v>175</v>
      </c>
      <c r="I312" s="6" t="s">
        <v>176</v>
      </c>
      <c r="J312" s="4"/>
      <c r="K312" s="6" t="s">
        <v>109</v>
      </c>
      <c r="L312" s="6" t="s">
        <v>173</v>
      </c>
      <c r="M312" s="6" t="s">
        <v>174</v>
      </c>
      <c r="N312" s="6" t="s">
        <v>175</v>
      </c>
      <c r="O312" s="6" t="s">
        <v>176</v>
      </c>
      <c r="P312" s="4"/>
      <c r="Q312" s="4"/>
      <c r="R312" s="4"/>
      <c r="S312" s="4"/>
    </row>
    <row r="313" spans="1:19" x14ac:dyDescent="0.15">
      <c r="C313" s="4"/>
      <c r="D313" s="4"/>
      <c r="E313" s="9" t="s">
        <v>998</v>
      </c>
      <c r="F313" s="43">
        <v>3.0499999999999999E-2</v>
      </c>
      <c r="G313" s="42">
        <v>0.1111</v>
      </c>
      <c r="H313" s="42" t="s">
        <v>51</v>
      </c>
      <c r="I313" s="42">
        <v>0.65229999999999999</v>
      </c>
      <c r="J313" s="4"/>
      <c r="K313" s="9" t="s">
        <v>998</v>
      </c>
      <c r="L313" s="218">
        <f>(I307-F307)/SQRT((H307^2+K307^2)/2)</f>
        <v>-0.92081261585480745</v>
      </c>
      <c r="M313" s="218">
        <f>(I308-F308)/SQRT((H308^2+K308^2)/2)</f>
        <v>3.3311523125496754</v>
      </c>
      <c r="N313" s="218">
        <f>(I309-F309)/SQRT((H309^2+K309^2)/2)</f>
        <v>6.0069785007973719E-3</v>
      </c>
      <c r="O313" s="218">
        <f>(I310-F310)/SQRT((H310^2+K310^2)/2)</f>
        <v>0.75993127609035394</v>
      </c>
      <c r="P313" s="4"/>
      <c r="Q313" s="4"/>
      <c r="R313" s="4"/>
      <c r="S313" s="4"/>
    </row>
    <row r="314" spans="1:19" x14ac:dyDescent="0.15">
      <c r="C314" s="4"/>
      <c r="D314" s="4"/>
      <c r="E314" s="6" t="s">
        <v>1001</v>
      </c>
      <c r="F314" s="68">
        <v>1.8E-3</v>
      </c>
      <c r="G314" s="18">
        <v>0.44629999999999997</v>
      </c>
      <c r="H314" s="18">
        <v>0.95199999999999996</v>
      </c>
      <c r="I314" s="18">
        <v>0.3135</v>
      </c>
      <c r="J314" s="4"/>
      <c r="K314" s="6" t="s">
        <v>1001</v>
      </c>
      <c r="L314" s="152">
        <f>(L307-F307)/SQRT((H307^2+N307^2)/2)</f>
        <v>-1.2664249931371259</v>
      </c>
      <c r="M314" s="152">
        <f>(L308-F308)/SQRT((H308^2+N308^2)/2)</f>
        <v>1.307402893365851</v>
      </c>
      <c r="N314" s="152">
        <f>(L309-F309)/SQRT((H309^2+N309^2)/2)</f>
        <v>0.53452248382485112</v>
      </c>
      <c r="O314" s="152">
        <f>(L310-F310)/SQRT((H310^2+N310^2)/2)</f>
        <v>1.2453060068862816</v>
      </c>
      <c r="P314" s="4"/>
      <c r="Q314" s="4"/>
      <c r="R314" s="4"/>
      <c r="S314" s="4"/>
    </row>
    <row r="315" spans="1:19" x14ac:dyDescent="0.15">
      <c r="C315" s="4"/>
      <c r="D315" s="4"/>
      <c r="E315" s="9" t="s">
        <v>1002</v>
      </c>
      <c r="F315" s="14">
        <v>0.51049999999999995</v>
      </c>
      <c r="G315" s="14">
        <v>0.79530000000000001</v>
      </c>
      <c r="H315" s="14">
        <v>0.95950000000000002</v>
      </c>
      <c r="I315" s="14">
        <v>0.82</v>
      </c>
      <c r="J315" s="4"/>
      <c r="K315" s="9" t="s">
        <v>1002</v>
      </c>
      <c r="L315" s="153">
        <f>(L307-I307)/SQRT((K307^2+N307^2)/2)</f>
        <v>-0.3894714775574043</v>
      </c>
      <c r="M315" s="153">
        <f>(L308-I308)/SQRT((K308^2+N308^2)/2)</f>
        <v>-0.73849144536833922</v>
      </c>
      <c r="N315" s="153">
        <f>(L309-I309)/SQRT((N309^2+K309^2)/2)</f>
        <v>0.30304466216113968</v>
      </c>
      <c r="O315" s="153">
        <f>(L310-I310)/SQRT((N310^2+K310^2)/2)</f>
        <v>0.86005013795195295</v>
      </c>
      <c r="P315" s="4"/>
      <c r="Q315" s="4"/>
      <c r="R315" s="4"/>
      <c r="S315" s="4"/>
    </row>
    <row r="316" spans="1:19" x14ac:dyDescent="0.1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x14ac:dyDescent="0.15">
      <c r="A317" s="3" t="s">
        <v>835</v>
      </c>
      <c r="C317" s="4"/>
      <c r="D317" s="4"/>
      <c r="O317" s="4"/>
      <c r="P317" s="4"/>
      <c r="Q317" s="4"/>
      <c r="R317" s="4"/>
      <c r="S317" s="4"/>
    </row>
    <row r="318" spans="1:19" x14ac:dyDescent="0.15">
      <c r="A318" s="66" t="s">
        <v>747</v>
      </c>
      <c r="B318" s="4"/>
      <c r="D318" s="4"/>
      <c r="E318" s="66" t="s">
        <v>747</v>
      </c>
      <c r="O318" s="4"/>
      <c r="P318" s="4"/>
      <c r="Q318" s="4"/>
      <c r="R318" s="4"/>
    </row>
    <row r="319" spans="1:19" x14ac:dyDescent="0.15">
      <c r="A319" s="5" t="s">
        <v>780</v>
      </c>
      <c r="D319" s="4"/>
      <c r="E319" s="5" t="s">
        <v>987</v>
      </c>
      <c r="O319" s="4"/>
      <c r="P319" s="4"/>
      <c r="Q319" s="4"/>
      <c r="R319" s="4"/>
    </row>
    <row r="320" spans="1:19" x14ac:dyDescent="0.15">
      <c r="A320" s="175" t="s">
        <v>735</v>
      </c>
      <c r="B320" s="6" t="s">
        <v>293</v>
      </c>
      <c r="C320" s="6" t="s">
        <v>294</v>
      </c>
      <c r="D320" s="4"/>
      <c r="E320" s="4"/>
      <c r="F320" s="165" t="s">
        <v>177</v>
      </c>
      <c r="G320" s="165"/>
      <c r="H320" s="165"/>
      <c r="I320" s="165" t="s">
        <v>970</v>
      </c>
      <c r="J320" s="165"/>
      <c r="K320" s="165"/>
      <c r="L320" s="165" t="s">
        <v>971</v>
      </c>
      <c r="M320" s="165"/>
      <c r="N320" s="165"/>
      <c r="O320" s="4"/>
      <c r="P320" s="4"/>
      <c r="Q320" s="35"/>
      <c r="R320" s="4"/>
    </row>
    <row r="321" spans="1:49" x14ac:dyDescent="0.15">
      <c r="A321" s="176"/>
      <c r="B321" s="9">
        <v>0.16850000000000001</v>
      </c>
      <c r="C321" s="8" t="s">
        <v>652</v>
      </c>
      <c r="D321" s="4"/>
      <c r="E321" s="4" t="s">
        <v>948</v>
      </c>
      <c r="F321" s="6" t="s">
        <v>119</v>
      </c>
      <c r="G321" s="6" t="s">
        <v>4</v>
      </c>
      <c r="H321" s="6" t="s">
        <v>106</v>
      </c>
      <c r="I321" s="6" t="s">
        <v>119</v>
      </c>
      <c r="J321" s="6" t="s">
        <v>107</v>
      </c>
      <c r="K321" s="6" t="s">
        <v>106</v>
      </c>
      <c r="L321" s="6" t="s">
        <v>119</v>
      </c>
      <c r="M321" s="6" t="s">
        <v>107</v>
      </c>
      <c r="N321" s="6" t="s">
        <v>106</v>
      </c>
      <c r="O321" s="4"/>
      <c r="P321" s="4"/>
      <c r="Q321" s="35"/>
      <c r="R321" s="4"/>
    </row>
    <row r="322" spans="1:49" x14ac:dyDescent="0.15">
      <c r="A322" s="173" t="s">
        <v>725</v>
      </c>
      <c r="B322" s="6" t="s">
        <v>293</v>
      </c>
      <c r="C322" s="6" t="s">
        <v>294</v>
      </c>
      <c r="D322" s="4"/>
      <c r="E322" s="9" t="s">
        <v>995</v>
      </c>
      <c r="F322" s="189">
        <v>0.214285714285714</v>
      </c>
      <c r="G322" s="189">
        <v>1.4285714285714299E-2</v>
      </c>
      <c r="H322" s="189">
        <v>3.77964473009227E-2</v>
      </c>
      <c r="I322" s="189">
        <v>0.37935578339999998</v>
      </c>
      <c r="J322" s="189">
        <v>4.8928241834626698E-2</v>
      </c>
      <c r="K322" s="189">
        <v>0.10940687476177401</v>
      </c>
      <c r="L322" s="189">
        <v>0.52500000000000002</v>
      </c>
      <c r="M322" s="189">
        <v>4.7871355387816901E-2</v>
      </c>
      <c r="N322" s="189">
        <v>9.5742710775633802E-2</v>
      </c>
      <c r="O322" s="4"/>
      <c r="P322" s="4"/>
      <c r="Q322" s="4"/>
      <c r="R322" s="4"/>
    </row>
    <row r="323" spans="1:49" x14ac:dyDescent="0.15">
      <c r="A323" s="174"/>
      <c r="B323" s="7" t="s">
        <v>50</v>
      </c>
      <c r="C323" s="8" t="s">
        <v>653</v>
      </c>
      <c r="D323" s="4"/>
      <c r="E323" s="6" t="s">
        <v>992</v>
      </c>
      <c r="F323" s="245">
        <v>1.1428571428571399</v>
      </c>
      <c r="G323" s="190">
        <v>2.9738085706659E-2</v>
      </c>
      <c r="H323" s="190">
        <v>7.8679579246944298E-2</v>
      </c>
      <c r="I323" s="190">
        <v>0.93033674960000001</v>
      </c>
      <c r="J323" s="190">
        <v>2.0086833904154701E-2</v>
      </c>
      <c r="K323" s="190">
        <v>4.4915526062437497E-2</v>
      </c>
      <c r="L323" s="190">
        <v>1.0249999999999999</v>
      </c>
      <c r="M323" s="190">
        <v>4.7871355387816901E-2</v>
      </c>
      <c r="N323" s="190">
        <v>9.5742710775633802E-2</v>
      </c>
      <c r="O323" s="4"/>
      <c r="P323" s="4"/>
      <c r="Q323" s="4"/>
      <c r="R323" s="4"/>
    </row>
    <row r="324" spans="1:49" x14ac:dyDescent="0.15">
      <c r="A324" s="177" t="s">
        <v>899</v>
      </c>
      <c r="B324" s="6" t="s">
        <v>293</v>
      </c>
      <c r="C324" s="6" t="s">
        <v>294</v>
      </c>
      <c r="D324" s="4"/>
      <c r="E324" s="9" t="s">
        <v>993</v>
      </c>
      <c r="F324" s="212">
        <v>3.72857142857143</v>
      </c>
      <c r="G324" s="212">
        <v>2.1646196504911699</v>
      </c>
      <c r="H324" s="212">
        <v>5.7270452782431898</v>
      </c>
      <c r="I324" s="212">
        <v>1.276159601</v>
      </c>
      <c r="J324" s="212">
        <v>0.272999018999115</v>
      </c>
      <c r="K324" s="212">
        <v>0.61044436427277804</v>
      </c>
      <c r="L324" s="212">
        <v>0.86666666666666703</v>
      </c>
      <c r="M324" s="212">
        <v>0.133333333333333</v>
      </c>
      <c r="N324" s="212">
        <v>0.23094010767584999</v>
      </c>
      <c r="O324" s="4"/>
      <c r="P324" s="4"/>
      <c r="Q324" s="4"/>
      <c r="R324" s="4"/>
    </row>
    <row r="325" spans="1:49" x14ac:dyDescent="0.15">
      <c r="A325" s="178"/>
      <c r="B325" s="7">
        <v>6.7999999999999996E-3</v>
      </c>
      <c r="C325" s="8" t="s">
        <v>654</v>
      </c>
      <c r="D325" s="4"/>
      <c r="E325" s="6" t="s">
        <v>994</v>
      </c>
      <c r="F325" s="246">
        <v>1.3571428571428601</v>
      </c>
      <c r="G325" s="213">
        <v>0.246747550629174</v>
      </c>
      <c r="H325" s="213">
        <v>0.65283265557911296</v>
      </c>
      <c r="I325" s="213">
        <v>0.91804014160000003</v>
      </c>
      <c r="J325" s="213">
        <v>4.9228443291943001E-2</v>
      </c>
      <c r="K325" s="213">
        <v>0.110078145627278</v>
      </c>
      <c r="L325" s="213">
        <v>0.7</v>
      </c>
      <c r="M325" s="213">
        <v>0.17320508075688801</v>
      </c>
      <c r="N325" s="213">
        <v>0.34641016151377502</v>
      </c>
      <c r="O325" s="4"/>
      <c r="P325" s="4"/>
      <c r="Q325" s="4"/>
      <c r="R325" s="4"/>
      <c r="AV325" s="4"/>
    </row>
    <row r="326" spans="1:49" x14ac:dyDescent="0.15">
      <c r="A326" s="17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AV326" s="4"/>
    </row>
    <row r="327" spans="1:49" x14ac:dyDescent="0.15">
      <c r="A327" s="17"/>
      <c r="D327" s="4"/>
      <c r="E327" s="6" t="s">
        <v>108</v>
      </c>
      <c r="F327" s="62" t="s">
        <v>988</v>
      </c>
      <c r="G327" s="6" t="s">
        <v>989</v>
      </c>
      <c r="H327" s="6" t="s">
        <v>990</v>
      </c>
      <c r="I327" s="6" t="s">
        <v>991</v>
      </c>
      <c r="J327" s="4"/>
      <c r="K327" s="6" t="s">
        <v>178</v>
      </c>
      <c r="L327" s="62" t="s">
        <v>988</v>
      </c>
      <c r="M327" s="6" t="s">
        <v>989</v>
      </c>
      <c r="N327" s="6" t="s">
        <v>990</v>
      </c>
      <c r="O327" s="6" t="s">
        <v>991</v>
      </c>
      <c r="P327" s="4"/>
      <c r="Q327" s="4"/>
      <c r="R327" s="4"/>
      <c r="S327" s="4"/>
      <c r="AW327" s="4"/>
    </row>
    <row r="328" spans="1:49" x14ac:dyDescent="0.15">
      <c r="A328" s="17"/>
      <c r="D328" s="4"/>
      <c r="E328" s="9" t="s">
        <v>998</v>
      </c>
      <c r="F328" s="42">
        <v>0.58350000000000002</v>
      </c>
      <c r="G328" s="42">
        <v>0.41320000000000001</v>
      </c>
      <c r="H328" s="42" t="s">
        <v>51</v>
      </c>
      <c r="I328" s="43">
        <v>3.04E-2</v>
      </c>
      <c r="J328" s="4"/>
      <c r="K328" s="9" t="s">
        <v>998</v>
      </c>
      <c r="L328" s="218">
        <f>(I322-F322)/SQRT((H322^2+K322^2)/2)</f>
        <v>2.0167695854058469</v>
      </c>
      <c r="M328" s="218">
        <f>(I323-F323)/SQRT((H323^2+K323^2)/2)</f>
        <v>-3.3174171976977567</v>
      </c>
      <c r="N328" s="218">
        <f>(I324-F324)/SQRT((H324^2+K324^2)/2)</f>
        <v>-0.60217760652440133</v>
      </c>
      <c r="O328" s="218">
        <f>(I325-F325)/SQRT((H325^2+K325^2)/2)</f>
        <v>-0.93797569144038062</v>
      </c>
      <c r="P328" s="4"/>
      <c r="Q328" s="4"/>
      <c r="R328" s="4"/>
      <c r="S328" s="4"/>
      <c r="AW328" s="4"/>
    </row>
    <row r="329" spans="1:49" x14ac:dyDescent="0.15">
      <c r="A329" s="17"/>
      <c r="D329" s="4"/>
      <c r="E329" s="6" t="s">
        <v>1001</v>
      </c>
      <c r="F329" s="12">
        <v>0.19919999999999999</v>
      </c>
      <c r="G329" s="18">
        <v>0.7853</v>
      </c>
      <c r="H329" s="18">
        <v>0.28899999999999998</v>
      </c>
      <c r="I329" s="28">
        <v>1.9E-3</v>
      </c>
      <c r="J329" s="4"/>
      <c r="K329" s="6" t="s">
        <v>1001</v>
      </c>
      <c r="L329" s="152">
        <f>(L322-F322)/SQRT((H322^2+N322^2)/2)</f>
        <v>4.2689479421638943</v>
      </c>
      <c r="M329" s="152">
        <f>(L323-F323)/SQRT((H323^2+N323^2)/2)</f>
        <v>-1.3449795907996844</v>
      </c>
      <c r="N329" s="152">
        <f>(L324-F324)/SQRT((H324^2+N324^2)/2)</f>
        <v>-0.70613339341889181</v>
      </c>
      <c r="O329" s="152">
        <f>(L325-F325)/SQRT((H325^2+N325^2)/2)</f>
        <v>-1.2574847529288624</v>
      </c>
      <c r="P329" s="4"/>
      <c r="Q329" s="4"/>
      <c r="R329" s="4"/>
      <c r="S329" s="4"/>
      <c r="AW329" s="4"/>
    </row>
    <row r="330" spans="1:49" x14ac:dyDescent="0.15">
      <c r="A330" s="17"/>
      <c r="D330" s="4"/>
      <c r="E330" s="9" t="s">
        <v>1002</v>
      </c>
      <c r="F330" s="14">
        <v>0.72499999999999998</v>
      </c>
      <c r="G330" s="14">
        <v>0.87229999999999996</v>
      </c>
      <c r="H330" s="14">
        <v>0.69920000000000004</v>
      </c>
      <c r="I330" s="14">
        <v>0.49049999999999999</v>
      </c>
      <c r="J330" s="4"/>
      <c r="K330" s="9" t="s">
        <v>1002</v>
      </c>
      <c r="L330" s="153">
        <f>(L322-I322)/SQRT((K322^2+N322^2)/2)</f>
        <v>1.4167440166070975</v>
      </c>
      <c r="M330" s="153">
        <f>(L323-I323)/SQRT((K323^2+N323^2)/2)</f>
        <v>1.2658914009106885</v>
      </c>
      <c r="N330" s="153">
        <f>(L324-I324)/SQRT((N324^2+K324^2)/2)</f>
        <v>-0.88729701520125104</v>
      </c>
      <c r="O330" s="153">
        <f>(L325-I325)/SQRT((N325^2+K325^2)/2)</f>
        <v>-0.84834357648764858</v>
      </c>
      <c r="P330" s="4"/>
      <c r="Q330" s="4"/>
      <c r="R330" s="4"/>
      <c r="S330" s="4"/>
      <c r="AW330" s="4"/>
    </row>
    <row r="331" spans="1:49" x14ac:dyDescent="0.15">
      <c r="A331" s="5"/>
      <c r="D331" s="4"/>
      <c r="O331" s="4"/>
      <c r="P331" s="4"/>
      <c r="Q331" s="4"/>
      <c r="R331" s="4"/>
      <c r="AV331" s="4"/>
    </row>
    <row r="332" spans="1:49" x14ac:dyDescent="0.15">
      <c r="A332" s="3" t="s">
        <v>836</v>
      </c>
      <c r="B332" s="4"/>
      <c r="C332" s="4"/>
      <c r="D332" s="4"/>
      <c r="O332" s="4"/>
      <c r="P332" s="4"/>
      <c r="Q332" s="4"/>
      <c r="R332" s="4"/>
      <c r="AV332" s="4"/>
    </row>
    <row r="333" spans="1:49" x14ac:dyDescent="0.15">
      <c r="A333" s="66" t="s">
        <v>747</v>
      </c>
      <c r="B333" s="4"/>
      <c r="D333" s="4"/>
      <c r="E333" s="66" t="s">
        <v>747</v>
      </c>
      <c r="O333" s="4"/>
      <c r="P333" s="4"/>
      <c r="R333" s="4"/>
    </row>
    <row r="334" spans="1:49" x14ac:dyDescent="0.15">
      <c r="A334" s="5" t="s">
        <v>727</v>
      </c>
      <c r="D334" s="4"/>
      <c r="E334" s="5" t="s">
        <v>987</v>
      </c>
      <c r="O334" s="4"/>
      <c r="R334" s="4"/>
    </row>
    <row r="335" spans="1:49" x14ac:dyDescent="0.15">
      <c r="A335" s="175" t="s">
        <v>735</v>
      </c>
      <c r="B335" s="6" t="s">
        <v>655</v>
      </c>
      <c r="C335" s="6" t="s">
        <v>656</v>
      </c>
      <c r="D335" s="4"/>
      <c r="E335" s="4"/>
      <c r="F335" s="165" t="s">
        <v>48</v>
      </c>
      <c r="G335" s="165"/>
      <c r="H335" s="165"/>
      <c r="I335" s="165" t="s">
        <v>970</v>
      </c>
      <c r="J335" s="165"/>
      <c r="K335" s="165"/>
      <c r="L335" s="165" t="s">
        <v>971</v>
      </c>
      <c r="M335" s="165"/>
      <c r="N335" s="165"/>
      <c r="O335" s="4"/>
    </row>
    <row r="336" spans="1:49" x14ac:dyDescent="0.15">
      <c r="A336" s="176"/>
      <c r="B336" s="9">
        <v>0.1404</v>
      </c>
      <c r="C336" s="8" t="s">
        <v>657</v>
      </c>
      <c r="D336" s="4"/>
      <c r="E336" s="4" t="s">
        <v>949</v>
      </c>
      <c r="F336" s="6" t="s">
        <v>105</v>
      </c>
      <c r="G336" s="6" t="s">
        <v>4</v>
      </c>
      <c r="H336" s="6" t="s">
        <v>113</v>
      </c>
      <c r="I336" s="6" t="s">
        <v>105</v>
      </c>
      <c r="J336" s="6" t="s">
        <v>114</v>
      </c>
      <c r="K336" s="6" t="s">
        <v>113</v>
      </c>
      <c r="L336" s="6" t="s">
        <v>105</v>
      </c>
      <c r="M336" s="6" t="s">
        <v>114</v>
      </c>
      <c r="N336" s="6" t="s">
        <v>113</v>
      </c>
      <c r="O336" s="4"/>
    </row>
    <row r="337" spans="1:48" x14ac:dyDescent="0.15">
      <c r="A337" s="173" t="s">
        <v>782</v>
      </c>
      <c r="B337" s="6" t="s">
        <v>655</v>
      </c>
      <c r="C337" s="6" t="s">
        <v>656</v>
      </c>
      <c r="D337" s="4"/>
      <c r="E337" s="9" t="s">
        <v>995</v>
      </c>
      <c r="F337" s="189">
        <v>7.1428571428571397E-2</v>
      </c>
      <c r="G337" s="189">
        <v>1.8442777839082901E-2</v>
      </c>
      <c r="H337" s="189">
        <v>4.8795003647426699E-2</v>
      </c>
      <c r="I337" s="189">
        <v>0.152</v>
      </c>
      <c r="J337" s="189">
        <v>4.3634848458542902E-2</v>
      </c>
      <c r="K337" s="189">
        <v>9.7570487341203702E-2</v>
      </c>
      <c r="L337" s="189">
        <v>0.32500000000000001</v>
      </c>
      <c r="M337" s="189">
        <v>6.2915286960589595E-2</v>
      </c>
      <c r="N337" s="189">
        <v>0.125830573921179</v>
      </c>
      <c r="O337" s="4"/>
    </row>
    <row r="338" spans="1:48" x14ac:dyDescent="0.15">
      <c r="A338" s="174"/>
      <c r="B338" s="7" t="s">
        <v>618</v>
      </c>
      <c r="C338" s="8" t="s">
        <v>658</v>
      </c>
      <c r="D338" s="4"/>
      <c r="E338" s="6" t="s">
        <v>992</v>
      </c>
      <c r="F338" s="245">
        <v>1.27142857142857</v>
      </c>
      <c r="G338" s="190">
        <v>8.0812203564176899E-2</v>
      </c>
      <c r="H338" s="190">
        <v>0.21380899352994001</v>
      </c>
      <c r="I338" s="190">
        <v>1.1639999999999999</v>
      </c>
      <c r="J338" s="190">
        <v>3.86781592116274E-2</v>
      </c>
      <c r="K338" s="190">
        <v>8.6486993241758597E-2</v>
      </c>
      <c r="L338" s="190">
        <v>1.0249999999999999</v>
      </c>
      <c r="M338" s="190">
        <v>6.2915286960589595E-2</v>
      </c>
      <c r="N338" s="190">
        <v>0.125830573921179</v>
      </c>
      <c r="O338" s="4"/>
    </row>
    <row r="339" spans="1:48" x14ac:dyDescent="0.15">
      <c r="A339" s="177" t="s">
        <v>899</v>
      </c>
      <c r="B339" s="6" t="s">
        <v>655</v>
      </c>
      <c r="C339" s="6" t="s">
        <v>656</v>
      </c>
      <c r="D339" s="4"/>
      <c r="E339" s="9" t="s">
        <v>993</v>
      </c>
      <c r="F339" s="212">
        <v>2.1666666666666701</v>
      </c>
      <c r="G339" s="212">
        <v>1.10141323358271</v>
      </c>
      <c r="H339" s="212">
        <v>2.6979004182264901</v>
      </c>
      <c r="I339" s="212">
        <v>1.8515789474</v>
      </c>
      <c r="J339" s="212">
        <v>0.61273963596693504</v>
      </c>
      <c r="K339" s="212">
        <v>1.37012747853054</v>
      </c>
      <c r="L339" s="212">
        <v>1.13333333333333</v>
      </c>
      <c r="M339" s="212">
        <v>0.29059326290271198</v>
      </c>
      <c r="N339" s="212">
        <v>0.50332229568471698</v>
      </c>
      <c r="O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</row>
    <row r="340" spans="1:48" x14ac:dyDescent="0.15">
      <c r="A340" s="178"/>
      <c r="B340" s="57">
        <v>2.2700000000000001E-2</v>
      </c>
      <c r="C340" s="9" t="s">
        <v>659</v>
      </c>
      <c r="D340" s="4"/>
      <c r="E340" s="6" t="s">
        <v>994</v>
      </c>
      <c r="F340" s="246">
        <v>1.3857142857142899</v>
      </c>
      <c r="G340" s="213">
        <v>0.201693510329023</v>
      </c>
      <c r="H340" s="213">
        <v>0.53363086938623105</v>
      </c>
      <c r="I340" s="213">
        <v>1.0378378377999999</v>
      </c>
      <c r="J340" s="213">
        <v>6.6571029505176696E-2</v>
      </c>
      <c r="K340" s="213">
        <v>0.14885734730571901</v>
      </c>
      <c r="L340" s="213">
        <v>0.85</v>
      </c>
      <c r="M340" s="213">
        <v>0.17078251276599299</v>
      </c>
      <c r="N340" s="213">
        <v>0.34156502553198698</v>
      </c>
      <c r="O340" s="4"/>
      <c r="P340" s="4"/>
    </row>
    <row r="341" spans="1:48" x14ac:dyDescent="0.15">
      <c r="A341" s="5"/>
      <c r="D341" s="4"/>
      <c r="E341" s="15"/>
      <c r="F341" s="13"/>
      <c r="G341" s="19"/>
      <c r="H341" s="19"/>
      <c r="I341" s="19"/>
      <c r="J341" s="19"/>
      <c r="K341" s="19"/>
      <c r="L341" s="19"/>
      <c r="M341" s="19"/>
      <c r="N341" s="19"/>
      <c r="O341" s="19"/>
      <c r="P341" s="4"/>
    </row>
    <row r="342" spans="1:48" x14ac:dyDescent="0.15">
      <c r="A342" s="5"/>
      <c r="D342" s="4"/>
      <c r="E342" s="6" t="s">
        <v>116</v>
      </c>
      <c r="F342" s="62" t="s">
        <v>988</v>
      </c>
      <c r="G342" s="6" t="s">
        <v>989</v>
      </c>
      <c r="H342" s="6" t="s">
        <v>990</v>
      </c>
      <c r="I342" s="6" t="s">
        <v>991</v>
      </c>
      <c r="K342" s="6" t="s">
        <v>109</v>
      </c>
      <c r="L342" s="62" t="s">
        <v>988</v>
      </c>
      <c r="M342" s="6" t="s">
        <v>989</v>
      </c>
      <c r="N342" s="6" t="s">
        <v>990</v>
      </c>
      <c r="O342" s="6" t="s">
        <v>991</v>
      </c>
      <c r="P342" s="4"/>
    </row>
    <row r="343" spans="1:48" x14ac:dyDescent="0.15">
      <c r="A343" s="4"/>
      <c r="B343" s="4"/>
      <c r="C343" s="4"/>
      <c r="D343" s="4"/>
      <c r="E343" s="9" t="s">
        <v>998</v>
      </c>
      <c r="F343" s="42">
        <v>0.85560000000000003</v>
      </c>
      <c r="G343" s="42">
        <v>0.75860000000000005</v>
      </c>
      <c r="H343" s="42">
        <v>0.95499999999999996</v>
      </c>
      <c r="I343" s="42">
        <v>6.7400000000000002E-2</v>
      </c>
      <c r="K343" s="9" t="s">
        <v>998</v>
      </c>
      <c r="L343" s="218">
        <f>(I337-F337)/SQRT((H337^2+K337^2)/2)</f>
        <v>1.0444922046678253</v>
      </c>
      <c r="M343" s="218">
        <f>(I338-F338)/SQRT((H338^2+K338^2)/2)</f>
        <v>-0.65872221135802178</v>
      </c>
      <c r="N343" s="218">
        <f>(I339-F339)/SQRT((H339^2+K339^2)/2)</f>
        <v>-0.14726365501021746</v>
      </c>
      <c r="O343" s="218">
        <f>(I340-F340)/SQRT((H340^2+K340^2)/2)</f>
        <v>-0.88802897564244609</v>
      </c>
      <c r="P343" s="4"/>
    </row>
    <row r="344" spans="1:48" x14ac:dyDescent="0.15">
      <c r="A344" s="5"/>
      <c r="B344" s="4"/>
      <c r="C344" s="4"/>
      <c r="D344" s="4"/>
      <c r="E344" s="6" t="s">
        <v>1001</v>
      </c>
      <c r="F344" s="12">
        <v>0.2717</v>
      </c>
      <c r="G344" s="18">
        <v>0.29139999999999999</v>
      </c>
      <c r="H344" s="18" t="s">
        <v>51</v>
      </c>
      <c r="I344" s="28">
        <v>5.5999999999999999E-3</v>
      </c>
      <c r="K344" s="6" t="s">
        <v>1001</v>
      </c>
      <c r="L344" s="152">
        <f>(L337-F337)/SQRT((H337^2+N337^2)/2)</f>
        <v>2.6571082194061781</v>
      </c>
      <c r="M344" s="152">
        <f>(L338-F338)/SQRT((H338^2+N338^2)/2)</f>
        <v>-1.4047544893905155</v>
      </c>
      <c r="N344" s="152">
        <f>(L339-F339)/SQRT((H339^2+N339^2)/2)</f>
        <v>-0.53247629847541122</v>
      </c>
      <c r="O344" s="152">
        <f>(L340-F340)/SQRT((H340^2+N340^2)/2)</f>
        <v>-1.195760176454004</v>
      </c>
      <c r="P344" s="4"/>
      <c r="Q344" s="4"/>
      <c r="R344" s="4"/>
    </row>
    <row r="345" spans="1:48" x14ac:dyDescent="0.15">
      <c r="A345" s="5"/>
      <c r="D345" s="4"/>
      <c r="E345" s="9" t="s">
        <v>1002</v>
      </c>
      <c r="F345" s="14">
        <v>0.58189999999999997</v>
      </c>
      <c r="G345" s="14">
        <v>0.7036</v>
      </c>
      <c r="H345" s="14" t="s">
        <v>51</v>
      </c>
      <c r="I345" s="14">
        <v>0.52910000000000001</v>
      </c>
      <c r="K345" s="9" t="s">
        <v>1002</v>
      </c>
      <c r="L345" s="153">
        <f>(L337-I337)/SQRT((K337^2+N337^2)/2)</f>
        <v>1.5365389289226183</v>
      </c>
      <c r="M345" s="153">
        <f>(L338-I338)/SQRT((K338^2+N338^2)/2)</f>
        <v>-1.2874418177480345</v>
      </c>
      <c r="N345" s="153">
        <f>(L339-I339)/SQRT((N339^2+K339^2)/2)</f>
        <v>-0.69588710409382137</v>
      </c>
      <c r="O345" s="153">
        <f>(L340-I340)/SQRT((N340^2+K340^2)/2)</f>
        <v>-0.71295802390627128</v>
      </c>
      <c r="P345" s="4"/>
      <c r="Q345" s="35"/>
      <c r="R345" s="4"/>
    </row>
    <row r="346" spans="1:48" x14ac:dyDescent="0.15">
      <c r="A346" s="5"/>
      <c r="D346" s="4"/>
      <c r="O346" s="4"/>
      <c r="P346" s="4"/>
      <c r="Q346" s="35"/>
      <c r="R346" s="4"/>
    </row>
    <row r="347" spans="1:48" x14ac:dyDescent="0.15">
      <c r="A347" s="3" t="s">
        <v>837</v>
      </c>
      <c r="D347" s="4"/>
      <c r="O347" s="4"/>
      <c r="P347" s="4"/>
      <c r="Q347" s="4"/>
      <c r="R347" s="4"/>
    </row>
    <row r="348" spans="1:48" x14ac:dyDescent="0.15">
      <c r="A348" s="66" t="s">
        <v>747</v>
      </c>
      <c r="B348" s="4"/>
      <c r="D348" s="4"/>
      <c r="E348" s="66" t="s">
        <v>747</v>
      </c>
      <c r="O348" s="4"/>
      <c r="P348" s="4"/>
      <c r="Q348" s="4"/>
      <c r="R348" s="4"/>
    </row>
    <row r="349" spans="1:48" x14ac:dyDescent="0.15">
      <c r="A349" s="5" t="s">
        <v>900</v>
      </c>
      <c r="D349" s="4"/>
      <c r="E349" s="5" t="s">
        <v>925</v>
      </c>
      <c r="O349" s="4"/>
      <c r="P349" s="4"/>
      <c r="Q349" s="4"/>
      <c r="R349" s="4"/>
    </row>
    <row r="350" spans="1:48" x14ac:dyDescent="0.15">
      <c r="A350" s="5" t="s">
        <v>780</v>
      </c>
      <c r="D350" s="4"/>
      <c r="E350" s="4"/>
      <c r="F350" s="164" t="s">
        <v>901</v>
      </c>
      <c r="G350" s="164"/>
      <c r="H350" s="164"/>
      <c r="I350" s="164" t="s">
        <v>902</v>
      </c>
      <c r="J350" s="164"/>
      <c r="K350" s="164"/>
      <c r="L350" s="4"/>
      <c r="M350" s="4"/>
      <c r="O350" s="4"/>
      <c r="P350" s="4"/>
      <c r="Q350" s="4"/>
      <c r="R350" s="4"/>
    </row>
    <row r="351" spans="1:48" x14ac:dyDescent="0.15">
      <c r="A351" s="175" t="s">
        <v>735</v>
      </c>
      <c r="B351" s="6" t="s">
        <v>667</v>
      </c>
      <c r="C351" s="6" t="s">
        <v>668</v>
      </c>
      <c r="D351" s="4"/>
      <c r="E351" s="31" t="s">
        <v>926</v>
      </c>
      <c r="F351" s="6" t="s">
        <v>3</v>
      </c>
      <c r="G351" s="6" t="s">
        <v>4</v>
      </c>
      <c r="H351" s="6" t="s">
        <v>95</v>
      </c>
      <c r="I351" s="6" t="s">
        <v>3</v>
      </c>
      <c r="J351" s="6" t="s">
        <v>7</v>
      </c>
      <c r="K351" s="6" t="s">
        <v>95</v>
      </c>
      <c r="L351" s="6" t="s">
        <v>8</v>
      </c>
      <c r="M351" s="6" t="s">
        <v>96</v>
      </c>
      <c r="O351" s="4"/>
      <c r="P351" s="4"/>
      <c r="Q351" s="4"/>
      <c r="R351" s="4"/>
    </row>
    <row r="352" spans="1:48" x14ac:dyDescent="0.15">
      <c r="A352" s="176"/>
      <c r="B352" s="57" t="s">
        <v>50</v>
      </c>
      <c r="C352" s="8" t="s">
        <v>669</v>
      </c>
      <c r="D352" s="4"/>
      <c r="E352" s="9" t="s">
        <v>33</v>
      </c>
      <c r="F352" s="189">
        <v>14.4761904785714</v>
      </c>
      <c r="G352" s="189">
        <v>2.4630680979037498</v>
      </c>
      <c r="H352" s="189">
        <v>6.5166656492702097</v>
      </c>
      <c r="I352" s="189">
        <v>39.880952385714302</v>
      </c>
      <c r="J352" s="189">
        <v>1.1956237921924</v>
      </c>
      <c r="K352" s="189">
        <v>3.16332321573306</v>
      </c>
      <c r="L352" s="84" t="s">
        <v>50</v>
      </c>
      <c r="M352" s="151">
        <f>(I352-F352)/SQRT((H352^2+K352^2)/2)</f>
        <v>4.9597515806540606</v>
      </c>
      <c r="O352" s="4"/>
      <c r="P352" s="4"/>
      <c r="R352" s="4"/>
    </row>
    <row r="353" spans="1:18" x14ac:dyDescent="0.15">
      <c r="A353" s="177" t="s">
        <v>979</v>
      </c>
      <c r="B353" s="6" t="s">
        <v>667</v>
      </c>
      <c r="C353" s="6" t="s">
        <v>668</v>
      </c>
      <c r="D353" s="4"/>
      <c r="E353" s="6" t="s">
        <v>373</v>
      </c>
      <c r="F353" s="190">
        <v>20.100000026</v>
      </c>
      <c r="G353" s="190">
        <v>3.0786450871383502</v>
      </c>
      <c r="H353" s="190">
        <v>6.8840596934371199</v>
      </c>
      <c r="I353" s="190">
        <v>30.933333334</v>
      </c>
      <c r="J353" s="190">
        <v>3.2785498103955102</v>
      </c>
      <c r="K353" s="190">
        <v>7.3310602436634102</v>
      </c>
      <c r="L353" s="74">
        <v>5.6500000000000002E-2</v>
      </c>
      <c r="M353" s="152">
        <f t="shared" ref="M353" si="16">(I353-F353)/SQRT((H353^2+K353^2)/2)</f>
        <v>1.5234456330126354</v>
      </c>
      <c r="R353" s="4"/>
    </row>
    <row r="354" spans="1:18" x14ac:dyDescent="0.15">
      <c r="A354" s="178"/>
      <c r="B354" s="7">
        <v>4.7000000000000002E-3</v>
      </c>
      <c r="C354" s="8" t="s">
        <v>670</v>
      </c>
      <c r="D354" s="4"/>
      <c r="E354" s="9" t="s">
        <v>481</v>
      </c>
      <c r="F354" s="191">
        <v>13.20833335</v>
      </c>
      <c r="G354" s="191">
        <v>1.2273409059984299</v>
      </c>
      <c r="H354" s="191">
        <v>2.4546818119968501</v>
      </c>
      <c r="I354" s="191">
        <v>25.291666674999998</v>
      </c>
      <c r="J354" s="191">
        <v>2.1488315113382801</v>
      </c>
      <c r="K354" s="191">
        <v>4.29766302267657</v>
      </c>
      <c r="L354" s="77">
        <v>5.7200000000000001E-2</v>
      </c>
      <c r="M354" s="153">
        <f>(I354-F354)/SQRT((H354^2+K354^2)/2)</f>
        <v>3.4527071930691653</v>
      </c>
    </row>
    <row r="355" spans="1:18" x14ac:dyDescent="0.15">
      <c r="A355" s="177" t="s">
        <v>980</v>
      </c>
      <c r="B355" s="6" t="s">
        <v>667</v>
      </c>
      <c r="C355" s="6" t="s">
        <v>668</v>
      </c>
      <c r="D355" s="4"/>
    </row>
    <row r="356" spans="1:18" x14ac:dyDescent="0.15">
      <c r="A356" s="178"/>
      <c r="B356" s="57">
        <v>2.87E-2</v>
      </c>
      <c r="C356" s="9" t="s">
        <v>671</v>
      </c>
      <c r="D356" s="4"/>
    </row>
    <row r="357" spans="1:18" x14ac:dyDescent="0.15">
      <c r="D357" s="4"/>
      <c r="E357" s="5"/>
      <c r="L357" s="4"/>
      <c r="M357" s="4"/>
    </row>
    <row r="358" spans="1:18" x14ac:dyDescent="0.15">
      <c r="A358" s="1" t="s">
        <v>985</v>
      </c>
      <c r="D358" s="4"/>
      <c r="E358" s="1" t="s">
        <v>985</v>
      </c>
      <c r="L358" s="4"/>
      <c r="M358" s="4"/>
    </row>
    <row r="359" spans="1:18" x14ac:dyDescent="0.15">
      <c r="A359" s="5" t="s">
        <v>903</v>
      </c>
      <c r="D359" s="4"/>
      <c r="E359" s="5" t="s">
        <v>729</v>
      </c>
      <c r="L359" s="4"/>
      <c r="M359" s="4"/>
    </row>
    <row r="360" spans="1:18" x14ac:dyDescent="0.15">
      <c r="A360" s="177" t="s">
        <v>979</v>
      </c>
      <c r="B360" s="6" t="s">
        <v>8</v>
      </c>
      <c r="C360" s="6" t="s">
        <v>192</v>
      </c>
      <c r="D360" s="4"/>
      <c r="E360" s="165" t="s">
        <v>120</v>
      </c>
      <c r="F360" s="165"/>
      <c r="G360" s="165"/>
      <c r="H360" s="165" t="s">
        <v>373</v>
      </c>
      <c r="I360" s="165"/>
      <c r="J360" s="165"/>
      <c r="K360" s="165" t="s">
        <v>481</v>
      </c>
      <c r="L360" s="165"/>
      <c r="M360" s="165"/>
    </row>
    <row r="361" spans="1:18" x14ac:dyDescent="0.15">
      <c r="A361" s="178"/>
      <c r="B361" s="7">
        <v>2.3E-3</v>
      </c>
      <c r="C361" s="69" t="s">
        <v>927</v>
      </c>
      <c r="D361" s="4"/>
      <c r="E361" s="6" t="s">
        <v>3</v>
      </c>
      <c r="F361" s="6" t="s">
        <v>4</v>
      </c>
      <c r="G361" s="6" t="s">
        <v>95</v>
      </c>
      <c r="H361" s="6" t="s">
        <v>3</v>
      </c>
      <c r="I361" s="6" t="s">
        <v>7</v>
      </c>
      <c r="J361" s="6" t="s">
        <v>95</v>
      </c>
      <c r="K361" s="6" t="s">
        <v>3</v>
      </c>
      <c r="L361" s="6" t="s">
        <v>7</v>
      </c>
      <c r="M361" s="6" t="s">
        <v>95</v>
      </c>
    </row>
    <row r="362" spans="1:18" x14ac:dyDescent="0.15">
      <c r="A362" s="5"/>
      <c r="D362" s="4"/>
      <c r="E362" s="247">
        <v>39.880952385714302</v>
      </c>
      <c r="F362" s="247">
        <v>1.1956237921924</v>
      </c>
      <c r="G362" s="247">
        <v>3.16332321573306</v>
      </c>
      <c r="H362" s="247">
        <v>30.933333334</v>
      </c>
      <c r="I362" s="247">
        <v>3.2785498103955102</v>
      </c>
      <c r="J362" s="247">
        <v>7.3310602436634102</v>
      </c>
      <c r="K362" s="247">
        <v>25.291666674999998</v>
      </c>
      <c r="L362" s="247">
        <v>2.1488315113382801</v>
      </c>
      <c r="M362" s="247">
        <v>4.29766302267657</v>
      </c>
    </row>
    <row r="363" spans="1:18" x14ac:dyDescent="0.15">
      <c r="A363" s="5"/>
      <c r="D363" s="4"/>
    </row>
    <row r="364" spans="1:18" ht="28" x14ac:dyDescent="0.15">
      <c r="A364" s="5"/>
      <c r="D364" s="4"/>
      <c r="F364" s="53" t="s">
        <v>998</v>
      </c>
      <c r="G364" s="53" t="s">
        <v>1001</v>
      </c>
      <c r="H364" s="53" t="s">
        <v>1002</v>
      </c>
      <c r="I364" s="4"/>
      <c r="J364" s="4"/>
      <c r="K364" s="4"/>
      <c r="L364" s="4"/>
      <c r="M364" s="4"/>
    </row>
    <row r="365" spans="1:18" x14ac:dyDescent="0.15">
      <c r="A365" s="5"/>
      <c r="D365" s="4"/>
      <c r="E365" s="9" t="s">
        <v>8</v>
      </c>
      <c r="F365" s="64">
        <v>7.1400000000000005E-2</v>
      </c>
      <c r="G365" s="70">
        <v>2.3E-3</v>
      </c>
      <c r="H365" s="64">
        <v>0.31130000000000002</v>
      </c>
      <c r="I365" s="4"/>
      <c r="J365" s="4"/>
      <c r="K365" s="4"/>
      <c r="L365" s="4"/>
      <c r="M365" s="4"/>
      <c r="N365" s="4"/>
    </row>
    <row r="366" spans="1:18" x14ac:dyDescent="0.15">
      <c r="A366" s="5"/>
      <c r="B366" s="4"/>
      <c r="C366" s="4"/>
      <c r="D366" s="4"/>
      <c r="E366" s="65" t="s">
        <v>96</v>
      </c>
      <c r="F366" s="249">
        <f>(H362-E362)/SQRT((G362^2+J362^2)/2)</f>
        <v>-1.5848157728709231</v>
      </c>
      <c r="G366" s="249">
        <f>(K362-E362)/SQRT((G362^2+M362^2)/2)</f>
        <v>-3.8663891241888289</v>
      </c>
      <c r="H366" s="250">
        <f>(K362-H362)/SQRT((J362^2+M362^2)/2)</f>
        <v>-0.93888123986429251</v>
      </c>
      <c r="I366" s="4"/>
      <c r="J366" s="4"/>
      <c r="K366" s="4"/>
      <c r="L366" s="4"/>
      <c r="M366" s="4"/>
      <c r="N366" s="4"/>
      <c r="Q366" s="4"/>
    </row>
    <row r="367" spans="1:18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P367" s="4"/>
      <c r="Q367" s="4"/>
    </row>
    <row r="368" spans="1:18" x14ac:dyDescent="0.1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2:18" x14ac:dyDescent="0.1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55"/>
      <c r="P369" s="4"/>
      <c r="Q369" s="4"/>
      <c r="R369" s="4"/>
    </row>
    <row r="370" spans="2:18" x14ac:dyDescent="0.1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55"/>
      <c r="P370" s="4"/>
      <c r="Q370" s="4"/>
      <c r="R370" s="4"/>
    </row>
    <row r="371" spans="2:18" x14ac:dyDescent="0.1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55"/>
      <c r="P371" s="4"/>
      <c r="Q371" s="4"/>
      <c r="R371" s="4"/>
    </row>
    <row r="372" spans="2:18" x14ac:dyDescent="0.1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2:18" x14ac:dyDescent="0.1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2:18" x14ac:dyDescent="0.1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2:18" x14ac:dyDescent="0.1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2:18" x14ac:dyDescent="0.15">
      <c r="B376" s="4"/>
      <c r="C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2:18" x14ac:dyDescent="0.15">
      <c r="B377" s="4"/>
      <c r="C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2:18" x14ac:dyDescent="0.15">
      <c r="B378" s="4"/>
      <c r="C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2:18" x14ac:dyDescent="0.15">
      <c r="B379" s="4"/>
      <c r="C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2:18" x14ac:dyDescent="0.15">
      <c r="B380" s="4"/>
      <c r="C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2:18" x14ac:dyDescent="0.15"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R381" s="4"/>
    </row>
    <row r="382" spans="2:18" x14ac:dyDescent="0.15">
      <c r="E382" s="4"/>
      <c r="F382" s="4"/>
      <c r="G382" s="4"/>
      <c r="H382" s="4"/>
      <c r="I382" s="4"/>
      <c r="J382" s="4"/>
      <c r="K382" s="4"/>
      <c r="L382" s="4"/>
      <c r="O382" s="4"/>
      <c r="R382" s="4"/>
    </row>
  </sheetData>
  <mergeCells count="122">
    <mergeCell ref="K360:M360"/>
    <mergeCell ref="A360:A361"/>
    <mergeCell ref="A307:A308"/>
    <mergeCell ref="A305:A306"/>
    <mergeCell ref="F350:H350"/>
    <mergeCell ref="I350:K350"/>
    <mergeCell ref="E360:G360"/>
    <mergeCell ref="H360:J360"/>
    <mergeCell ref="A337:A338"/>
    <mergeCell ref="A339:A340"/>
    <mergeCell ref="A351:A352"/>
    <mergeCell ref="A353:A354"/>
    <mergeCell ref="A355:A356"/>
    <mergeCell ref="A309:A310"/>
    <mergeCell ref="A320:A321"/>
    <mergeCell ref="A322:A323"/>
    <mergeCell ref="A324:A325"/>
    <mergeCell ref="A335:A336"/>
    <mergeCell ref="F335:H335"/>
    <mergeCell ref="I335:K335"/>
    <mergeCell ref="L335:N335"/>
    <mergeCell ref="A274:A275"/>
    <mergeCell ref="A276:A277"/>
    <mergeCell ref="A278:A279"/>
    <mergeCell ref="A254:A255"/>
    <mergeCell ref="A256:A257"/>
    <mergeCell ref="A262:A263"/>
    <mergeCell ref="A264:A265"/>
    <mergeCell ref="A266:A267"/>
    <mergeCell ref="A233:A234"/>
    <mergeCell ref="A239:A240"/>
    <mergeCell ref="A241:A242"/>
    <mergeCell ref="A243:A244"/>
    <mergeCell ref="A252:A253"/>
    <mergeCell ref="A216:A217"/>
    <mergeCell ref="A218:A219"/>
    <mergeCell ref="A220:A221"/>
    <mergeCell ref="A229:A230"/>
    <mergeCell ref="A231:A232"/>
    <mergeCell ref="A176:A177"/>
    <mergeCell ref="A178:A179"/>
    <mergeCell ref="A206:A207"/>
    <mergeCell ref="A208:A209"/>
    <mergeCell ref="A210:A211"/>
    <mergeCell ref="A156:A157"/>
    <mergeCell ref="A162:A163"/>
    <mergeCell ref="A164:A165"/>
    <mergeCell ref="A166:A167"/>
    <mergeCell ref="A174:A175"/>
    <mergeCell ref="A139:A140"/>
    <mergeCell ref="A141:A142"/>
    <mergeCell ref="A143:A144"/>
    <mergeCell ref="A152:A153"/>
    <mergeCell ref="A154:A155"/>
    <mergeCell ref="A118:A119"/>
    <mergeCell ref="A120:A121"/>
    <mergeCell ref="A129:A130"/>
    <mergeCell ref="A131:A132"/>
    <mergeCell ref="A133:A134"/>
    <mergeCell ref="A78:A79"/>
    <mergeCell ref="A106:A107"/>
    <mergeCell ref="A108:A109"/>
    <mergeCell ref="A110:A111"/>
    <mergeCell ref="A116:A117"/>
    <mergeCell ref="A62:A63"/>
    <mergeCell ref="A64:A65"/>
    <mergeCell ref="A66:A67"/>
    <mergeCell ref="A74:A75"/>
    <mergeCell ref="A76:A77"/>
    <mergeCell ref="A41:A42"/>
    <mergeCell ref="A43:A44"/>
    <mergeCell ref="A52:A53"/>
    <mergeCell ref="A54:A55"/>
    <mergeCell ref="A56:A57"/>
    <mergeCell ref="A20:A21"/>
    <mergeCell ref="A29:A30"/>
    <mergeCell ref="A31:A32"/>
    <mergeCell ref="A33:A34"/>
    <mergeCell ref="A39:A40"/>
    <mergeCell ref="A6:A7"/>
    <mergeCell ref="A8:A9"/>
    <mergeCell ref="A10:A11"/>
    <mergeCell ref="A16:A17"/>
    <mergeCell ref="A18:A19"/>
    <mergeCell ref="F5:H5"/>
    <mergeCell ref="I5:K5"/>
    <mergeCell ref="F28:H28"/>
    <mergeCell ref="I28:K28"/>
    <mergeCell ref="F51:H51"/>
    <mergeCell ref="I51:K51"/>
    <mergeCell ref="F320:H320"/>
    <mergeCell ref="I320:K320"/>
    <mergeCell ref="L320:N320"/>
    <mergeCell ref="F174:H174"/>
    <mergeCell ref="I174:K174"/>
    <mergeCell ref="F215:H215"/>
    <mergeCell ref="I215:K215"/>
    <mergeCell ref="F238:H238"/>
    <mergeCell ref="I238:K238"/>
    <mergeCell ref="F261:H261"/>
    <mergeCell ref="I261:K261"/>
    <mergeCell ref="F274:H274"/>
    <mergeCell ref="I274:K274"/>
    <mergeCell ref="F305:H305"/>
    <mergeCell ref="I305:K305"/>
    <mergeCell ref="L305:N305"/>
    <mergeCell ref="I61:K61"/>
    <mergeCell ref="F161:H161"/>
    <mergeCell ref="I161:K161"/>
    <mergeCell ref="F15:H15"/>
    <mergeCell ref="I15:K15"/>
    <mergeCell ref="F38:H38"/>
    <mergeCell ref="I38:K38"/>
    <mergeCell ref="F61:H61"/>
    <mergeCell ref="F151:H151"/>
    <mergeCell ref="I151:K151"/>
    <mergeCell ref="F74:H74"/>
    <mergeCell ref="I74:K74"/>
    <mergeCell ref="F115:H115"/>
    <mergeCell ref="I115:K115"/>
    <mergeCell ref="F138:H138"/>
    <mergeCell ref="I138:K13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showGridLines="0" zoomScale="80" zoomScaleNormal="80" zoomScalePageLayoutView="80" workbookViewId="0"/>
  </sheetViews>
  <sheetFormatPr baseColWidth="10" defaultColWidth="10.7109375" defaultRowHeight="14" x14ac:dyDescent="0.15"/>
  <cols>
    <col min="1" max="1" width="10.7109375" style="5"/>
    <col min="2" max="2" width="10.85546875" style="2" customWidth="1"/>
    <col min="3" max="3" width="18.42578125" style="2" bestFit="1" customWidth="1"/>
    <col min="4" max="4" width="10.7109375" style="2"/>
    <col min="5" max="5" width="28.42578125" style="2" bestFit="1" customWidth="1"/>
    <col min="6" max="6" width="11.85546875" style="2" bestFit="1" customWidth="1"/>
    <col min="7" max="8" width="11" style="2" bestFit="1" customWidth="1"/>
    <col min="9" max="9" width="11.85546875" style="2" bestFit="1" customWidth="1"/>
    <col min="10" max="10" width="27.85546875" style="2" bestFit="1" customWidth="1"/>
    <col min="11" max="11" width="11" style="2" bestFit="1" customWidth="1"/>
    <col min="12" max="12" width="11.7109375" style="2" bestFit="1" customWidth="1"/>
    <col min="13" max="14" width="11.7109375" style="2" customWidth="1"/>
    <col min="15" max="23" width="10.7109375" style="2"/>
    <col min="24" max="25" width="11.140625" style="2" customWidth="1"/>
    <col min="26" max="34" width="10.7109375" style="2"/>
    <col min="35" max="35" width="12.85546875" style="2" customWidth="1"/>
    <col min="36" max="16384" width="10.7109375" style="2"/>
  </cols>
  <sheetData>
    <row r="1" spans="1:16" x14ac:dyDescent="0.15">
      <c r="A1" s="1" t="s">
        <v>190</v>
      </c>
    </row>
    <row r="2" spans="1:16" s="4" customFormat="1" x14ac:dyDescent="0.15">
      <c r="A2" s="3" t="s">
        <v>771</v>
      </c>
    </row>
    <row r="3" spans="1:16" s="4" customFormat="1" x14ac:dyDescent="0.15">
      <c r="A3" s="1" t="s">
        <v>728</v>
      </c>
      <c r="E3" s="1" t="s">
        <v>728</v>
      </c>
    </row>
    <row r="4" spans="1:16" x14ac:dyDescent="0.15">
      <c r="A4" s="5" t="s">
        <v>772</v>
      </c>
      <c r="B4" s="4"/>
      <c r="C4" s="4"/>
      <c r="D4" s="4"/>
      <c r="E4" s="5" t="s">
        <v>951</v>
      </c>
      <c r="N4" s="4"/>
      <c r="O4" s="4"/>
      <c r="P4" s="4"/>
    </row>
    <row r="5" spans="1:16" x14ac:dyDescent="0.15">
      <c r="A5" s="175" t="s">
        <v>773</v>
      </c>
      <c r="B5" s="6" t="s">
        <v>693</v>
      </c>
      <c r="C5" s="6" t="s">
        <v>694</v>
      </c>
      <c r="D5" s="4"/>
      <c r="E5" s="4"/>
      <c r="F5" s="164" t="s">
        <v>180</v>
      </c>
      <c r="G5" s="164"/>
      <c r="H5" s="164"/>
      <c r="I5" s="164" t="s">
        <v>181</v>
      </c>
      <c r="J5" s="164"/>
      <c r="K5" s="164"/>
      <c r="L5" s="4"/>
      <c r="M5" s="4"/>
      <c r="N5" s="4"/>
      <c r="O5" s="4"/>
      <c r="P5" s="4"/>
    </row>
    <row r="6" spans="1:16" x14ac:dyDescent="0.15">
      <c r="A6" s="176"/>
      <c r="B6" s="7">
        <v>1.1299999999999999E-2</v>
      </c>
      <c r="C6" s="8" t="s">
        <v>80</v>
      </c>
      <c r="D6" s="4"/>
      <c r="E6" s="4" t="s">
        <v>969</v>
      </c>
      <c r="F6" s="6" t="s">
        <v>105</v>
      </c>
      <c r="G6" s="6" t="s">
        <v>4</v>
      </c>
      <c r="H6" s="6" t="s">
        <v>106</v>
      </c>
      <c r="I6" s="6" t="s">
        <v>105</v>
      </c>
      <c r="J6" s="6" t="s">
        <v>107</v>
      </c>
      <c r="K6" s="6" t="s">
        <v>106</v>
      </c>
      <c r="L6" s="6" t="s">
        <v>108</v>
      </c>
      <c r="M6" s="6" t="s">
        <v>109</v>
      </c>
      <c r="N6" s="4"/>
      <c r="O6" s="4"/>
    </row>
    <row r="7" spans="1:16" x14ac:dyDescent="0.15">
      <c r="A7" s="173" t="s">
        <v>774</v>
      </c>
      <c r="B7" s="6" t="s">
        <v>693</v>
      </c>
      <c r="C7" s="6" t="s">
        <v>694</v>
      </c>
      <c r="D7" s="4"/>
      <c r="E7" s="9" t="s">
        <v>110</v>
      </c>
      <c r="F7" s="145">
        <v>161.11977348181799</v>
      </c>
      <c r="G7" s="216">
        <v>5.7823794409859497</v>
      </c>
      <c r="H7" s="189">
        <v>19.177983001215399</v>
      </c>
      <c r="I7" s="142">
        <v>139.95848643714299</v>
      </c>
      <c r="J7" s="189">
        <v>10.5133528374603</v>
      </c>
      <c r="K7" s="189">
        <v>39.337364304044101</v>
      </c>
      <c r="L7" s="72">
        <v>8.4599999999999995E-2</v>
      </c>
      <c r="M7" s="151">
        <f>(I7-F7)/SQRT((H7^2+K7^2)/2)</f>
        <v>-0.68382877569897038</v>
      </c>
      <c r="N7" s="4"/>
      <c r="O7" s="4"/>
      <c r="P7" s="11"/>
    </row>
    <row r="8" spans="1:16" x14ac:dyDescent="0.15">
      <c r="A8" s="174"/>
      <c r="B8" s="7" t="s">
        <v>691</v>
      </c>
      <c r="C8" s="8" t="s">
        <v>692</v>
      </c>
      <c r="D8" s="4"/>
      <c r="E8" s="6" t="s">
        <v>1006</v>
      </c>
      <c r="F8" s="252">
        <v>109.383518878182</v>
      </c>
      <c r="G8" s="251">
        <v>4.2178914839287698</v>
      </c>
      <c r="H8" s="245">
        <v>13.9891634586271</v>
      </c>
      <c r="I8" s="253">
        <v>107.319320075714</v>
      </c>
      <c r="J8" s="245">
        <v>6.4547137110783703</v>
      </c>
      <c r="K8" s="245">
        <v>24.151327236567401</v>
      </c>
      <c r="L8" s="105">
        <v>0.995</v>
      </c>
      <c r="M8" s="254">
        <f t="shared" ref="M8:M9" si="0">(I8-F8)/SQRT((H8^2+K8^2)/2)</f>
        <v>-0.10459295800921169</v>
      </c>
      <c r="N8" s="4"/>
      <c r="O8" s="4"/>
      <c r="P8" s="11"/>
    </row>
    <row r="9" spans="1:16" x14ac:dyDescent="0.15">
      <c r="A9" s="173" t="s">
        <v>775</v>
      </c>
      <c r="B9" s="6" t="s">
        <v>693</v>
      </c>
      <c r="C9" s="6" t="s">
        <v>694</v>
      </c>
      <c r="D9" s="4"/>
      <c r="E9" s="9" t="s">
        <v>1007</v>
      </c>
      <c r="F9" s="147">
        <v>52.2005719081818</v>
      </c>
      <c r="G9" s="230">
        <v>2.8511368704175499</v>
      </c>
      <c r="H9" s="191">
        <v>9.4561512251231505</v>
      </c>
      <c r="I9" s="144">
        <v>32.642538100000003</v>
      </c>
      <c r="J9" s="191">
        <v>4.7276718791026697</v>
      </c>
      <c r="K9" s="191">
        <v>17.689328408687999</v>
      </c>
      <c r="L9" s="78">
        <v>0.1239</v>
      </c>
      <c r="M9" s="153">
        <f t="shared" si="0"/>
        <v>-1.3789495227213695</v>
      </c>
      <c r="N9" s="4"/>
      <c r="O9" s="4"/>
      <c r="P9" s="15"/>
    </row>
    <row r="10" spans="1:16" x14ac:dyDescent="0.15">
      <c r="A10" s="174"/>
      <c r="B10" s="8">
        <v>0.29420000000000002</v>
      </c>
      <c r="C10" s="8" t="s">
        <v>674</v>
      </c>
      <c r="D10" s="4"/>
      <c r="E10" s="15"/>
      <c r="F10" s="15"/>
      <c r="G10" s="15"/>
      <c r="H10" s="15"/>
      <c r="I10" s="15"/>
      <c r="J10" s="15"/>
      <c r="K10" s="15"/>
      <c r="L10" s="15"/>
      <c r="M10" s="15"/>
      <c r="N10" s="4"/>
      <c r="O10" s="4"/>
      <c r="P10" s="15"/>
    </row>
    <row r="11" spans="1:16" x14ac:dyDescent="0.15">
      <c r="A11" s="16"/>
      <c r="D11" s="4"/>
      <c r="E11" s="15"/>
      <c r="F11" s="15"/>
      <c r="G11" s="15"/>
      <c r="H11" s="15"/>
      <c r="I11" s="15"/>
      <c r="J11" s="15"/>
      <c r="K11" s="15"/>
      <c r="L11" s="15"/>
      <c r="M11" s="15"/>
      <c r="N11" s="4"/>
      <c r="O11" s="4"/>
      <c r="P11" s="15"/>
    </row>
    <row r="12" spans="1:16" x14ac:dyDescent="0.15">
      <c r="A12" s="17"/>
      <c r="D12" s="4"/>
      <c r="E12" s="15"/>
      <c r="F12" s="15"/>
      <c r="G12" s="15"/>
      <c r="H12" s="15"/>
      <c r="I12" s="15"/>
      <c r="J12" s="15"/>
      <c r="K12" s="15"/>
      <c r="L12" s="15"/>
      <c r="M12" s="15"/>
      <c r="N12" s="4"/>
      <c r="O12" s="4"/>
      <c r="P12" s="15"/>
    </row>
    <row r="13" spans="1:16" x14ac:dyDescent="0.15">
      <c r="A13" s="3" t="s">
        <v>776</v>
      </c>
      <c r="B13" s="4"/>
      <c r="C13" s="4"/>
      <c r="D13" s="4"/>
      <c r="E13" s="15"/>
      <c r="F13" s="15"/>
      <c r="G13" s="15"/>
      <c r="H13" s="15"/>
      <c r="I13" s="15"/>
      <c r="J13" s="15"/>
      <c r="K13" s="15"/>
      <c r="L13" s="15"/>
      <c r="M13" s="15"/>
      <c r="N13" s="4"/>
      <c r="O13" s="4"/>
      <c r="P13" s="15"/>
    </row>
    <row r="14" spans="1:16" x14ac:dyDescent="0.15">
      <c r="A14" s="1" t="s">
        <v>728</v>
      </c>
      <c r="B14" s="4"/>
      <c r="C14" s="4"/>
      <c r="D14" s="4"/>
      <c r="E14" s="1" t="s">
        <v>728</v>
      </c>
      <c r="F14" s="15"/>
      <c r="G14" s="15"/>
      <c r="H14" s="15"/>
      <c r="I14" s="15"/>
      <c r="J14" s="15"/>
      <c r="K14" s="15"/>
      <c r="L14" s="15"/>
      <c r="M14" s="15"/>
      <c r="N14" s="4"/>
      <c r="O14" s="4"/>
      <c r="P14" s="15"/>
    </row>
    <row r="15" spans="1:16" x14ac:dyDescent="0.15">
      <c r="A15" s="5" t="s">
        <v>772</v>
      </c>
      <c r="B15" s="4"/>
      <c r="C15" s="4"/>
      <c r="D15" s="4"/>
      <c r="E15" s="5" t="s">
        <v>951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6" x14ac:dyDescent="0.15">
      <c r="A16" s="175" t="s">
        <v>773</v>
      </c>
      <c r="B16" s="6" t="s">
        <v>603</v>
      </c>
      <c r="C16" s="6" t="s">
        <v>604</v>
      </c>
      <c r="D16" s="4"/>
      <c r="E16" s="4"/>
      <c r="F16" s="164" t="s">
        <v>180</v>
      </c>
      <c r="G16" s="164"/>
      <c r="H16" s="164"/>
      <c r="I16" s="164" t="s">
        <v>181</v>
      </c>
      <c r="J16" s="164"/>
      <c r="K16" s="164"/>
      <c r="L16" s="4"/>
      <c r="M16" s="4"/>
      <c r="N16" s="4"/>
      <c r="O16" s="4"/>
      <c r="P16" s="4"/>
    </row>
    <row r="17" spans="1:16" x14ac:dyDescent="0.15">
      <c r="A17" s="176"/>
      <c r="B17" s="7">
        <v>1.4200000000000001E-2</v>
      </c>
      <c r="C17" s="8" t="s">
        <v>81</v>
      </c>
      <c r="D17" s="4"/>
      <c r="E17" s="4" t="s">
        <v>968</v>
      </c>
      <c r="F17" s="6" t="s">
        <v>105</v>
      </c>
      <c r="G17" s="6" t="s">
        <v>4</v>
      </c>
      <c r="H17" s="6" t="s">
        <v>106</v>
      </c>
      <c r="I17" s="6" t="s">
        <v>105</v>
      </c>
      <c r="J17" s="6" t="s">
        <v>107</v>
      </c>
      <c r="K17" s="6" t="s">
        <v>106</v>
      </c>
      <c r="L17" s="6" t="s">
        <v>108</v>
      </c>
      <c r="M17" s="6" t="s">
        <v>109</v>
      </c>
      <c r="N17" s="4"/>
      <c r="O17" s="4"/>
    </row>
    <row r="18" spans="1:16" x14ac:dyDescent="0.15">
      <c r="A18" s="173" t="s">
        <v>774</v>
      </c>
      <c r="B18" s="6" t="s">
        <v>603</v>
      </c>
      <c r="C18" s="6" t="s">
        <v>604</v>
      </c>
      <c r="D18" s="4"/>
      <c r="E18" s="9" t="s">
        <v>110</v>
      </c>
      <c r="F18" s="145">
        <v>160.72989340909101</v>
      </c>
      <c r="G18" s="214">
        <v>5.8472084859494302</v>
      </c>
      <c r="H18" s="183">
        <v>19.3929966188763</v>
      </c>
      <c r="I18" s="142">
        <v>139.988666378571</v>
      </c>
      <c r="J18" s="189">
        <v>10.558093022513001</v>
      </c>
      <c r="K18" s="189">
        <v>39.504766747932301</v>
      </c>
      <c r="L18" s="72">
        <v>9.5699999999999993E-2</v>
      </c>
      <c r="M18" s="151">
        <f>(I18-F18)/SQRT((H18^2+K18^2)/2)</f>
        <v>-0.66652523188637269</v>
      </c>
      <c r="N18" s="4"/>
      <c r="O18" s="4"/>
    </row>
    <row r="19" spans="1:16" x14ac:dyDescent="0.15">
      <c r="A19" s="174"/>
      <c r="B19" s="7" t="s">
        <v>696</v>
      </c>
      <c r="C19" s="8" t="s">
        <v>697</v>
      </c>
      <c r="D19" s="4"/>
      <c r="E19" s="6" t="s">
        <v>1006</v>
      </c>
      <c r="F19" s="146">
        <v>108.748997497273</v>
      </c>
      <c r="G19" s="226">
        <v>4.3114351004015203</v>
      </c>
      <c r="H19" s="184">
        <v>14.2994125360001</v>
      </c>
      <c r="I19" s="143">
        <v>106.90375524214301</v>
      </c>
      <c r="J19" s="190">
        <v>6.3858613826945199</v>
      </c>
      <c r="K19" s="190">
        <v>23.893705413473398</v>
      </c>
      <c r="L19" s="75">
        <v>0.99639999999999995</v>
      </c>
      <c r="M19" s="152">
        <f t="shared" ref="M19:M20" si="1">(I19-F19)/SQRT((H19^2+K19^2)/2)</f>
        <v>-9.371528526602356E-2</v>
      </c>
      <c r="N19" s="4"/>
      <c r="O19" s="4"/>
    </row>
    <row r="20" spans="1:16" x14ac:dyDescent="0.15">
      <c r="A20" s="173" t="s">
        <v>775</v>
      </c>
      <c r="B20" s="6" t="s">
        <v>603</v>
      </c>
      <c r="C20" s="6" t="s">
        <v>604</v>
      </c>
      <c r="D20" s="4"/>
      <c r="E20" s="9" t="s">
        <v>1007</v>
      </c>
      <c r="F20" s="147">
        <v>51.580691273636397</v>
      </c>
      <c r="G20" s="227">
        <v>2.91459968520478</v>
      </c>
      <c r="H20" s="185">
        <v>9.6666335699122197</v>
      </c>
      <c r="I20" s="144">
        <v>32.641052812857097</v>
      </c>
      <c r="J20" s="191">
        <v>4.7857921397166896</v>
      </c>
      <c r="K20" s="191">
        <v>17.906794511135601</v>
      </c>
      <c r="L20" s="78">
        <v>0.14510000000000001</v>
      </c>
      <c r="M20" s="153">
        <f t="shared" si="1"/>
        <v>-1.3162415338966045</v>
      </c>
      <c r="N20" s="4"/>
      <c r="O20" s="4"/>
      <c r="P20" s="11"/>
    </row>
    <row r="21" spans="1:16" x14ac:dyDescent="0.15">
      <c r="A21" s="174"/>
      <c r="B21" s="8">
        <v>0.30830000000000002</v>
      </c>
      <c r="C21" s="8" t="s">
        <v>675</v>
      </c>
      <c r="D21" s="4"/>
      <c r="E21" s="4"/>
      <c r="F21" s="4"/>
      <c r="G21" s="4"/>
      <c r="H21" s="4"/>
      <c r="I21" s="4"/>
      <c r="J21" s="4"/>
      <c r="K21" s="4"/>
      <c r="L21" s="4"/>
      <c r="M21" s="228"/>
      <c r="N21" s="4"/>
      <c r="O21" s="4"/>
    </row>
    <row r="22" spans="1:16" x14ac:dyDescent="0.15">
      <c r="A22" s="1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8"/>
      <c r="N22" s="4"/>
      <c r="O22" s="4"/>
    </row>
    <row r="23" spans="1:16" x14ac:dyDescent="0.15">
      <c r="A23" s="17"/>
      <c r="D23" s="4"/>
      <c r="E23" s="4"/>
      <c r="F23" s="4"/>
      <c r="G23" s="4"/>
      <c r="H23" s="4"/>
      <c r="I23" s="4"/>
      <c r="J23" s="4"/>
      <c r="K23" s="4"/>
      <c r="L23" s="4"/>
      <c r="M23" s="228"/>
      <c r="N23" s="4"/>
      <c r="O23" s="4"/>
    </row>
    <row r="24" spans="1:16" x14ac:dyDescent="0.15">
      <c r="A24" s="3" t="s">
        <v>777</v>
      </c>
      <c r="D24" s="4"/>
      <c r="E24" s="4"/>
      <c r="F24" s="4"/>
      <c r="G24" s="4"/>
      <c r="H24" s="4"/>
      <c r="I24" s="4"/>
      <c r="J24" s="4"/>
      <c r="K24" s="4"/>
      <c r="L24" s="4"/>
      <c r="M24" s="228"/>
      <c r="N24" s="4"/>
      <c r="O24" s="4"/>
    </row>
    <row r="25" spans="1:16" x14ac:dyDescent="0.15">
      <c r="A25" s="1" t="s">
        <v>728</v>
      </c>
      <c r="B25" s="4"/>
      <c r="C25" s="4"/>
      <c r="D25" s="4"/>
      <c r="E25" s="1" t="s">
        <v>950</v>
      </c>
      <c r="F25" s="4"/>
      <c r="G25" s="4"/>
      <c r="H25" s="4"/>
      <c r="I25" s="4"/>
      <c r="J25" s="4"/>
      <c r="K25" s="4"/>
      <c r="L25" s="4"/>
      <c r="M25" s="228"/>
      <c r="N25" s="4"/>
      <c r="O25" s="4"/>
    </row>
    <row r="26" spans="1:16" x14ac:dyDescent="0.15">
      <c r="A26" s="5" t="s">
        <v>772</v>
      </c>
      <c r="B26" s="4"/>
      <c r="C26" s="4"/>
      <c r="D26" s="4"/>
      <c r="E26" s="5" t="s">
        <v>951</v>
      </c>
      <c r="F26" s="4"/>
      <c r="G26" s="4"/>
      <c r="H26" s="4"/>
      <c r="I26" s="4"/>
      <c r="J26" s="4"/>
      <c r="K26" s="4"/>
      <c r="L26" s="4"/>
      <c r="M26" s="228"/>
      <c r="N26" s="4"/>
      <c r="O26" s="4"/>
    </row>
    <row r="27" spans="1:16" x14ac:dyDescent="0.15">
      <c r="A27" s="175" t="s">
        <v>773</v>
      </c>
      <c r="B27" s="6" t="s">
        <v>689</v>
      </c>
      <c r="C27" s="6" t="s">
        <v>690</v>
      </c>
      <c r="D27" s="4"/>
      <c r="E27" s="4"/>
      <c r="F27" s="164" t="s">
        <v>180</v>
      </c>
      <c r="G27" s="164"/>
      <c r="H27" s="164"/>
      <c r="I27" s="164" t="s">
        <v>181</v>
      </c>
      <c r="J27" s="164"/>
      <c r="K27" s="164"/>
      <c r="L27" s="4"/>
      <c r="M27" s="228"/>
    </row>
    <row r="28" spans="1:16" x14ac:dyDescent="0.15">
      <c r="A28" s="176"/>
      <c r="B28" s="7" t="s">
        <v>50</v>
      </c>
      <c r="C28" s="8" t="s">
        <v>82</v>
      </c>
      <c r="D28" s="4"/>
      <c r="E28" s="4" t="s">
        <v>967</v>
      </c>
      <c r="F28" s="6" t="s">
        <v>105</v>
      </c>
      <c r="G28" s="6" t="s">
        <v>4</v>
      </c>
      <c r="H28" s="6" t="s">
        <v>106</v>
      </c>
      <c r="I28" s="6" t="s">
        <v>105</v>
      </c>
      <c r="J28" s="6" t="s">
        <v>107</v>
      </c>
      <c r="K28" s="6" t="s">
        <v>106</v>
      </c>
      <c r="L28" s="6" t="s">
        <v>108</v>
      </c>
      <c r="M28" s="208" t="s">
        <v>109</v>
      </c>
    </row>
    <row r="29" spans="1:16" x14ac:dyDescent="0.15">
      <c r="A29" s="173" t="s">
        <v>774</v>
      </c>
      <c r="B29" s="6" t="s">
        <v>689</v>
      </c>
      <c r="C29" s="6" t="s">
        <v>690</v>
      </c>
      <c r="D29" s="4"/>
      <c r="E29" s="9" t="s">
        <v>110</v>
      </c>
      <c r="F29" s="145">
        <v>58.996178502727297</v>
      </c>
      <c r="G29" s="216">
        <v>1.70958848502621</v>
      </c>
      <c r="H29" s="189">
        <v>5.6700635507440698</v>
      </c>
      <c r="I29" s="142">
        <v>49.808782865714299</v>
      </c>
      <c r="J29" s="189">
        <v>1.5688351151047599</v>
      </c>
      <c r="K29" s="189">
        <v>5.8700434970620901</v>
      </c>
      <c r="L29" s="73" t="s">
        <v>50</v>
      </c>
      <c r="M29" s="151">
        <f>(I29-F29)/SQRT((H29^2+K29^2)/2)</f>
        <v>-1.5920158155946393</v>
      </c>
    </row>
    <row r="30" spans="1:16" x14ac:dyDescent="0.15">
      <c r="A30" s="174"/>
      <c r="B30" s="7" t="s">
        <v>698</v>
      </c>
      <c r="C30" s="8" t="s">
        <v>699</v>
      </c>
      <c r="D30" s="4"/>
      <c r="E30" s="6" t="s">
        <v>1006</v>
      </c>
      <c r="F30" s="146">
        <v>44.434343981818202</v>
      </c>
      <c r="G30" s="229">
        <v>1.5928032729425201</v>
      </c>
      <c r="H30" s="190">
        <v>5.2827308212003699</v>
      </c>
      <c r="I30" s="143">
        <v>40.066233779285703</v>
      </c>
      <c r="J30" s="190">
        <v>0.74991288533878397</v>
      </c>
      <c r="K30" s="190">
        <v>2.8059170868648202</v>
      </c>
      <c r="L30" s="75">
        <v>6.5199999999999994E-2</v>
      </c>
      <c r="M30" s="152">
        <f t="shared" ref="M30:M31" si="2">(I30-F30)/SQRT((H30^2+K30^2)/2)</f>
        <v>-1.0327278617133502</v>
      </c>
    </row>
    <row r="31" spans="1:16" x14ac:dyDescent="0.15">
      <c r="A31" s="173" t="s">
        <v>775</v>
      </c>
      <c r="B31" s="6" t="s">
        <v>689</v>
      </c>
      <c r="C31" s="6" t="s">
        <v>690</v>
      </c>
      <c r="D31" s="4"/>
      <c r="E31" s="9" t="s">
        <v>1007</v>
      </c>
      <c r="F31" s="147">
        <v>14.3954459154545</v>
      </c>
      <c r="G31" s="230">
        <v>1.1403638268857399</v>
      </c>
      <c r="H31" s="191">
        <v>3.7821589382737999</v>
      </c>
      <c r="I31" s="144">
        <v>9.6564961987142794</v>
      </c>
      <c r="J31" s="191">
        <v>1.0165591164476</v>
      </c>
      <c r="K31" s="191">
        <v>3.8036159271485599</v>
      </c>
      <c r="L31" s="79">
        <v>3.9699999999999999E-2</v>
      </c>
      <c r="M31" s="153">
        <f t="shared" si="2"/>
        <v>-1.2494256270577138</v>
      </c>
    </row>
    <row r="32" spans="1:16" x14ac:dyDescent="0.15">
      <c r="A32" s="174"/>
      <c r="B32" s="8">
        <v>0.13489999999999999</v>
      </c>
      <c r="C32" s="8" t="s">
        <v>676</v>
      </c>
      <c r="D32" s="4"/>
      <c r="N32" s="4"/>
      <c r="O32" s="4"/>
      <c r="P32" s="11"/>
    </row>
    <row r="33" spans="1:17" x14ac:dyDescent="0.15">
      <c r="A33" s="1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7" x14ac:dyDescent="0.15">
      <c r="A34" s="1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7" x14ac:dyDescent="0.15">
      <c r="A35" s="3" t="s">
        <v>799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7" x14ac:dyDescent="0.15">
      <c r="A36" s="1" t="s">
        <v>742</v>
      </c>
      <c r="B36" s="4"/>
      <c r="C36" s="4"/>
      <c r="D36" s="4"/>
      <c r="E36" s="1" t="s">
        <v>742</v>
      </c>
      <c r="F36" s="4"/>
      <c r="G36" s="4"/>
      <c r="H36" s="4"/>
      <c r="I36" s="4"/>
      <c r="J36" s="4"/>
      <c r="K36" s="4"/>
      <c r="L36" s="4"/>
      <c r="M36" s="4"/>
      <c r="N36" s="4"/>
    </row>
    <row r="37" spans="1:17" x14ac:dyDescent="0.15">
      <c r="A37" s="5" t="s">
        <v>780</v>
      </c>
      <c r="B37" s="4"/>
      <c r="C37" s="4"/>
      <c r="D37" s="4"/>
      <c r="E37" s="5" t="s">
        <v>952</v>
      </c>
      <c r="F37" s="4"/>
      <c r="G37" s="4"/>
      <c r="H37" s="4"/>
      <c r="I37" s="4"/>
      <c r="J37" s="4"/>
      <c r="K37" s="4"/>
      <c r="L37" s="4"/>
      <c r="M37" s="4"/>
      <c r="N37" s="4"/>
    </row>
    <row r="38" spans="1:17" x14ac:dyDescent="0.15">
      <c r="A38" s="175" t="s">
        <v>781</v>
      </c>
      <c r="B38" s="6" t="s">
        <v>709</v>
      </c>
      <c r="C38" s="6" t="s">
        <v>710</v>
      </c>
      <c r="D38" s="4"/>
      <c r="E38" s="4"/>
      <c r="F38" s="165" t="s">
        <v>48</v>
      </c>
      <c r="G38" s="165"/>
      <c r="H38" s="165"/>
      <c r="I38" s="165" t="s">
        <v>373</v>
      </c>
      <c r="J38" s="165"/>
      <c r="K38" s="165"/>
      <c r="L38" s="165" t="s">
        <v>347</v>
      </c>
      <c r="M38" s="165"/>
      <c r="N38" s="165"/>
    </row>
    <row r="39" spans="1:17" x14ac:dyDescent="0.15">
      <c r="A39" s="176"/>
      <c r="B39" s="7" t="s">
        <v>50</v>
      </c>
      <c r="C39" s="8" t="s">
        <v>89</v>
      </c>
      <c r="D39" s="4"/>
      <c r="E39" s="4" t="s">
        <v>966</v>
      </c>
      <c r="F39" s="6" t="s">
        <v>105</v>
      </c>
      <c r="G39" s="6" t="s">
        <v>4</v>
      </c>
      <c r="H39" s="6" t="s">
        <v>106</v>
      </c>
      <c r="I39" s="6" t="s">
        <v>105</v>
      </c>
      <c r="J39" s="6" t="s">
        <v>107</v>
      </c>
      <c r="K39" s="6" t="s">
        <v>106</v>
      </c>
      <c r="L39" s="6" t="s">
        <v>105</v>
      </c>
      <c r="M39" s="6" t="s">
        <v>107</v>
      </c>
      <c r="N39" s="6" t="s">
        <v>106</v>
      </c>
    </row>
    <row r="40" spans="1:17" x14ac:dyDescent="0.15">
      <c r="A40" s="173" t="s">
        <v>782</v>
      </c>
      <c r="B40" s="6" t="s">
        <v>709</v>
      </c>
      <c r="C40" s="6" t="s">
        <v>710</v>
      </c>
      <c r="D40" s="4"/>
      <c r="E40" s="9" t="s">
        <v>110</v>
      </c>
      <c r="F40" s="154">
        <v>161.11977348181799</v>
      </c>
      <c r="G40" s="189">
        <v>5.7823794409859497</v>
      </c>
      <c r="H40" s="189">
        <v>19.177983001215399</v>
      </c>
      <c r="I40" s="145">
        <v>187.91885261249999</v>
      </c>
      <c r="J40" s="189">
        <v>5.9487760885248502</v>
      </c>
      <c r="K40" s="189">
        <v>23.795104354099401</v>
      </c>
      <c r="L40" s="145">
        <v>164.75485286428599</v>
      </c>
      <c r="M40" s="189">
        <v>8.0015856641867504</v>
      </c>
      <c r="N40" s="186">
        <v>29.939192106308798</v>
      </c>
    </row>
    <row r="41" spans="1:17" x14ac:dyDescent="0.15">
      <c r="A41" s="174"/>
      <c r="B41" s="7" t="s">
        <v>711</v>
      </c>
      <c r="C41" s="8" t="s">
        <v>712</v>
      </c>
      <c r="D41" s="4"/>
      <c r="E41" s="6" t="s">
        <v>1006</v>
      </c>
      <c r="F41" s="155">
        <v>109.383518878182</v>
      </c>
      <c r="G41" s="190">
        <v>4.2178914839287698</v>
      </c>
      <c r="H41" s="190">
        <v>13.9891634586271</v>
      </c>
      <c r="I41" s="146">
        <v>116.15724725062501</v>
      </c>
      <c r="J41" s="190">
        <v>3.1207532146873498</v>
      </c>
      <c r="K41" s="190">
        <v>12.483012858749399</v>
      </c>
      <c r="L41" s="146">
        <v>101.751220145714</v>
      </c>
      <c r="M41" s="190">
        <v>3.6521928944181199</v>
      </c>
      <c r="N41" s="187">
        <v>13.665254521322799</v>
      </c>
    </row>
    <row r="42" spans="1:17" x14ac:dyDescent="0.15">
      <c r="A42" s="177" t="s">
        <v>783</v>
      </c>
      <c r="B42" s="6" t="s">
        <v>709</v>
      </c>
      <c r="C42" s="6" t="s">
        <v>710</v>
      </c>
      <c r="D42" s="4"/>
      <c r="E42" s="9" t="s">
        <v>1007</v>
      </c>
      <c r="F42" s="156">
        <v>52.2005719081818</v>
      </c>
      <c r="G42" s="191">
        <v>2.8511368704175499</v>
      </c>
      <c r="H42" s="191">
        <v>9.4561512251231505</v>
      </c>
      <c r="I42" s="147">
        <v>71.968659380000005</v>
      </c>
      <c r="J42" s="191">
        <v>3.2183869803977498</v>
      </c>
      <c r="K42" s="191">
        <v>12.873547921590999</v>
      </c>
      <c r="L42" s="147">
        <v>63.281252299285697</v>
      </c>
      <c r="M42" s="191">
        <v>5.5255463614361799</v>
      </c>
      <c r="N42" s="188">
        <v>20.674701359229498</v>
      </c>
    </row>
    <row r="43" spans="1:17" x14ac:dyDescent="0.15">
      <c r="A43" s="178"/>
      <c r="B43" s="8">
        <v>0.1953</v>
      </c>
      <c r="C43" s="8" t="s">
        <v>677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15">
      <c r="A44" s="23"/>
      <c r="D44" s="4"/>
      <c r="E44" s="6" t="s">
        <v>108</v>
      </c>
      <c r="F44" s="6" t="s">
        <v>110</v>
      </c>
      <c r="G44" s="6" t="s">
        <v>1006</v>
      </c>
      <c r="H44" s="6" t="s">
        <v>1007</v>
      </c>
      <c r="I44" s="4"/>
      <c r="J44" s="6" t="s">
        <v>109</v>
      </c>
      <c r="K44" s="6" t="s">
        <v>110</v>
      </c>
      <c r="L44" s="6" t="s">
        <v>1006</v>
      </c>
      <c r="M44" s="6" t="s">
        <v>1007</v>
      </c>
      <c r="N44" s="4"/>
      <c r="O44" s="4"/>
    </row>
    <row r="45" spans="1:17" x14ac:dyDescent="0.15">
      <c r="A45" s="17"/>
      <c r="D45" s="4"/>
      <c r="E45" s="9" t="s">
        <v>998</v>
      </c>
      <c r="F45" s="24">
        <v>1.1000000000000001E-3</v>
      </c>
      <c r="G45" s="10">
        <v>0.73129999999999995</v>
      </c>
      <c r="H45" s="25">
        <v>2.3E-2</v>
      </c>
      <c r="I45" s="4"/>
      <c r="J45" s="9" t="s">
        <v>998</v>
      </c>
      <c r="K45" s="151">
        <f>(I40-F40)/SQRT((H40^2+K40^2)/2)</f>
        <v>1.2401121439598615</v>
      </c>
      <c r="L45" s="151">
        <f>(I41-F41)/SQRT((H41^2+K41^2)/2)</f>
        <v>0.51093579799096434</v>
      </c>
      <c r="M45" s="151">
        <f>(I42-F42)/SQRT((H42^2+K42^2)/2)</f>
        <v>1.750186749394093</v>
      </c>
      <c r="N45" s="4"/>
      <c r="O45" s="4"/>
      <c r="P45" s="4"/>
    </row>
    <row r="46" spans="1:17" x14ac:dyDescent="0.15">
      <c r="A46" s="17"/>
      <c r="B46" s="4"/>
      <c r="C46" s="4"/>
      <c r="D46" s="4"/>
      <c r="E46" s="6" t="s">
        <v>999</v>
      </c>
      <c r="F46" s="21">
        <v>0.94879999999999998</v>
      </c>
      <c r="G46" s="18">
        <v>0.67279999999999995</v>
      </c>
      <c r="H46" s="18">
        <v>0.36890000000000001</v>
      </c>
      <c r="I46" s="4"/>
      <c r="J46" s="6" t="s">
        <v>999</v>
      </c>
      <c r="K46" s="152">
        <f>(L40-F40)/SQRT((H40^2+N40^2)/2)</f>
        <v>0.14458710053947293</v>
      </c>
      <c r="L46" s="152">
        <f>(L41-F41)/SQRT((H41^2+N41^2)/2)</f>
        <v>-0.55193895319929187</v>
      </c>
      <c r="M46" s="152">
        <f>(L42-F42)/SQRT((H42^2+N42^2)/2)</f>
        <v>0.68927748704363667</v>
      </c>
      <c r="N46" s="4"/>
      <c r="O46" s="4"/>
      <c r="P46" s="4"/>
    </row>
    <row r="47" spans="1:17" x14ac:dyDescent="0.15">
      <c r="A47" s="17"/>
      <c r="D47" s="4"/>
      <c r="E47" s="9" t="s">
        <v>1000</v>
      </c>
      <c r="F47" s="26">
        <v>2.8E-3</v>
      </c>
      <c r="G47" s="14">
        <v>0.10580000000000001</v>
      </c>
      <c r="H47" s="14">
        <v>0.497</v>
      </c>
      <c r="I47" s="4"/>
      <c r="J47" s="9" t="s">
        <v>1000</v>
      </c>
      <c r="K47" s="153">
        <f>(L40-I40)/SQRT((N40^2+K40^2)/2)</f>
        <v>-0.85658679417362404</v>
      </c>
      <c r="L47" s="153">
        <f>(L41-I41)/SQRT((N41^2+K41^2)/2)</f>
        <v>-1.1007478943180415</v>
      </c>
      <c r="M47" s="153">
        <f>(L42-I42)/SQRT((N42^2+K42^2)/2)</f>
        <v>-0.50444640063895185</v>
      </c>
      <c r="N47" s="4"/>
      <c r="O47" s="4"/>
      <c r="P47" s="4"/>
    </row>
    <row r="48" spans="1:17" x14ac:dyDescent="0.15">
      <c r="A48" s="17"/>
      <c r="D48" s="4"/>
      <c r="I48" s="4"/>
      <c r="P48" s="4"/>
      <c r="Q48" s="11"/>
    </row>
    <row r="49" spans="1:17" x14ac:dyDescent="0.15">
      <c r="A49" s="3" t="s">
        <v>800</v>
      </c>
      <c r="B49" s="4"/>
      <c r="C49" s="4"/>
      <c r="D49" s="4"/>
      <c r="O49" s="4"/>
      <c r="P49" s="11"/>
    </row>
    <row r="50" spans="1:17" x14ac:dyDescent="0.15">
      <c r="A50" s="1" t="s">
        <v>742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7" x14ac:dyDescent="0.15">
      <c r="A51" s="5" t="s">
        <v>780</v>
      </c>
      <c r="B51" s="4"/>
      <c r="C51" s="4"/>
      <c r="D51" s="4"/>
      <c r="E51" s="1" t="s">
        <v>742</v>
      </c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7" x14ac:dyDescent="0.15">
      <c r="A52" s="175" t="s">
        <v>735</v>
      </c>
      <c r="B52" s="6" t="s">
        <v>672</v>
      </c>
      <c r="C52" s="6" t="s">
        <v>673</v>
      </c>
      <c r="D52" s="4"/>
      <c r="E52" s="5" t="s">
        <v>952</v>
      </c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7" x14ac:dyDescent="0.15">
      <c r="A53" s="176"/>
      <c r="B53" s="7" t="s">
        <v>50</v>
      </c>
      <c r="C53" s="8" t="s">
        <v>90</v>
      </c>
      <c r="D53" s="4"/>
      <c r="E53" s="4"/>
      <c r="F53" s="165" t="s">
        <v>48</v>
      </c>
      <c r="G53" s="165"/>
      <c r="H53" s="165"/>
      <c r="I53" s="165" t="s">
        <v>373</v>
      </c>
      <c r="J53" s="165"/>
      <c r="K53" s="165"/>
      <c r="L53" s="165" t="s">
        <v>347</v>
      </c>
      <c r="M53" s="165"/>
      <c r="N53" s="165"/>
      <c r="O53" s="4"/>
    </row>
    <row r="54" spans="1:17" x14ac:dyDescent="0.15">
      <c r="A54" s="173" t="s">
        <v>725</v>
      </c>
      <c r="B54" s="6" t="s">
        <v>672</v>
      </c>
      <c r="C54" s="6" t="s">
        <v>673</v>
      </c>
      <c r="D54" s="4"/>
      <c r="E54" s="4" t="s">
        <v>948</v>
      </c>
      <c r="F54" s="6" t="s">
        <v>105</v>
      </c>
      <c r="G54" s="6" t="s">
        <v>4</v>
      </c>
      <c r="H54" s="6"/>
      <c r="I54" s="6" t="s">
        <v>105</v>
      </c>
      <c r="J54" s="6" t="s">
        <v>107</v>
      </c>
      <c r="K54" s="6"/>
      <c r="L54" s="6" t="s">
        <v>105</v>
      </c>
      <c r="M54" s="6" t="s">
        <v>107</v>
      </c>
      <c r="N54" s="6"/>
      <c r="O54" s="4"/>
    </row>
    <row r="55" spans="1:17" x14ac:dyDescent="0.15">
      <c r="A55" s="174"/>
      <c r="B55" s="7" t="s">
        <v>713</v>
      </c>
      <c r="C55" s="8" t="s">
        <v>714</v>
      </c>
      <c r="D55" s="4"/>
      <c r="E55" s="9" t="s">
        <v>110</v>
      </c>
      <c r="F55" s="154">
        <v>160.72989340909101</v>
      </c>
      <c r="G55" s="189">
        <v>5.8472084859494302</v>
      </c>
      <c r="H55" s="189">
        <v>19.3929966188763</v>
      </c>
      <c r="I55" s="145">
        <v>188.1875502</v>
      </c>
      <c r="J55" s="189">
        <v>5.9143753568711803</v>
      </c>
      <c r="K55" s="189">
        <v>23.6575014274847</v>
      </c>
      <c r="L55" s="145">
        <v>164.774089364286</v>
      </c>
      <c r="M55" s="189">
        <v>7.9929348948662504</v>
      </c>
      <c r="N55" s="186">
        <v>29.906823891379499</v>
      </c>
      <c r="O55" s="4"/>
    </row>
    <row r="56" spans="1:17" x14ac:dyDescent="0.15">
      <c r="A56" s="177" t="s">
        <v>736</v>
      </c>
      <c r="B56" s="6" t="s">
        <v>715</v>
      </c>
      <c r="C56" s="6" t="s">
        <v>716</v>
      </c>
      <c r="D56" s="4"/>
      <c r="E56" s="6" t="s">
        <v>35</v>
      </c>
      <c r="F56" s="155">
        <v>108.748997497273</v>
      </c>
      <c r="G56" s="190">
        <v>4.3114351004015203</v>
      </c>
      <c r="H56" s="190">
        <v>14.2994125360001</v>
      </c>
      <c r="I56" s="146">
        <v>115.99271926625001</v>
      </c>
      <c r="J56" s="190">
        <v>3.1209283812739299</v>
      </c>
      <c r="K56" s="190">
        <v>12.4837135250957</v>
      </c>
      <c r="L56" s="146">
        <v>101.12848491071399</v>
      </c>
      <c r="M56" s="190">
        <v>3.7142474768964902</v>
      </c>
      <c r="N56" s="187">
        <v>13.8974415082362</v>
      </c>
      <c r="O56" s="4"/>
    </row>
    <row r="57" spans="1:17" x14ac:dyDescent="0.15">
      <c r="A57" s="178"/>
      <c r="B57" s="8">
        <v>0.1757</v>
      </c>
      <c r="C57" s="8" t="s">
        <v>678</v>
      </c>
      <c r="D57" s="4"/>
      <c r="E57" s="9" t="s">
        <v>2</v>
      </c>
      <c r="F57" s="156">
        <v>51.580691273636397</v>
      </c>
      <c r="G57" s="191">
        <v>2.91459968520478</v>
      </c>
      <c r="H57" s="191">
        <v>9.6666335699122197</v>
      </c>
      <c r="I57" s="147">
        <v>71.885118319374996</v>
      </c>
      <c r="J57" s="191">
        <v>3.19007915512007</v>
      </c>
      <c r="K57" s="191">
        <v>12.7603166204803</v>
      </c>
      <c r="L57" s="147">
        <v>63.393185885000001</v>
      </c>
      <c r="M57" s="191">
        <v>5.4443596304135999</v>
      </c>
      <c r="N57" s="188">
        <v>20.370928427390901</v>
      </c>
      <c r="O57" s="4"/>
    </row>
    <row r="58" spans="1:17" x14ac:dyDescent="0.15">
      <c r="A58" s="1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7" s="4" customFormat="1" x14ac:dyDescent="0.15">
      <c r="A59" s="17"/>
      <c r="E59" s="6" t="s">
        <v>108</v>
      </c>
      <c r="F59" s="6" t="s">
        <v>110</v>
      </c>
      <c r="G59" s="6" t="s">
        <v>1006</v>
      </c>
      <c r="H59" s="6" t="s">
        <v>1007</v>
      </c>
      <c r="J59" s="6" t="s">
        <v>109</v>
      </c>
      <c r="K59" s="6" t="s">
        <v>110</v>
      </c>
      <c r="L59" s="6" t="s">
        <v>1006</v>
      </c>
      <c r="M59" s="6" t="s">
        <v>1007</v>
      </c>
      <c r="Q59" s="11"/>
    </row>
    <row r="60" spans="1:17" s="4" customFormat="1" x14ac:dyDescent="0.15">
      <c r="A60" s="5"/>
      <c r="E60" s="9" t="s">
        <v>998</v>
      </c>
      <c r="F60" s="24">
        <v>8.0000000000000004E-4</v>
      </c>
      <c r="G60" s="10">
        <v>0.68869999999999998</v>
      </c>
      <c r="H60" s="25">
        <v>1.8599999999999998E-2</v>
      </c>
      <c r="J60" s="9" t="s">
        <v>998</v>
      </c>
      <c r="K60" s="151">
        <f>(I55-F55)/SQRT((H55^2+K55^2)/2)</f>
        <v>1.2693895268746249</v>
      </c>
      <c r="L60" s="151">
        <f>(I56-F56)/SQRT((H56^2+K56^2)/2)</f>
        <v>0.53967810962557206</v>
      </c>
      <c r="M60" s="151">
        <f>(I57-F57)/SQRT((H57^2+K57^2)/2)</f>
        <v>1.7937308969071486</v>
      </c>
      <c r="Q60" s="11"/>
    </row>
    <row r="61" spans="1:17" s="4" customFormat="1" x14ac:dyDescent="0.15">
      <c r="A61" s="5"/>
      <c r="E61" s="6" t="s">
        <v>999</v>
      </c>
      <c r="F61" s="21">
        <v>0.93130000000000002</v>
      </c>
      <c r="G61" s="18">
        <v>0.67349999999999999</v>
      </c>
      <c r="H61" s="18">
        <v>0.31340000000000001</v>
      </c>
      <c r="J61" s="6" t="s">
        <v>999</v>
      </c>
      <c r="K61" s="152">
        <f>(L55-F55)/SQRT((H55^2+N55^2)/2)</f>
        <v>0.1604570317743175</v>
      </c>
      <c r="L61" s="152">
        <f>(L56-F56)/SQRT((H56^2+N56^2)/2)</f>
        <v>-0.54046726869316752</v>
      </c>
      <c r="M61" s="152">
        <f>(L57-F57)/SQRT((H57^2+N57^2)/2)</f>
        <v>0.74087669886683649</v>
      </c>
      <c r="Q61" s="2"/>
    </row>
    <row r="62" spans="1:17" x14ac:dyDescent="0.15">
      <c r="B62" s="4"/>
      <c r="C62" s="4"/>
      <c r="D62" s="4"/>
      <c r="E62" s="9" t="s">
        <v>1000</v>
      </c>
      <c r="F62" s="26">
        <v>2.3999999999999998E-3</v>
      </c>
      <c r="G62" s="14">
        <v>9.0300000000000005E-2</v>
      </c>
      <c r="H62" s="14">
        <v>0.51590000000000003</v>
      </c>
      <c r="I62" s="4"/>
      <c r="J62" s="9" t="s">
        <v>1000</v>
      </c>
      <c r="K62" s="153">
        <f>(L55-I55)/SQRT((N55^2+K55^2)/2)</f>
        <v>-0.86832868381694772</v>
      </c>
      <c r="L62" s="153">
        <f>(L56-I56)/SQRT((N56^2+K56^2)/2)</f>
        <v>-1.1252681800860784</v>
      </c>
      <c r="M62" s="153">
        <f>(L57-I57)/SQRT((N57^2+K57^2)/2)</f>
        <v>-0.49961170763173113</v>
      </c>
      <c r="N62" s="4"/>
      <c r="O62" s="4"/>
      <c r="P62" s="4"/>
      <c r="Q62" s="4"/>
    </row>
    <row r="63" spans="1:17" x14ac:dyDescent="0.15">
      <c r="A63" s="3" t="s">
        <v>801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15">
      <c r="A64" s="1" t="s">
        <v>742</v>
      </c>
      <c r="B64" s="4"/>
      <c r="C64" s="4"/>
      <c r="D64" s="4"/>
      <c r="O64" s="4"/>
      <c r="P64" s="4"/>
    </row>
    <row r="65" spans="1:17" x14ac:dyDescent="0.15">
      <c r="A65" s="5" t="s">
        <v>727</v>
      </c>
      <c r="D65" s="4"/>
      <c r="O65" s="4"/>
    </row>
    <row r="66" spans="1:17" x14ac:dyDescent="0.15">
      <c r="A66" s="175" t="s">
        <v>735</v>
      </c>
      <c r="B66" s="6" t="s">
        <v>709</v>
      </c>
      <c r="C66" s="6" t="s">
        <v>710</v>
      </c>
      <c r="D66" s="4"/>
      <c r="E66" s="1" t="s">
        <v>953</v>
      </c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7" x14ac:dyDescent="0.15">
      <c r="A67" s="176"/>
      <c r="B67" s="7" t="s">
        <v>50</v>
      </c>
      <c r="C67" s="8" t="s">
        <v>91</v>
      </c>
      <c r="D67" s="4"/>
      <c r="E67" s="5" t="s">
        <v>952</v>
      </c>
      <c r="F67" s="4"/>
      <c r="G67" s="4"/>
      <c r="H67" s="4"/>
      <c r="I67" s="4"/>
      <c r="J67" s="4"/>
      <c r="K67" s="4"/>
      <c r="L67" s="4"/>
      <c r="M67" s="4"/>
      <c r="N67" s="4"/>
    </row>
    <row r="68" spans="1:17" x14ac:dyDescent="0.15">
      <c r="A68" s="173" t="s">
        <v>782</v>
      </c>
      <c r="B68" s="6" t="s">
        <v>663</v>
      </c>
      <c r="C68" s="6" t="s">
        <v>664</v>
      </c>
      <c r="D68" s="4"/>
      <c r="E68" s="4"/>
      <c r="F68" s="165" t="s">
        <v>48</v>
      </c>
      <c r="G68" s="165"/>
      <c r="H68" s="165"/>
      <c r="I68" s="165" t="s">
        <v>373</v>
      </c>
      <c r="J68" s="165"/>
      <c r="K68" s="165"/>
      <c r="L68" s="165" t="s">
        <v>347</v>
      </c>
      <c r="M68" s="165"/>
      <c r="N68" s="165"/>
    </row>
    <row r="69" spans="1:17" x14ac:dyDescent="0.15">
      <c r="A69" s="174"/>
      <c r="B69" s="7" t="s">
        <v>717</v>
      </c>
      <c r="C69" s="8" t="s">
        <v>718</v>
      </c>
      <c r="D69" s="4"/>
      <c r="E69" s="4" t="s">
        <v>860</v>
      </c>
      <c r="F69" s="6" t="s">
        <v>105</v>
      </c>
      <c r="G69" s="6" t="s">
        <v>4</v>
      </c>
      <c r="H69" s="6" t="s">
        <v>106</v>
      </c>
      <c r="I69" s="6" t="s">
        <v>105</v>
      </c>
      <c r="J69" s="6" t="s">
        <v>107</v>
      </c>
      <c r="K69" s="6" t="s">
        <v>106</v>
      </c>
      <c r="L69" s="6" t="s">
        <v>105</v>
      </c>
      <c r="M69" s="6" t="s">
        <v>107</v>
      </c>
      <c r="N69" s="6" t="s">
        <v>106</v>
      </c>
    </row>
    <row r="70" spans="1:17" s="4" customFormat="1" x14ac:dyDescent="0.15">
      <c r="A70" s="177" t="s">
        <v>783</v>
      </c>
      <c r="B70" s="6" t="s">
        <v>663</v>
      </c>
      <c r="C70" s="6" t="s">
        <v>664</v>
      </c>
      <c r="E70" s="9" t="s">
        <v>110</v>
      </c>
      <c r="F70" s="154">
        <v>58.996178502727297</v>
      </c>
      <c r="G70" s="189">
        <v>1.70958848502621</v>
      </c>
      <c r="H70" s="189">
        <v>5.6700635507440698</v>
      </c>
      <c r="I70" s="145">
        <v>72.891847868750006</v>
      </c>
      <c r="J70" s="189">
        <v>1.9830485043944901</v>
      </c>
      <c r="K70" s="189">
        <v>7.9321940175779604</v>
      </c>
      <c r="L70" s="145">
        <v>55.714016957142903</v>
      </c>
      <c r="M70" s="189">
        <v>1.3186044657921301</v>
      </c>
      <c r="N70" s="186">
        <v>4.9337661396642201</v>
      </c>
      <c r="O70" s="2"/>
      <c r="P70" s="2"/>
    </row>
    <row r="71" spans="1:17" s="4" customFormat="1" x14ac:dyDescent="0.15">
      <c r="A71" s="178"/>
      <c r="B71" s="7" t="s">
        <v>50</v>
      </c>
      <c r="C71" s="8" t="s">
        <v>679</v>
      </c>
      <c r="E71" s="6" t="s">
        <v>1006</v>
      </c>
      <c r="F71" s="155">
        <v>44.434343981818202</v>
      </c>
      <c r="G71" s="190">
        <v>1.5928032729425201</v>
      </c>
      <c r="H71" s="190">
        <v>5.2827308212003699</v>
      </c>
      <c r="I71" s="146">
        <v>45.966845203749997</v>
      </c>
      <c r="J71" s="190">
        <v>1.4338478213725401</v>
      </c>
      <c r="K71" s="190">
        <v>5.7353912854901603</v>
      </c>
      <c r="L71" s="146">
        <v>40.764710479285696</v>
      </c>
      <c r="M71" s="190">
        <v>1.15517688354899</v>
      </c>
      <c r="N71" s="187">
        <v>4.32227611936157</v>
      </c>
      <c r="O71" s="2"/>
    </row>
    <row r="72" spans="1:17" x14ac:dyDescent="0.15">
      <c r="D72" s="4"/>
      <c r="E72" s="9" t="s">
        <v>1007</v>
      </c>
      <c r="F72" s="156">
        <v>14.3954459154545</v>
      </c>
      <c r="G72" s="191">
        <v>1.1403638268857399</v>
      </c>
      <c r="H72" s="191">
        <v>3.7821589382737999</v>
      </c>
      <c r="I72" s="147">
        <v>26.649693645625</v>
      </c>
      <c r="J72" s="191">
        <v>1.0138901999752601</v>
      </c>
      <c r="K72" s="191">
        <v>4.0555607999010501</v>
      </c>
      <c r="L72" s="147">
        <v>14.914815666285699</v>
      </c>
      <c r="M72" s="191">
        <v>1.1590438223066999</v>
      </c>
      <c r="N72" s="188">
        <v>4.3367448793285597</v>
      </c>
      <c r="O72" s="4"/>
      <c r="P72" s="4"/>
    </row>
    <row r="73" spans="1:17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15">
      <c r="A74" s="4"/>
      <c r="B74" s="4"/>
      <c r="C74" s="4"/>
      <c r="D74" s="4"/>
      <c r="E74" s="6" t="s">
        <v>108</v>
      </c>
      <c r="F74" s="6" t="s">
        <v>110</v>
      </c>
      <c r="G74" s="6" t="s">
        <v>1006</v>
      </c>
      <c r="H74" s="6" t="s">
        <v>1007</v>
      </c>
      <c r="I74" s="4"/>
      <c r="J74" s="6" t="s">
        <v>109</v>
      </c>
      <c r="K74" s="6" t="s">
        <v>110</v>
      </c>
      <c r="L74" s="6" t="s">
        <v>1006</v>
      </c>
      <c r="M74" s="6" t="s">
        <v>1007</v>
      </c>
      <c r="N74" s="4"/>
      <c r="O74" s="4"/>
      <c r="P74" s="4"/>
    </row>
    <row r="75" spans="1:17" x14ac:dyDescent="0.15">
      <c r="B75" s="4"/>
      <c r="C75" s="4"/>
      <c r="D75" s="4"/>
      <c r="E75" s="9" t="s">
        <v>998</v>
      </c>
      <c r="F75" s="24" t="s">
        <v>50</v>
      </c>
      <c r="G75" s="10">
        <v>0.84589999999999999</v>
      </c>
      <c r="H75" s="25" t="s">
        <v>50</v>
      </c>
      <c r="I75" s="4"/>
      <c r="J75" s="9" t="s">
        <v>998</v>
      </c>
      <c r="K75" s="151">
        <f>(I70-F70)/SQRT((H70^2+K70^2)/2)</f>
        <v>2.0154604025687246</v>
      </c>
      <c r="L75" s="151">
        <f>(I71-F71)/SQRT((H71^2+K71^2)/2)</f>
        <v>0.27794383424561125</v>
      </c>
      <c r="M75" s="151">
        <f>(I72-F72)/SQRT((H72^2+K72^2)/2)</f>
        <v>3.1250923428523962</v>
      </c>
      <c r="N75" s="4"/>
      <c r="O75" s="4"/>
    </row>
    <row r="76" spans="1:17" x14ac:dyDescent="0.15">
      <c r="B76" s="4"/>
      <c r="C76" s="4"/>
      <c r="D76" s="4"/>
      <c r="E76" s="6" t="s">
        <v>999</v>
      </c>
      <c r="F76" s="21">
        <v>0.3387</v>
      </c>
      <c r="G76" s="18">
        <v>0.24610000000000001</v>
      </c>
      <c r="H76" s="18">
        <v>0.99299999999999999</v>
      </c>
      <c r="I76" s="4"/>
      <c r="J76" s="6" t="s">
        <v>999</v>
      </c>
      <c r="K76" s="152">
        <f>(L70-F70)/SQRT((H70^2+N70^2)/2)</f>
        <v>-0.61756510399577746</v>
      </c>
      <c r="L76" s="152">
        <f>(L71-F71)/SQRT((H71^2+N71^2)/2)</f>
        <v>-0.76031668964666754</v>
      </c>
      <c r="M76" s="152">
        <f>(L72-F72)/SQRT((H72^2+N72^2)/2)</f>
        <v>0.12764341141638738</v>
      </c>
      <c r="N76" s="4"/>
      <c r="O76" s="4"/>
    </row>
    <row r="77" spans="1:17" x14ac:dyDescent="0.15">
      <c r="A77" s="3" t="s">
        <v>802</v>
      </c>
      <c r="D77" s="4"/>
      <c r="E77" s="9" t="s">
        <v>1000</v>
      </c>
      <c r="F77" s="26" t="s">
        <v>50</v>
      </c>
      <c r="G77" s="27">
        <v>2.5899999999999999E-2</v>
      </c>
      <c r="H77" s="27" t="s">
        <v>50</v>
      </c>
      <c r="I77" s="4"/>
      <c r="J77" s="9" t="s">
        <v>1000</v>
      </c>
      <c r="K77" s="153">
        <f>(L70-I70)/SQRT((N70^2+K70^2)/2)</f>
        <v>-2.6005868460074546</v>
      </c>
      <c r="L77" s="153">
        <f>(L71-I71)/SQRT((N71^2+K71^2)/2)</f>
        <v>-1.024399749386055</v>
      </c>
      <c r="M77" s="153">
        <f>(L72-I72)/SQRT((N72^2+K72^2)/2)</f>
        <v>-2.795011829790333</v>
      </c>
      <c r="N77" s="4"/>
      <c r="O77" s="4"/>
    </row>
    <row r="78" spans="1:17" x14ac:dyDescent="0.15">
      <c r="A78" s="1" t="s">
        <v>747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7" x14ac:dyDescent="0.15">
      <c r="A79" s="5" t="s">
        <v>780</v>
      </c>
      <c r="B79" s="4"/>
      <c r="C79" s="4"/>
      <c r="D79" s="4"/>
      <c r="O79" s="4"/>
    </row>
    <row r="80" spans="1:17" x14ac:dyDescent="0.15">
      <c r="A80" s="175" t="s">
        <v>781</v>
      </c>
      <c r="B80" s="6" t="s">
        <v>590</v>
      </c>
      <c r="C80" s="6" t="s">
        <v>591</v>
      </c>
      <c r="D80" s="4"/>
      <c r="O80" s="4"/>
    </row>
    <row r="81" spans="1:16" x14ac:dyDescent="0.15">
      <c r="A81" s="176"/>
      <c r="B81" s="7" t="s">
        <v>50</v>
      </c>
      <c r="C81" s="8" t="s">
        <v>92</v>
      </c>
      <c r="D81" s="4"/>
      <c r="E81" s="1" t="s">
        <v>747</v>
      </c>
      <c r="O81" s="4"/>
    </row>
    <row r="82" spans="1:16" x14ac:dyDescent="0.15">
      <c r="A82" s="173" t="s">
        <v>782</v>
      </c>
      <c r="B82" s="6" t="s">
        <v>590</v>
      </c>
      <c r="C82" s="6" t="s">
        <v>591</v>
      </c>
      <c r="D82" s="4"/>
      <c r="E82" s="5" t="s">
        <v>952</v>
      </c>
    </row>
    <row r="83" spans="1:16" x14ac:dyDescent="0.15">
      <c r="A83" s="174"/>
      <c r="B83" s="7" t="s">
        <v>719</v>
      </c>
      <c r="C83" s="8" t="s">
        <v>720</v>
      </c>
      <c r="D83" s="4"/>
      <c r="E83" s="4"/>
      <c r="F83" s="165" t="s">
        <v>48</v>
      </c>
      <c r="G83" s="165"/>
      <c r="H83" s="165"/>
      <c r="I83" s="165" t="s">
        <v>373</v>
      </c>
      <c r="J83" s="165"/>
      <c r="K83" s="165"/>
      <c r="L83" s="165" t="s">
        <v>481</v>
      </c>
      <c r="M83" s="165"/>
      <c r="N83" s="165"/>
    </row>
    <row r="84" spans="1:16" x14ac:dyDescent="0.15">
      <c r="A84" s="177" t="s">
        <v>783</v>
      </c>
      <c r="B84" s="6" t="s">
        <v>590</v>
      </c>
      <c r="C84" s="6" t="s">
        <v>591</v>
      </c>
      <c r="D84" s="4"/>
      <c r="E84" s="4" t="s">
        <v>966</v>
      </c>
      <c r="F84" s="6" t="s">
        <v>105</v>
      </c>
      <c r="G84" s="6" t="s">
        <v>4</v>
      </c>
      <c r="H84" s="6" t="s">
        <v>106</v>
      </c>
      <c r="I84" s="6" t="s">
        <v>105</v>
      </c>
      <c r="J84" s="6" t="s">
        <v>107</v>
      </c>
      <c r="K84" s="6" t="s">
        <v>106</v>
      </c>
      <c r="L84" s="6" t="s">
        <v>105</v>
      </c>
      <c r="M84" s="6" t="s">
        <v>107</v>
      </c>
      <c r="N84" s="6" t="s">
        <v>106</v>
      </c>
    </row>
    <row r="85" spans="1:16" x14ac:dyDescent="0.15">
      <c r="A85" s="178"/>
      <c r="B85" s="8">
        <v>8.1000000000000003E-2</v>
      </c>
      <c r="C85" s="8" t="s">
        <v>680</v>
      </c>
      <c r="D85" s="4"/>
      <c r="E85" s="9" t="s">
        <v>110</v>
      </c>
      <c r="F85" s="154">
        <v>139.95848643714299</v>
      </c>
      <c r="G85" s="189">
        <v>10.5133528374603</v>
      </c>
      <c r="H85" s="189">
        <v>39.337364304044101</v>
      </c>
      <c r="I85" s="145">
        <v>176.3305067</v>
      </c>
      <c r="J85" s="189">
        <v>6.8217246713488198</v>
      </c>
      <c r="K85" s="189">
        <v>25.524556507090299</v>
      </c>
      <c r="L85" s="145">
        <v>122.634862221818</v>
      </c>
      <c r="M85" s="189">
        <v>9.3720996167877999</v>
      </c>
      <c r="N85" s="186">
        <v>31.083737926718801</v>
      </c>
    </row>
    <row r="86" spans="1:16" x14ac:dyDescent="0.15">
      <c r="A86" s="23"/>
      <c r="B86" s="4"/>
      <c r="C86" s="4"/>
      <c r="D86" s="4"/>
      <c r="E86" s="6" t="s">
        <v>1006</v>
      </c>
      <c r="F86" s="155">
        <v>107.319320075714</v>
      </c>
      <c r="G86" s="190">
        <v>6.4547137110783703</v>
      </c>
      <c r="H86" s="190">
        <v>24.151327236567401</v>
      </c>
      <c r="I86" s="146">
        <v>114.36449148785699</v>
      </c>
      <c r="J86" s="190">
        <v>4.7039755142603399</v>
      </c>
      <c r="K86" s="190">
        <v>17.6006647301359</v>
      </c>
      <c r="L86" s="146">
        <v>93.440089159999999</v>
      </c>
      <c r="M86" s="190">
        <v>5.5606511132924101</v>
      </c>
      <c r="N86" s="187">
        <v>18.442593332863002</v>
      </c>
    </row>
    <row r="87" spans="1:16" x14ac:dyDescent="0.15">
      <c r="A87" s="17"/>
      <c r="B87" s="4"/>
      <c r="C87" s="4"/>
      <c r="D87" s="4"/>
      <c r="E87" s="9" t="s">
        <v>1007</v>
      </c>
      <c r="F87" s="156">
        <v>32.642538100000003</v>
      </c>
      <c r="G87" s="191">
        <v>4.7276718791026697</v>
      </c>
      <c r="H87" s="191">
        <v>17.689328408687999</v>
      </c>
      <c r="I87" s="147">
        <v>61.7354001128571</v>
      </c>
      <c r="J87" s="191">
        <v>2.90661483426724</v>
      </c>
      <c r="K87" s="191">
        <v>10.8755568651428</v>
      </c>
      <c r="L87" s="147">
        <v>27.954435462363602</v>
      </c>
      <c r="M87" s="191">
        <v>4.4490689300044997</v>
      </c>
      <c r="N87" s="188">
        <v>14.7558923072529</v>
      </c>
    </row>
    <row r="88" spans="1:16" x14ac:dyDescent="0.15">
      <c r="A88" s="1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x14ac:dyDescent="0.15">
      <c r="A89" s="17"/>
      <c r="D89" s="4"/>
      <c r="E89" s="6" t="s">
        <v>108</v>
      </c>
      <c r="F89" s="6" t="s">
        <v>110</v>
      </c>
      <c r="G89" s="6" t="s">
        <v>1006</v>
      </c>
      <c r="H89" s="6" t="s">
        <v>1007</v>
      </c>
      <c r="I89" s="4"/>
      <c r="J89" s="6" t="s">
        <v>109</v>
      </c>
      <c r="K89" s="6" t="s">
        <v>110</v>
      </c>
      <c r="L89" s="6" t="s">
        <v>1006</v>
      </c>
      <c r="M89" s="6" t="s">
        <v>1007</v>
      </c>
      <c r="N89" s="4"/>
      <c r="O89" s="4"/>
    </row>
    <row r="90" spans="1:16" x14ac:dyDescent="0.15">
      <c r="A90" s="17"/>
      <c r="D90" s="4"/>
      <c r="E90" s="9" t="s">
        <v>998</v>
      </c>
      <c r="F90" s="24">
        <v>8.9999999999999998E-4</v>
      </c>
      <c r="G90" s="10">
        <v>0.99409999999999998</v>
      </c>
      <c r="H90" s="25">
        <v>1.43E-2</v>
      </c>
      <c r="I90" s="4"/>
      <c r="J90" s="9" t="s">
        <v>998</v>
      </c>
      <c r="K90" s="151">
        <f>(I85-F85)/SQRT((H85^2+K85^2)/2)</f>
        <v>1.0969241548569626</v>
      </c>
      <c r="L90" s="151">
        <f>(I86-F86)/SQRT((H86^2+K86^2)/2)</f>
        <v>0.33339862936737241</v>
      </c>
      <c r="M90" s="151">
        <f>(I87-F87)/SQRT((H87^2+K87^2)/2)</f>
        <v>1.9813767664934869</v>
      </c>
      <c r="N90" s="4"/>
      <c r="O90" s="4"/>
    </row>
    <row r="91" spans="1:16" x14ac:dyDescent="0.15">
      <c r="A91" s="3" t="s">
        <v>803</v>
      </c>
      <c r="B91" s="4"/>
      <c r="C91" s="4"/>
      <c r="D91" s="4"/>
      <c r="E91" s="6" t="s">
        <v>1001</v>
      </c>
      <c r="F91" s="21">
        <v>0.496</v>
      </c>
      <c r="G91" s="18">
        <v>0.76900000000000002</v>
      </c>
      <c r="H91" s="18">
        <v>0.99990000000000001</v>
      </c>
      <c r="I91" s="4"/>
      <c r="J91" s="6" t="s">
        <v>1001</v>
      </c>
      <c r="K91" s="152">
        <f>(L85-F85)/SQRT((H85^2+N85^2)/2)</f>
        <v>-0.48865611341163712</v>
      </c>
      <c r="L91" s="152">
        <f>(L86-F86)/SQRT((H86^2+N86^2)/2)</f>
        <v>-0.64592446685966931</v>
      </c>
      <c r="M91" s="152">
        <f>(L87-F87)/SQRT((H87^2+N87^2)/2)</f>
        <v>-0.2878117749621032</v>
      </c>
      <c r="N91" s="4"/>
      <c r="O91" s="4"/>
    </row>
    <row r="92" spans="1:16" x14ac:dyDescent="0.15">
      <c r="A92" s="1" t="s">
        <v>747</v>
      </c>
      <c r="B92" s="4"/>
      <c r="C92" s="4"/>
      <c r="D92" s="4"/>
      <c r="E92" s="9" t="s">
        <v>1002</v>
      </c>
      <c r="F92" s="26" t="s">
        <v>50</v>
      </c>
      <c r="G92" s="14">
        <v>0.24740000000000001</v>
      </c>
      <c r="H92" s="27">
        <v>5.5999999999999999E-3</v>
      </c>
      <c r="I92" s="4"/>
      <c r="J92" s="9" t="s">
        <v>1002</v>
      </c>
      <c r="K92" s="153">
        <f>(L85-I85)/SQRT((N85^2+K85^2)/2)</f>
        <v>-1.888012345313423</v>
      </c>
      <c r="L92" s="153">
        <f>(L86-I86)/SQRT((N86^2+K86^2)/2)</f>
        <v>-1.1607550061225489</v>
      </c>
      <c r="M92" s="153">
        <f>(L87-I87)/SQRT((N87^2+K87^2)/2)</f>
        <v>-2.6062033418431723</v>
      </c>
      <c r="N92" s="4"/>
      <c r="O92" s="4"/>
      <c r="P92" s="4"/>
    </row>
    <row r="93" spans="1:16" x14ac:dyDescent="0.15">
      <c r="A93" s="5" t="s">
        <v>780</v>
      </c>
      <c r="D93" s="4"/>
      <c r="I93" s="4"/>
    </row>
    <row r="94" spans="1:16" x14ac:dyDescent="0.15">
      <c r="A94" s="175" t="s">
        <v>735</v>
      </c>
      <c r="B94" s="6" t="s">
        <v>590</v>
      </c>
      <c r="C94" s="6" t="s">
        <v>591</v>
      </c>
      <c r="D94" s="4"/>
    </row>
    <row r="95" spans="1:16" x14ac:dyDescent="0.15">
      <c r="A95" s="176"/>
      <c r="B95" s="7" t="s">
        <v>698</v>
      </c>
      <c r="C95" s="8" t="s">
        <v>93</v>
      </c>
      <c r="D95" s="4"/>
    </row>
    <row r="96" spans="1:16" x14ac:dyDescent="0.15">
      <c r="A96" s="173" t="s">
        <v>725</v>
      </c>
      <c r="B96" s="6" t="s">
        <v>590</v>
      </c>
      <c r="C96" s="6" t="s">
        <v>591</v>
      </c>
      <c r="D96" s="4"/>
      <c r="E96" s="1" t="s">
        <v>747</v>
      </c>
    </row>
    <row r="97" spans="1:16" x14ac:dyDescent="0.15">
      <c r="A97" s="174"/>
      <c r="B97" s="7" t="s">
        <v>719</v>
      </c>
      <c r="C97" s="8" t="s">
        <v>721</v>
      </c>
      <c r="D97" s="4"/>
      <c r="E97" s="5" t="s">
        <v>952</v>
      </c>
    </row>
    <row r="98" spans="1:16" x14ac:dyDescent="0.15">
      <c r="A98" s="177" t="s">
        <v>736</v>
      </c>
      <c r="B98" s="6" t="s">
        <v>590</v>
      </c>
      <c r="C98" s="6" t="s">
        <v>591</v>
      </c>
      <c r="D98" s="4"/>
      <c r="E98" s="4"/>
      <c r="F98" s="165" t="s">
        <v>48</v>
      </c>
      <c r="G98" s="165"/>
      <c r="H98" s="165"/>
      <c r="I98" s="165" t="s">
        <v>373</v>
      </c>
      <c r="J98" s="165"/>
      <c r="K98" s="165"/>
      <c r="L98" s="165" t="s">
        <v>481</v>
      </c>
      <c r="M98" s="165"/>
      <c r="N98" s="165"/>
    </row>
    <row r="99" spans="1:16" x14ac:dyDescent="0.15">
      <c r="A99" s="178"/>
      <c r="B99" s="8">
        <v>8.2199999999999995E-2</v>
      </c>
      <c r="C99" s="8" t="s">
        <v>681</v>
      </c>
      <c r="D99" s="4"/>
      <c r="E99" s="4" t="s">
        <v>965</v>
      </c>
      <c r="F99" s="6" t="s">
        <v>105</v>
      </c>
      <c r="G99" s="6" t="s">
        <v>4</v>
      </c>
      <c r="H99" s="6" t="s">
        <v>106</v>
      </c>
      <c r="I99" s="6" t="s">
        <v>105</v>
      </c>
      <c r="J99" s="6" t="s">
        <v>107</v>
      </c>
      <c r="K99" s="6" t="s">
        <v>106</v>
      </c>
      <c r="L99" s="6" t="s">
        <v>105</v>
      </c>
      <c r="M99" s="6" t="s">
        <v>107</v>
      </c>
      <c r="N99" s="6" t="s">
        <v>106</v>
      </c>
    </row>
    <row r="100" spans="1:16" x14ac:dyDescent="0.15">
      <c r="A100" s="17"/>
      <c r="B100" s="4"/>
      <c r="C100" s="4"/>
      <c r="D100" s="4"/>
      <c r="E100" s="9" t="s">
        <v>110</v>
      </c>
      <c r="F100" s="154">
        <v>139.988666378571</v>
      </c>
      <c r="G100" s="189">
        <v>10.558093022513001</v>
      </c>
      <c r="H100" s="189">
        <v>39.504766747932301</v>
      </c>
      <c r="I100" s="145">
        <v>175.97522739285699</v>
      </c>
      <c r="J100" s="189">
        <v>6.8529048652593101</v>
      </c>
      <c r="K100" s="189">
        <v>25.641222109956601</v>
      </c>
      <c r="L100" s="145">
        <v>122.508193595455</v>
      </c>
      <c r="M100" s="189">
        <v>9.3436457641318498</v>
      </c>
      <c r="N100" s="186">
        <v>30.989367173618898</v>
      </c>
    </row>
    <row r="101" spans="1:16" x14ac:dyDescent="0.15">
      <c r="A101" s="17"/>
      <c r="D101" s="4"/>
      <c r="E101" s="6" t="s">
        <v>1006</v>
      </c>
      <c r="F101" s="155">
        <v>106.90375524214301</v>
      </c>
      <c r="G101" s="190">
        <v>6.3858613826945199</v>
      </c>
      <c r="H101" s="190">
        <v>23.893705413473398</v>
      </c>
      <c r="I101" s="146">
        <v>113.813109713571</v>
      </c>
      <c r="J101" s="190">
        <v>4.7547154459174603</v>
      </c>
      <c r="K101" s="190">
        <v>17.790516170225199</v>
      </c>
      <c r="L101" s="146">
        <v>92.785269384545501</v>
      </c>
      <c r="M101" s="190">
        <v>5.5582046817318904</v>
      </c>
      <c r="N101" s="187">
        <v>18.434479437301398</v>
      </c>
    </row>
    <row r="102" spans="1:16" x14ac:dyDescent="0.15">
      <c r="D102" s="4"/>
      <c r="E102" s="9" t="s">
        <v>1007</v>
      </c>
      <c r="F102" s="156">
        <v>32.641052812857097</v>
      </c>
      <c r="G102" s="191">
        <v>4.7857921397166896</v>
      </c>
      <c r="H102" s="191">
        <v>17.906794511135601</v>
      </c>
      <c r="I102" s="147">
        <v>61.6039088421429</v>
      </c>
      <c r="J102" s="191">
        <v>2.8965613031756101</v>
      </c>
      <c r="K102" s="191">
        <v>10.837939996270601</v>
      </c>
      <c r="L102" s="147">
        <v>28.581169555454501</v>
      </c>
      <c r="M102" s="191">
        <v>4.3823134249492499</v>
      </c>
      <c r="N102" s="188">
        <v>14.534489344294</v>
      </c>
      <c r="O102" s="4"/>
    </row>
    <row r="103" spans="1:16" x14ac:dyDescent="0.1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x14ac:dyDescent="0.15">
      <c r="D104" s="4"/>
      <c r="E104" s="6" t="s">
        <v>108</v>
      </c>
      <c r="F104" s="6" t="s">
        <v>110</v>
      </c>
      <c r="G104" s="6" t="s">
        <v>1006</v>
      </c>
      <c r="H104" s="6" t="s">
        <v>1007</v>
      </c>
      <c r="I104" s="4"/>
      <c r="J104" s="6" t="s">
        <v>109</v>
      </c>
      <c r="K104" s="6" t="s">
        <v>110</v>
      </c>
      <c r="L104" s="6" t="s">
        <v>1006</v>
      </c>
      <c r="M104" s="6" t="s">
        <v>1007</v>
      </c>
      <c r="N104" s="4"/>
      <c r="O104" s="4"/>
      <c r="P104" s="4"/>
    </row>
    <row r="105" spans="1:16" x14ac:dyDescent="0.15">
      <c r="A105" s="3" t="s">
        <v>804</v>
      </c>
      <c r="D105" s="4"/>
      <c r="E105" s="9" t="s">
        <v>998</v>
      </c>
      <c r="F105" s="24">
        <v>2.9999999999999997E-4</v>
      </c>
      <c r="G105" s="10">
        <v>0.82820000000000005</v>
      </c>
      <c r="H105" s="25">
        <v>5.1000000000000004E-3</v>
      </c>
      <c r="I105" s="4"/>
      <c r="J105" s="9" t="s">
        <v>998</v>
      </c>
      <c r="K105" s="151">
        <f>(I100-F100)/SQRT((H100^2+K100^2)/2)</f>
        <v>1.0805998277000533</v>
      </c>
      <c r="L105" s="151">
        <f>(I101-F101)/SQRT((H101^2+K101^2)/2)</f>
        <v>0.32801213816802166</v>
      </c>
      <c r="M105" s="151">
        <f>(I102-F102)/SQRT((H102^2+K102^2)/2)</f>
        <v>1.9568732749122388</v>
      </c>
      <c r="N105" s="4"/>
      <c r="O105" s="4"/>
      <c r="P105" s="4"/>
    </row>
    <row r="106" spans="1:16" x14ac:dyDescent="0.15">
      <c r="A106" s="1" t="s">
        <v>747</v>
      </c>
      <c r="B106" s="4"/>
      <c r="C106" s="4"/>
      <c r="D106" s="4"/>
      <c r="E106" s="6" t="s">
        <v>1001</v>
      </c>
      <c r="F106" s="21">
        <v>0.19850000000000001</v>
      </c>
      <c r="G106" s="18">
        <v>0.3725</v>
      </c>
      <c r="H106" s="18">
        <v>0.96499999999999997</v>
      </c>
      <c r="I106" s="4"/>
      <c r="J106" s="6" t="s">
        <v>1001</v>
      </c>
      <c r="K106" s="152">
        <f>(L100-F100)/SQRT((H100^2+N100^2)/2)</f>
        <v>-0.49236202729805739</v>
      </c>
      <c r="L106" s="152">
        <f>(L101-F101)/SQRT((H101^2+N101^2)/2)</f>
        <v>-0.66161616604061246</v>
      </c>
      <c r="M106" s="152">
        <f>(L102-F102)/SQRT((H102^2+N102^2)/2)</f>
        <v>-0.24894971970944352</v>
      </c>
      <c r="N106" s="4"/>
      <c r="O106" s="4"/>
      <c r="P106" s="4"/>
    </row>
    <row r="107" spans="1:16" x14ac:dyDescent="0.15">
      <c r="A107" s="5" t="s">
        <v>727</v>
      </c>
      <c r="D107" s="4"/>
      <c r="E107" s="9" t="s">
        <v>1002</v>
      </c>
      <c r="F107" s="26" t="s">
        <v>50</v>
      </c>
      <c r="G107" s="14">
        <v>8.8700000000000001E-2</v>
      </c>
      <c r="H107" s="27">
        <v>2.5000000000000001E-3</v>
      </c>
      <c r="I107" s="4"/>
      <c r="J107" s="9" t="s">
        <v>1002</v>
      </c>
      <c r="K107" s="153">
        <f>(L100-I100)/SQRT((N100^2+K100^2)/2)</f>
        <v>-1.8799093533815758</v>
      </c>
      <c r="L107" s="153">
        <f>(L101-I101)/SQRT((N101^2+K101^2)/2)</f>
        <v>-1.1607741132313913</v>
      </c>
      <c r="M107" s="153">
        <f>(L102-I102)/SQRT((N102^2+K102^2)/2)</f>
        <v>-2.575847219774186</v>
      </c>
      <c r="N107" s="4"/>
      <c r="O107" s="4"/>
      <c r="P107" s="4"/>
    </row>
    <row r="108" spans="1:16" x14ac:dyDescent="0.15">
      <c r="A108" s="175" t="s">
        <v>735</v>
      </c>
      <c r="B108" s="6" t="s">
        <v>590</v>
      </c>
      <c r="C108" s="6" t="s">
        <v>591</v>
      </c>
      <c r="D108" s="4"/>
      <c r="I108" s="4"/>
      <c r="P108" s="4"/>
    </row>
    <row r="109" spans="1:16" x14ac:dyDescent="0.15">
      <c r="A109" s="176"/>
      <c r="B109" s="7" t="s">
        <v>50</v>
      </c>
      <c r="C109" s="8" t="s">
        <v>94</v>
      </c>
      <c r="D109" s="4"/>
      <c r="O109" s="4"/>
    </row>
    <row r="110" spans="1:16" x14ac:dyDescent="0.15">
      <c r="A110" s="173" t="s">
        <v>782</v>
      </c>
      <c r="B110" s="6" t="s">
        <v>590</v>
      </c>
      <c r="C110" s="6" t="s">
        <v>591</v>
      </c>
      <c r="D110" s="4"/>
      <c r="O110" s="4"/>
      <c r="P110" s="11"/>
    </row>
    <row r="111" spans="1:16" x14ac:dyDescent="0.15">
      <c r="A111" s="174"/>
      <c r="B111" s="7" t="s">
        <v>722</v>
      </c>
      <c r="C111" s="8" t="s">
        <v>723</v>
      </c>
      <c r="D111" s="4"/>
      <c r="E111" s="1" t="s">
        <v>954</v>
      </c>
      <c r="O111" s="4"/>
    </row>
    <row r="112" spans="1:16" x14ac:dyDescent="0.15">
      <c r="A112" s="177" t="s">
        <v>783</v>
      </c>
      <c r="B112" s="6" t="s">
        <v>590</v>
      </c>
      <c r="C112" s="6" t="s">
        <v>591</v>
      </c>
      <c r="D112" s="4"/>
      <c r="E112" s="5" t="s">
        <v>952</v>
      </c>
      <c r="O112" s="4"/>
    </row>
    <row r="113" spans="1:15" x14ac:dyDescent="0.15">
      <c r="A113" s="178"/>
      <c r="B113" s="7">
        <v>1.35E-2</v>
      </c>
      <c r="C113" s="8" t="s">
        <v>682</v>
      </c>
      <c r="D113" s="4"/>
      <c r="E113" s="4"/>
      <c r="F113" s="165" t="s">
        <v>48</v>
      </c>
      <c r="G113" s="165"/>
      <c r="H113" s="165"/>
      <c r="I113" s="165" t="s">
        <v>373</v>
      </c>
      <c r="J113" s="165"/>
      <c r="K113" s="165"/>
      <c r="L113" s="165" t="s">
        <v>481</v>
      </c>
      <c r="M113" s="165"/>
      <c r="N113" s="165"/>
    </row>
    <row r="114" spans="1:15" x14ac:dyDescent="0.15">
      <c r="D114" s="4"/>
      <c r="E114" s="4" t="s">
        <v>939</v>
      </c>
      <c r="F114" s="6" t="s">
        <v>105</v>
      </c>
      <c r="G114" s="6" t="s">
        <v>4</v>
      </c>
      <c r="H114" s="6" t="s">
        <v>106</v>
      </c>
      <c r="I114" s="6" t="s">
        <v>105</v>
      </c>
      <c r="J114" s="6" t="s">
        <v>107</v>
      </c>
      <c r="K114" s="6" t="s">
        <v>106</v>
      </c>
      <c r="L114" s="6" t="s">
        <v>105</v>
      </c>
      <c r="M114" s="6" t="s">
        <v>107</v>
      </c>
      <c r="N114" s="6" t="s">
        <v>106</v>
      </c>
    </row>
    <row r="115" spans="1:15" x14ac:dyDescent="0.15">
      <c r="B115" s="4"/>
      <c r="C115" s="4"/>
      <c r="D115" s="4"/>
      <c r="E115" s="9" t="s">
        <v>110</v>
      </c>
      <c r="F115" s="154">
        <v>49.808782865714299</v>
      </c>
      <c r="G115" s="189">
        <v>1.5688351151047599</v>
      </c>
      <c r="H115" s="189">
        <v>5.8700434970620901</v>
      </c>
      <c r="I115" s="145">
        <v>64.109267546428597</v>
      </c>
      <c r="J115" s="189">
        <v>2.8422519453703501</v>
      </c>
      <c r="K115" s="189">
        <v>10.634732986467601</v>
      </c>
      <c r="L115" s="145">
        <v>55.512006201818203</v>
      </c>
      <c r="M115" s="189">
        <v>2.3936807244676199</v>
      </c>
      <c r="N115" s="186">
        <v>7.9389408309652003</v>
      </c>
    </row>
    <row r="116" spans="1:15" x14ac:dyDescent="0.15">
      <c r="D116" s="4"/>
      <c r="E116" s="6" t="s">
        <v>1006</v>
      </c>
      <c r="F116" s="155">
        <v>40.066233779285703</v>
      </c>
      <c r="G116" s="190">
        <v>0.74991288533878397</v>
      </c>
      <c r="H116" s="190">
        <v>2.8059170868648202</v>
      </c>
      <c r="I116" s="146">
        <v>44.959735619999996</v>
      </c>
      <c r="J116" s="190">
        <v>1.9271689619493</v>
      </c>
      <c r="K116" s="190">
        <v>7.2108059820390498</v>
      </c>
      <c r="L116" s="146">
        <v>45.369631043636403</v>
      </c>
      <c r="M116" s="190">
        <v>1.2608236149738901</v>
      </c>
      <c r="N116" s="187">
        <v>4.1816788576879098</v>
      </c>
    </row>
    <row r="117" spans="1:15" x14ac:dyDescent="0.15">
      <c r="D117" s="4"/>
      <c r="E117" s="9" t="s">
        <v>1007</v>
      </c>
      <c r="F117" s="156">
        <v>9.6564961987142794</v>
      </c>
      <c r="G117" s="191">
        <v>1.0165591164476</v>
      </c>
      <c r="H117" s="191">
        <v>3.8036159271485599</v>
      </c>
      <c r="I117" s="147">
        <v>19.1240891387143</v>
      </c>
      <c r="J117" s="191">
        <v>1.2532682704675999</v>
      </c>
      <c r="K117" s="191">
        <v>4.6893004818045103</v>
      </c>
      <c r="L117" s="147">
        <v>10.1615844412727</v>
      </c>
      <c r="M117" s="191">
        <v>1.35661477198271</v>
      </c>
      <c r="N117" s="188">
        <v>4.4993821837201899</v>
      </c>
    </row>
    <row r="118" spans="1:15" x14ac:dyDescent="0.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x14ac:dyDescent="0.15">
      <c r="A119" s="3" t="s">
        <v>805</v>
      </c>
      <c r="D119" s="4"/>
      <c r="E119" s="6" t="s">
        <v>108</v>
      </c>
      <c r="F119" s="6" t="s">
        <v>110</v>
      </c>
      <c r="G119" s="6" t="s">
        <v>1006</v>
      </c>
      <c r="H119" s="6" t="s">
        <v>1007</v>
      </c>
      <c r="I119" s="4"/>
      <c r="J119" s="6" t="s">
        <v>109</v>
      </c>
      <c r="K119" s="6" t="s">
        <v>110</v>
      </c>
      <c r="L119" s="6" t="s">
        <v>1006</v>
      </c>
      <c r="M119" s="6" t="s">
        <v>1007</v>
      </c>
      <c r="N119" s="4"/>
      <c r="O119" s="4"/>
    </row>
    <row r="120" spans="1:15" x14ac:dyDescent="0.15">
      <c r="A120" s="1" t="s">
        <v>754</v>
      </c>
      <c r="B120" s="1"/>
      <c r="C120" s="4"/>
      <c r="D120" s="4"/>
      <c r="E120" s="9" t="s">
        <v>998</v>
      </c>
      <c r="F120" s="24" t="s">
        <v>50</v>
      </c>
      <c r="G120" s="10">
        <v>0.11459999999999999</v>
      </c>
      <c r="H120" s="25">
        <v>2.9999999999999997E-4</v>
      </c>
      <c r="I120" s="4"/>
      <c r="J120" s="9" t="s">
        <v>998</v>
      </c>
      <c r="K120" s="151">
        <f>(I115-F115)/SQRT((H115^2+K115^2)/2)</f>
        <v>1.6649026859031897</v>
      </c>
      <c r="L120" s="151">
        <f>(I116-F116)/SQRT((H116^2+K116^2)/2)</f>
        <v>0.89440483376367641</v>
      </c>
      <c r="M120" s="151">
        <f>(I117-F117)/SQRT((H117^2+K117^2)/2)</f>
        <v>2.21750145521235</v>
      </c>
      <c r="N120" s="4"/>
      <c r="O120" s="4"/>
    </row>
    <row r="121" spans="1:15" x14ac:dyDescent="0.15">
      <c r="A121" s="5" t="s">
        <v>727</v>
      </c>
      <c r="B121" s="4"/>
      <c r="C121" s="4"/>
      <c r="D121" s="4"/>
      <c r="E121" s="6" t="s">
        <v>1001</v>
      </c>
      <c r="F121" s="21">
        <v>7.2700000000000001E-2</v>
      </c>
      <c r="G121" s="18">
        <v>0.10589999999999999</v>
      </c>
      <c r="H121" s="18">
        <v>0.996</v>
      </c>
      <c r="I121" s="4"/>
      <c r="J121" s="6" t="s">
        <v>1001</v>
      </c>
      <c r="K121" s="152">
        <f>(L115-F115)/SQRT((H115^2+N115^2)/2)</f>
        <v>0.81689883740774305</v>
      </c>
      <c r="L121" s="152">
        <f>(L116-F116)/SQRT((H116^2+N116^2)/2)</f>
        <v>1.4893538193734122</v>
      </c>
      <c r="M121" s="152">
        <f>(L117-F117)/SQRT((H117^2+N117^2)/2)</f>
        <v>0.12123914089879417</v>
      </c>
      <c r="N121" s="4"/>
      <c r="O121" s="4"/>
    </row>
    <row r="122" spans="1:15" x14ac:dyDescent="0.15">
      <c r="A122" s="175" t="s">
        <v>724</v>
      </c>
      <c r="B122" s="6" t="s">
        <v>612</v>
      </c>
      <c r="C122" s="6" t="s">
        <v>613</v>
      </c>
      <c r="D122" s="4"/>
      <c r="E122" s="9" t="s">
        <v>1002</v>
      </c>
      <c r="F122" s="26">
        <v>2.5999999999999999E-3</v>
      </c>
      <c r="G122" s="14">
        <v>0.99780000000000002</v>
      </c>
      <c r="H122" s="27">
        <v>1.6000000000000001E-3</v>
      </c>
      <c r="I122" s="4"/>
      <c r="J122" s="9" t="s">
        <v>1002</v>
      </c>
      <c r="K122" s="153">
        <f>(L115-I115)/SQRT((N115^2+K115^2)/2)</f>
        <v>-0.9161476103622177</v>
      </c>
      <c r="L122" s="153">
        <f>(L116-I116)/SQRT((N116^2+K116^2)/2)</f>
        <v>6.9542677691217913E-2</v>
      </c>
      <c r="M122" s="153">
        <f>(L117-I117)/SQRT((N117^2+K117^2)/2)</f>
        <v>-1.950353769732021</v>
      </c>
      <c r="N122" s="4"/>
      <c r="O122" s="4"/>
    </row>
    <row r="123" spans="1:15" x14ac:dyDescent="0.15">
      <c r="A123" s="176"/>
      <c r="B123" s="7">
        <v>4.2000000000000003E-2</v>
      </c>
      <c r="C123" s="8" t="s">
        <v>83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5" x14ac:dyDescent="0.15">
      <c r="A124" s="173" t="s">
        <v>725</v>
      </c>
      <c r="B124" s="6" t="s">
        <v>612</v>
      </c>
      <c r="C124" s="6" t="s">
        <v>613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5" x14ac:dyDescent="0.15">
      <c r="A125" s="174"/>
      <c r="B125" s="7" t="s">
        <v>618</v>
      </c>
      <c r="C125" s="8" t="s">
        <v>700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5" x14ac:dyDescent="0.15">
      <c r="A126" s="173" t="s">
        <v>726</v>
      </c>
      <c r="B126" s="6" t="s">
        <v>612</v>
      </c>
      <c r="C126" s="6" t="s">
        <v>613</v>
      </c>
      <c r="D126" s="4"/>
      <c r="E126" s="1" t="s">
        <v>754</v>
      </c>
      <c r="F126" s="4"/>
      <c r="G126" s="4"/>
      <c r="H126" s="4"/>
      <c r="I126" s="4"/>
      <c r="J126" s="4"/>
      <c r="K126" s="4"/>
      <c r="L126" s="4"/>
      <c r="M126" s="4"/>
    </row>
    <row r="127" spans="1:15" x14ac:dyDescent="0.15">
      <c r="A127" s="174"/>
      <c r="B127" s="8">
        <v>0.52669999999999995</v>
      </c>
      <c r="C127" s="8" t="s">
        <v>683</v>
      </c>
      <c r="D127" s="4"/>
      <c r="E127" s="5" t="s">
        <v>956</v>
      </c>
      <c r="F127" s="4"/>
      <c r="G127" s="4"/>
      <c r="H127" s="4"/>
      <c r="I127" s="4"/>
      <c r="J127" s="4"/>
      <c r="K127" s="4"/>
      <c r="L127" s="4"/>
      <c r="M127" s="4"/>
    </row>
    <row r="128" spans="1:15" x14ac:dyDescent="0.15">
      <c r="A128" s="16"/>
      <c r="D128" s="4"/>
      <c r="E128" s="4"/>
      <c r="F128" s="164" t="s">
        <v>180</v>
      </c>
      <c r="G128" s="164"/>
      <c r="H128" s="164"/>
      <c r="I128" s="164" t="s">
        <v>181</v>
      </c>
      <c r="J128" s="164"/>
      <c r="K128" s="164"/>
      <c r="L128" s="4"/>
      <c r="M128" s="4"/>
    </row>
    <row r="129" spans="1:13" x14ac:dyDescent="0.15">
      <c r="A129" s="17"/>
      <c r="D129" s="4"/>
      <c r="E129" s="4" t="s">
        <v>964</v>
      </c>
      <c r="F129" s="6" t="s">
        <v>105</v>
      </c>
      <c r="G129" s="6" t="s">
        <v>4</v>
      </c>
      <c r="H129" s="6" t="s">
        <v>106</v>
      </c>
      <c r="I129" s="6" t="s">
        <v>105</v>
      </c>
      <c r="J129" s="6" t="s">
        <v>107</v>
      </c>
      <c r="K129" s="6" t="s">
        <v>106</v>
      </c>
      <c r="L129" s="6" t="s">
        <v>108</v>
      </c>
      <c r="M129" s="6" t="s">
        <v>109</v>
      </c>
    </row>
    <row r="130" spans="1:13" x14ac:dyDescent="0.15">
      <c r="A130" s="3" t="s">
        <v>806</v>
      </c>
      <c r="B130" s="4"/>
      <c r="C130" s="4"/>
      <c r="D130" s="4"/>
      <c r="E130" s="9" t="s">
        <v>110</v>
      </c>
      <c r="F130" s="145">
        <v>187.91885261249999</v>
      </c>
      <c r="G130" s="216">
        <v>5.9487760885248502</v>
      </c>
      <c r="H130" s="189">
        <v>23.795104354099401</v>
      </c>
      <c r="I130" s="142">
        <v>176.3305067</v>
      </c>
      <c r="J130" s="189">
        <v>6.8217246713488198</v>
      </c>
      <c r="K130" s="189">
        <v>25.524556507090299</v>
      </c>
      <c r="L130" s="72">
        <v>0.22869999999999999</v>
      </c>
      <c r="M130" s="151">
        <f>(I130-F130)/SQRT((H130^2+K130^2)/2)</f>
        <v>-0.46963939104391483</v>
      </c>
    </row>
    <row r="131" spans="1:13" x14ac:dyDescent="0.15">
      <c r="A131" s="1" t="s">
        <v>754</v>
      </c>
      <c r="B131" s="1"/>
      <c r="C131" s="4"/>
      <c r="D131" s="4"/>
      <c r="E131" s="6" t="s">
        <v>1006</v>
      </c>
      <c r="F131" s="146">
        <v>116.15724725062501</v>
      </c>
      <c r="G131" s="229">
        <v>3.1207532146873498</v>
      </c>
      <c r="H131" s="190">
        <v>12.483012858749399</v>
      </c>
      <c r="I131" s="143">
        <v>114.36449148785699</v>
      </c>
      <c r="J131" s="190">
        <v>4.7039755142603399</v>
      </c>
      <c r="K131" s="190">
        <v>17.6006647301359</v>
      </c>
      <c r="L131" s="75">
        <v>0.99029999999999996</v>
      </c>
      <c r="M131" s="152">
        <f t="shared" ref="M131:M132" si="3">(I131-F131)/SQRT((H131^2+K131^2)/2)</f>
        <v>-0.11749663734351393</v>
      </c>
    </row>
    <row r="132" spans="1:13" x14ac:dyDescent="0.15">
      <c r="A132" s="5" t="s">
        <v>727</v>
      </c>
      <c r="D132" s="4"/>
      <c r="E132" s="9" t="s">
        <v>1007</v>
      </c>
      <c r="F132" s="147">
        <v>71.968659380000005</v>
      </c>
      <c r="G132" s="230">
        <v>3.2183869803977498</v>
      </c>
      <c r="H132" s="191">
        <v>12.873547921590999</v>
      </c>
      <c r="I132" s="144">
        <v>61.7354001128571</v>
      </c>
      <c r="J132" s="191">
        <v>2.90661483426724</v>
      </c>
      <c r="K132" s="191">
        <v>10.8755568651428</v>
      </c>
      <c r="L132" s="78">
        <v>0.33</v>
      </c>
      <c r="M132" s="153">
        <f t="shared" si="3"/>
        <v>-0.85874701043003143</v>
      </c>
    </row>
    <row r="133" spans="1:13" x14ac:dyDescent="0.15">
      <c r="A133" s="175" t="s">
        <v>724</v>
      </c>
      <c r="B133" s="6" t="s">
        <v>612</v>
      </c>
      <c r="C133" s="6" t="s">
        <v>613</v>
      </c>
      <c r="D133" s="4"/>
      <c r="M133" s="233"/>
    </row>
    <row r="134" spans="1:13" x14ac:dyDescent="0.15">
      <c r="A134" s="176"/>
      <c r="B134" s="7">
        <v>3.39E-2</v>
      </c>
      <c r="C134" s="8" t="s">
        <v>84</v>
      </c>
      <c r="D134" s="4"/>
      <c r="M134" s="233"/>
    </row>
    <row r="135" spans="1:13" x14ac:dyDescent="0.15">
      <c r="A135" s="173" t="s">
        <v>725</v>
      </c>
      <c r="B135" s="6" t="s">
        <v>612</v>
      </c>
      <c r="C135" s="6" t="s">
        <v>613</v>
      </c>
      <c r="D135" s="4"/>
      <c r="E135" s="4"/>
      <c r="F135" s="4"/>
      <c r="G135" s="4"/>
      <c r="H135" s="4"/>
      <c r="I135" s="4"/>
      <c r="J135" s="4"/>
      <c r="K135" s="4"/>
      <c r="L135" s="4"/>
      <c r="M135" s="228"/>
    </row>
    <row r="136" spans="1:13" x14ac:dyDescent="0.15">
      <c r="A136" s="174"/>
      <c r="B136" s="7" t="s">
        <v>618</v>
      </c>
      <c r="C136" s="8" t="s">
        <v>701</v>
      </c>
      <c r="D136" s="4"/>
      <c r="E136" s="4"/>
      <c r="F136" s="4"/>
      <c r="G136" s="4"/>
      <c r="H136" s="4"/>
      <c r="I136" s="4"/>
      <c r="J136" s="4"/>
      <c r="K136" s="4"/>
      <c r="L136" s="4"/>
      <c r="M136" s="228"/>
    </row>
    <row r="137" spans="1:13" x14ac:dyDescent="0.15">
      <c r="A137" s="173" t="s">
        <v>726</v>
      </c>
      <c r="B137" s="6" t="s">
        <v>612</v>
      </c>
      <c r="C137" s="6" t="s">
        <v>613</v>
      </c>
      <c r="D137" s="4"/>
      <c r="E137" s="1" t="s">
        <v>754</v>
      </c>
      <c r="F137" s="4"/>
      <c r="G137" s="4"/>
      <c r="H137" s="4"/>
      <c r="I137" s="4"/>
      <c r="J137" s="4"/>
      <c r="K137" s="4"/>
      <c r="L137" s="4"/>
      <c r="M137" s="228"/>
    </row>
    <row r="138" spans="1:13" x14ac:dyDescent="0.15">
      <c r="A138" s="174"/>
      <c r="B138" s="8">
        <v>0.52490000000000003</v>
      </c>
      <c r="C138" s="8" t="s">
        <v>684</v>
      </c>
      <c r="D138" s="4"/>
      <c r="E138" s="5" t="s">
        <v>956</v>
      </c>
      <c r="F138" s="4"/>
      <c r="G138" s="4"/>
      <c r="H138" s="4"/>
      <c r="I138" s="4"/>
      <c r="J138" s="4"/>
      <c r="K138" s="4"/>
      <c r="L138" s="4"/>
      <c r="M138" s="228"/>
    </row>
    <row r="139" spans="1:13" x14ac:dyDescent="0.15">
      <c r="A139" s="17"/>
      <c r="B139" s="4"/>
      <c r="C139" s="4"/>
      <c r="D139" s="4"/>
      <c r="E139" s="4"/>
      <c r="F139" s="164" t="s">
        <v>180</v>
      </c>
      <c r="G139" s="164"/>
      <c r="H139" s="164"/>
      <c r="I139" s="164" t="s">
        <v>181</v>
      </c>
      <c r="J139" s="164"/>
      <c r="K139" s="164"/>
      <c r="L139" s="4"/>
      <c r="M139" s="228"/>
    </row>
    <row r="140" spans="1:13" x14ac:dyDescent="0.15">
      <c r="A140" s="17"/>
      <c r="D140" s="4"/>
      <c r="E140" s="4" t="s">
        <v>963</v>
      </c>
      <c r="F140" s="6" t="s">
        <v>105</v>
      </c>
      <c r="G140" s="6" t="s">
        <v>4</v>
      </c>
      <c r="H140" s="6" t="s">
        <v>106</v>
      </c>
      <c r="I140" s="6" t="s">
        <v>105</v>
      </c>
      <c r="J140" s="6" t="s">
        <v>107</v>
      </c>
      <c r="K140" s="6" t="s">
        <v>106</v>
      </c>
      <c r="L140" s="6" t="s">
        <v>108</v>
      </c>
      <c r="M140" s="208" t="s">
        <v>109</v>
      </c>
    </row>
    <row r="141" spans="1:13" x14ac:dyDescent="0.15">
      <c r="A141" s="3" t="s">
        <v>737</v>
      </c>
      <c r="D141" s="4"/>
      <c r="E141" s="9" t="s">
        <v>110</v>
      </c>
      <c r="F141" s="145">
        <v>188.1875502</v>
      </c>
      <c r="G141" s="216">
        <v>5.9143753568711803</v>
      </c>
      <c r="H141" s="189">
        <v>23.6575014274847</v>
      </c>
      <c r="I141" s="142">
        <v>175.97522739285699</v>
      </c>
      <c r="J141" s="189">
        <v>6.8529048652593101</v>
      </c>
      <c r="K141" s="189">
        <v>25.641222109956601</v>
      </c>
      <c r="L141" s="72">
        <v>0.19040000000000001</v>
      </c>
      <c r="M141" s="151">
        <f>(I141-F141)/SQRT((H141^2+K141^2)/2)</f>
        <v>-0.49504113173835368</v>
      </c>
    </row>
    <row r="142" spans="1:13" x14ac:dyDescent="0.15">
      <c r="A142" s="1" t="s">
        <v>754</v>
      </c>
      <c r="B142" s="1"/>
      <c r="C142" s="4"/>
      <c r="D142" s="4"/>
      <c r="E142" s="6" t="s">
        <v>1006</v>
      </c>
      <c r="F142" s="146">
        <v>115.99271926625001</v>
      </c>
      <c r="G142" s="229">
        <v>3.1209283812739299</v>
      </c>
      <c r="H142" s="190">
        <v>12.4837135250957</v>
      </c>
      <c r="I142" s="143">
        <v>113.813109713571</v>
      </c>
      <c r="J142" s="190">
        <v>4.7547154459174603</v>
      </c>
      <c r="K142" s="190">
        <v>17.790516170225199</v>
      </c>
      <c r="L142" s="75">
        <v>0.9829</v>
      </c>
      <c r="M142" s="152">
        <f t="shared" ref="M142:M143" si="4">(I142-F142)/SQRT((H142^2+K142^2)/2)</f>
        <v>-0.14182858748712179</v>
      </c>
    </row>
    <row r="143" spans="1:13" x14ac:dyDescent="0.15">
      <c r="A143" s="5" t="s">
        <v>727</v>
      </c>
      <c r="D143" s="4"/>
      <c r="E143" s="9" t="s">
        <v>1007</v>
      </c>
      <c r="F143" s="147">
        <v>71.885118319374996</v>
      </c>
      <c r="G143" s="230">
        <v>3.19007915512007</v>
      </c>
      <c r="H143" s="191">
        <v>12.7603166204803</v>
      </c>
      <c r="I143" s="144">
        <v>61.6039088421429</v>
      </c>
      <c r="J143" s="191">
        <v>2.8965613031756101</v>
      </c>
      <c r="K143" s="191">
        <v>10.837939996270601</v>
      </c>
      <c r="L143" s="78">
        <v>0.32629999999999998</v>
      </c>
      <c r="M143" s="153">
        <f t="shared" si="4"/>
        <v>-0.86847639660156728</v>
      </c>
    </row>
    <row r="144" spans="1:13" x14ac:dyDescent="0.15">
      <c r="A144" s="175" t="s">
        <v>724</v>
      </c>
      <c r="B144" s="6" t="s">
        <v>612</v>
      </c>
      <c r="C144" s="6" t="s">
        <v>613</v>
      </c>
      <c r="D144" s="4"/>
      <c r="F144" s="113"/>
      <c r="G144" s="113"/>
      <c r="H144" s="113"/>
      <c r="I144" s="113"/>
      <c r="J144" s="113"/>
      <c r="K144" s="113"/>
      <c r="L144" s="113"/>
      <c r="M144" s="233"/>
    </row>
    <row r="145" spans="1:13" x14ac:dyDescent="0.15">
      <c r="A145" s="176"/>
      <c r="B145" s="7">
        <v>2.0000000000000001E-4</v>
      </c>
      <c r="C145" s="8" t="s">
        <v>85</v>
      </c>
      <c r="D145" s="4"/>
      <c r="F145" s="113"/>
      <c r="G145" s="113"/>
      <c r="H145" s="113"/>
      <c r="I145" s="113"/>
      <c r="J145" s="113"/>
      <c r="K145" s="113"/>
      <c r="L145" s="113"/>
      <c r="M145" s="233"/>
    </row>
    <row r="146" spans="1:13" x14ac:dyDescent="0.15">
      <c r="A146" s="173" t="s">
        <v>725</v>
      </c>
      <c r="B146" s="6" t="s">
        <v>612</v>
      </c>
      <c r="C146" s="6" t="s">
        <v>613</v>
      </c>
      <c r="D146" s="4"/>
      <c r="F146" s="113"/>
      <c r="G146" s="113"/>
      <c r="H146" s="113"/>
      <c r="I146" s="113"/>
      <c r="J146" s="113"/>
      <c r="K146" s="113"/>
      <c r="L146" s="113"/>
      <c r="M146" s="233"/>
    </row>
    <row r="147" spans="1:13" x14ac:dyDescent="0.15">
      <c r="A147" s="174"/>
      <c r="B147" s="7" t="s">
        <v>618</v>
      </c>
      <c r="C147" s="8" t="s">
        <v>702</v>
      </c>
      <c r="D147" s="4"/>
      <c r="E147" s="4"/>
      <c r="F147" s="106"/>
      <c r="G147" s="106"/>
      <c r="H147" s="106"/>
      <c r="I147" s="106"/>
      <c r="J147" s="106"/>
      <c r="K147" s="106"/>
      <c r="L147" s="106"/>
      <c r="M147" s="228"/>
    </row>
    <row r="148" spans="1:13" x14ac:dyDescent="0.15">
      <c r="A148" s="173" t="s">
        <v>726</v>
      </c>
      <c r="B148" s="6" t="s">
        <v>612</v>
      </c>
      <c r="C148" s="6" t="s">
        <v>613</v>
      </c>
      <c r="D148" s="4"/>
      <c r="E148" s="1" t="s">
        <v>955</v>
      </c>
      <c r="F148" s="106"/>
      <c r="G148" s="106"/>
      <c r="H148" s="106"/>
      <c r="I148" s="106"/>
      <c r="J148" s="106"/>
      <c r="K148" s="106"/>
      <c r="L148" s="106"/>
      <c r="M148" s="228"/>
    </row>
    <row r="149" spans="1:13" x14ac:dyDescent="0.15">
      <c r="A149" s="174"/>
      <c r="B149" s="8">
        <v>7.6200000000000004E-2</v>
      </c>
      <c r="C149" s="8" t="s">
        <v>685</v>
      </c>
      <c r="D149" s="4"/>
      <c r="E149" s="5" t="s">
        <v>956</v>
      </c>
      <c r="F149" s="106"/>
      <c r="G149" s="106"/>
      <c r="H149" s="106"/>
      <c r="I149" s="106"/>
      <c r="J149" s="106"/>
      <c r="K149" s="106"/>
      <c r="L149" s="106"/>
      <c r="M149" s="228"/>
    </row>
    <row r="150" spans="1:13" x14ac:dyDescent="0.15">
      <c r="A150" s="4"/>
      <c r="D150" s="4"/>
      <c r="E150" s="4"/>
      <c r="F150" s="182" t="s">
        <v>180</v>
      </c>
      <c r="G150" s="182"/>
      <c r="H150" s="182"/>
      <c r="I150" s="182" t="s">
        <v>181</v>
      </c>
      <c r="J150" s="182"/>
      <c r="K150" s="182"/>
      <c r="L150" s="106"/>
      <c r="M150" s="228"/>
    </row>
    <row r="151" spans="1:13" x14ac:dyDescent="0.15">
      <c r="A151" s="4"/>
      <c r="B151" s="4"/>
      <c r="C151" s="4"/>
      <c r="D151" s="4"/>
      <c r="E151" s="4" t="s">
        <v>962</v>
      </c>
      <c r="F151" s="109" t="s">
        <v>105</v>
      </c>
      <c r="G151" s="109" t="s">
        <v>4</v>
      </c>
      <c r="H151" s="109" t="s">
        <v>106</v>
      </c>
      <c r="I151" s="109" t="s">
        <v>105</v>
      </c>
      <c r="J151" s="109" t="s">
        <v>107</v>
      </c>
      <c r="K151" s="109" t="s">
        <v>106</v>
      </c>
      <c r="L151" s="109" t="s">
        <v>108</v>
      </c>
      <c r="M151" s="208" t="s">
        <v>109</v>
      </c>
    </row>
    <row r="152" spans="1:13" x14ac:dyDescent="0.15">
      <c r="A152" s="3" t="s">
        <v>807</v>
      </c>
      <c r="D152" s="4"/>
      <c r="E152" s="9" t="s">
        <v>110</v>
      </c>
      <c r="F152" s="145">
        <v>72.891847868750006</v>
      </c>
      <c r="G152" s="216">
        <v>1.9830485043944901</v>
      </c>
      <c r="H152" s="189">
        <v>7.9321940175779604</v>
      </c>
      <c r="I152" s="142">
        <v>64.109267546428597</v>
      </c>
      <c r="J152" s="189">
        <v>2.8422519453703501</v>
      </c>
      <c r="K152" s="189">
        <v>10.634732986467601</v>
      </c>
      <c r="L152" s="73">
        <v>2.8E-3</v>
      </c>
      <c r="M152" s="151">
        <f>(I152-F152)/SQRT((H152^2+K152^2)/2)</f>
        <v>-0.93618033736684936</v>
      </c>
    </row>
    <row r="153" spans="1:13" x14ac:dyDescent="0.15">
      <c r="A153" s="1" t="s">
        <v>758</v>
      </c>
      <c r="B153" s="4"/>
      <c r="C153" s="4"/>
      <c r="D153" s="4"/>
      <c r="E153" s="6" t="s">
        <v>1006</v>
      </c>
      <c r="F153" s="146">
        <v>45.966845203749997</v>
      </c>
      <c r="G153" s="229">
        <v>1.4338478213725401</v>
      </c>
      <c r="H153" s="190">
        <v>5.7353912854901603</v>
      </c>
      <c r="I153" s="143">
        <v>44.959735619999996</v>
      </c>
      <c r="J153" s="190">
        <v>1.9271689619493</v>
      </c>
      <c r="K153" s="190">
        <v>7.2108059820390498</v>
      </c>
      <c r="L153" s="75">
        <v>0.97170000000000001</v>
      </c>
      <c r="M153" s="152">
        <f t="shared" ref="M153:M154" si="5">(I153-F153)/SQRT((H153^2+K153^2)/2)</f>
        <v>-0.15458321813555514</v>
      </c>
    </row>
    <row r="154" spans="1:13" x14ac:dyDescent="0.15">
      <c r="A154" s="5" t="s">
        <v>727</v>
      </c>
      <c r="B154" s="4" t="s">
        <v>695</v>
      </c>
      <c r="C154" s="4"/>
      <c r="D154" s="4"/>
      <c r="E154" s="9" t="s">
        <v>1007</v>
      </c>
      <c r="F154" s="147">
        <v>26.649693645625</v>
      </c>
      <c r="G154" s="230">
        <v>1.0138901999752601</v>
      </c>
      <c r="H154" s="191">
        <v>4.0555607999010501</v>
      </c>
      <c r="I154" s="144">
        <v>19.1240891387143</v>
      </c>
      <c r="J154" s="191">
        <v>1.2532682704675999</v>
      </c>
      <c r="K154" s="191">
        <v>4.6893004818045103</v>
      </c>
      <c r="L154" s="79">
        <v>1.2699999999999999E-2</v>
      </c>
      <c r="M154" s="153">
        <f t="shared" si="5"/>
        <v>-1.7166470519459343</v>
      </c>
    </row>
    <row r="155" spans="1:13" x14ac:dyDescent="0.15">
      <c r="A155" s="175" t="s">
        <v>724</v>
      </c>
      <c r="B155" s="6" t="s">
        <v>667</v>
      </c>
      <c r="C155" s="6" t="s">
        <v>668</v>
      </c>
      <c r="D155" s="4"/>
      <c r="F155" s="113"/>
      <c r="G155" s="113"/>
      <c r="H155" s="113"/>
      <c r="I155" s="113"/>
      <c r="J155" s="113"/>
      <c r="K155" s="113"/>
      <c r="L155" s="113"/>
      <c r="M155" s="233"/>
    </row>
    <row r="156" spans="1:13" x14ac:dyDescent="0.15">
      <c r="A156" s="176"/>
      <c r="B156" s="7" t="s">
        <v>50</v>
      </c>
      <c r="C156" s="8" t="s">
        <v>86</v>
      </c>
      <c r="D156" s="4"/>
      <c r="F156" s="113"/>
      <c r="G156" s="113"/>
      <c r="H156" s="113"/>
      <c r="I156" s="113"/>
      <c r="J156" s="113"/>
      <c r="K156" s="113"/>
      <c r="L156" s="113"/>
      <c r="M156" s="233"/>
    </row>
    <row r="157" spans="1:13" x14ac:dyDescent="0.15">
      <c r="A157" s="173" t="s">
        <v>725</v>
      </c>
      <c r="B157" s="6" t="s">
        <v>693</v>
      </c>
      <c r="C157" s="6" t="s">
        <v>694</v>
      </c>
      <c r="D157" s="4"/>
      <c r="F157" s="113"/>
      <c r="G157" s="113"/>
      <c r="H157" s="113"/>
      <c r="I157" s="113"/>
      <c r="J157" s="113"/>
      <c r="K157" s="113"/>
      <c r="L157" s="113"/>
      <c r="M157" s="233"/>
    </row>
    <row r="158" spans="1:13" x14ac:dyDescent="0.15">
      <c r="A158" s="174"/>
      <c r="B158" s="7" t="s">
        <v>409</v>
      </c>
      <c r="C158" s="8" t="s">
        <v>703</v>
      </c>
      <c r="D158" s="4"/>
      <c r="F158" s="113"/>
      <c r="G158" s="113"/>
      <c r="H158" s="113"/>
      <c r="I158" s="113"/>
      <c r="J158" s="113"/>
      <c r="K158" s="113"/>
      <c r="L158" s="113"/>
      <c r="M158" s="233"/>
    </row>
    <row r="159" spans="1:13" x14ac:dyDescent="0.15">
      <c r="A159" s="173" t="s">
        <v>726</v>
      </c>
      <c r="B159" s="6" t="s">
        <v>693</v>
      </c>
      <c r="C159" s="6" t="s">
        <v>694</v>
      </c>
      <c r="D159" s="4"/>
      <c r="E159" s="1" t="s">
        <v>758</v>
      </c>
      <c r="F159" s="106"/>
      <c r="G159" s="106"/>
      <c r="H159" s="106"/>
      <c r="I159" s="106"/>
      <c r="J159" s="106"/>
      <c r="K159" s="106"/>
      <c r="L159" s="106"/>
      <c r="M159" s="228"/>
    </row>
    <row r="160" spans="1:13" x14ac:dyDescent="0.15">
      <c r="A160" s="174"/>
      <c r="B160" s="7">
        <v>2.4899999999999999E-2</v>
      </c>
      <c r="C160" s="8" t="s">
        <v>686</v>
      </c>
      <c r="D160" s="4"/>
      <c r="E160" s="5" t="s">
        <v>958</v>
      </c>
      <c r="F160" s="106"/>
      <c r="G160" s="106"/>
      <c r="H160" s="106"/>
      <c r="I160" s="106"/>
      <c r="J160" s="106"/>
      <c r="K160" s="106"/>
      <c r="L160" s="106"/>
      <c r="M160" s="228"/>
    </row>
    <row r="161" spans="1:13" x14ac:dyDescent="0.15">
      <c r="A161" s="16"/>
      <c r="D161" s="4"/>
      <c r="E161" s="4"/>
      <c r="F161" s="182" t="s">
        <v>180</v>
      </c>
      <c r="G161" s="182"/>
      <c r="H161" s="182"/>
      <c r="I161" s="182" t="s">
        <v>181</v>
      </c>
      <c r="J161" s="182"/>
      <c r="K161" s="182"/>
      <c r="L161" s="106"/>
      <c r="M161" s="228"/>
    </row>
    <row r="162" spans="1:13" x14ac:dyDescent="0.15">
      <c r="A162" s="17"/>
      <c r="D162" s="4"/>
      <c r="E162" s="4" t="s">
        <v>961</v>
      </c>
      <c r="F162" s="109" t="s">
        <v>105</v>
      </c>
      <c r="G162" s="109" t="s">
        <v>4</v>
      </c>
      <c r="H162" s="109" t="s">
        <v>106</v>
      </c>
      <c r="I162" s="109" t="s">
        <v>105</v>
      </c>
      <c r="J162" s="109" t="s">
        <v>107</v>
      </c>
      <c r="K162" s="109" t="s">
        <v>106</v>
      </c>
      <c r="L162" s="109" t="s">
        <v>108</v>
      </c>
      <c r="M162" s="208" t="s">
        <v>109</v>
      </c>
    </row>
    <row r="163" spans="1:13" x14ac:dyDescent="0.15">
      <c r="A163" s="3" t="s">
        <v>808</v>
      </c>
      <c r="B163" s="4"/>
      <c r="C163" s="4"/>
      <c r="D163" s="4"/>
      <c r="E163" s="9" t="s">
        <v>110</v>
      </c>
      <c r="F163" s="145">
        <v>164.75485286428599</v>
      </c>
      <c r="G163" s="216">
        <v>29.939192106308798</v>
      </c>
      <c r="H163" s="189">
        <v>29.939192106308798</v>
      </c>
      <c r="I163" s="142">
        <v>122.634862221818</v>
      </c>
      <c r="J163" s="189">
        <v>31.083737926718801</v>
      </c>
      <c r="K163" s="189">
        <v>31.083737926718801</v>
      </c>
      <c r="L163" s="73" t="s">
        <v>50</v>
      </c>
      <c r="M163" s="151">
        <f>(I163-F163)/SQRT((H163^2+K163^2)/2)</f>
        <v>-1.3802216292546052</v>
      </c>
    </row>
    <row r="164" spans="1:13" x14ac:dyDescent="0.15">
      <c r="A164" s="1" t="s">
        <v>758</v>
      </c>
      <c r="B164" s="4"/>
      <c r="C164" s="4"/>
      <c r="D164" s="4"/>
      <c r="E164" s="6" t="s">
        <v>1006</v>
      </c>
      <c r="F164" s="146">
        <v>101.751220145714</v>
      </c>
      <c r="G164" s="229">
        <v>13.665254521322799</v>
      </c>
      <c r="H164" s="190">
        <v>13.665254521322799</v>
      </c>
      <c r="I164" s="143">
        <v>93.440089159999999</v>
      </c>
      <c r="J164" s="190">
        <v>18.442593332863002</v>
      </c>
      <c r="K164" s="190">
        <v>18.442593332863002</v>
      </c>
      <c r="L164" s="75">
        <v>0.74039999999999995</v>
      </c>
      <c r="M164" s="152">
        <f t="shared" ref="M164:M165" si="6">(I164-F164)/SQRT((H164^2+K164^2)/2)</f>
        <v>-0.51206375501126167</v>
      </c>
    </row>
    <row r="165" spans="1:13" x14ac:dyDescent="0.15">
      <c r="A165" s="5" t="s">
        <v>727</v>
      </c>
      <c r="D165" s="4"/>
      <c r="E165" s="9" t="s">
        <v>1007</v>
      </c>
      <c r="F165" s="147">
        <v>63.281252299285697</v>
      </c>
      <c r="G165" s="230">
        <v>20.674701359229498</v>
      </c>
      <c r="H165" s="191">
        <v>20.674701359229498</v>
      </c>
      <c r="I165" s="144">
        <v>27.954435462363602</v>
      </c>
      <c r="J165" s="191">
        <v>14.7558923072529</v>
      </c>
      <c r="K165" s="191">
        <v>14.7558923072529</v>
      </c>
      <c r="L165" s="79">
        <v>6.9999999999999999E-4</v>
      </c>
      <c r="M165" s="153">
        <f t="shared" si="6"/>
        <v>-1.9668859565112529</v>
      </c>
    </row>
    <row r="166" spans="1:13" x14ac:dyDescent="0.15">
      <c r="A166" s="175" t="s">
        <v>724</v>
      </c>
      <c r="B166" s="6" t="s">
        <v>693</v>
      </c>
      <c r="C166" s="6" t="s">
        <v>694</v>
      </c>
      <c r="D166" s="4"/>
      <c r="F166" s="113"/>
      <c r="G166" s="113"/>
      <c r="H166" s="113"/>
      <c r="I166" s="113"/>
      <c r="J166" s="113"/>
      <c r="K166" s="113"/>
      <c r="L166" s="113"/>
      <c r="M166" s="233"/>
    </row>
    <row r="167" spans="1:13" x14ac:dyDescent="0.15">
      <c r="A167" s="176"/>
      <c r="B167" s="7" t="s">
        <v>50</v>
      </c>
      <c r="C167" s="8" t="s">
        <v>87</v>
      </c>
      <c r="D167" s="4"/>
      <c r="F167" s="113"/>
      <c r="G167" s="113"/>
      <c r="H167" s="113"/>
      <c r="I167" s="113"/>
      <c r="J167" s="113"/>
      <c r="K167" s="113"/>
      <c r="L167" s="113"/>
      <c r="M167" s="233"/>
    </row>
    <row r="168" spans="1:13" x14ac:dyDescent="0.15">
      <c r="A168" s="173" t="s">
        <v>725</v>
      </c>
      <c r="B168" s="6" t="s">
        <v>667</v>
      </c>
      <c r="C168" s="6" t="s">
        <v>668</v>
      </c>
      <c r="D168" s="4"/>
      <c r="F168" s="113"/>
      <c r="G168" s="113"/>
      <c r="H168" s="113"/>
      <c r="I168" s="113"/>
      <c r="J168" s="113"/>
      <c r="K168" s="113"/>
      <c r="L168" s="113"/>
      <c r="M168" s="233"/>
    </row>
    <row r="169" spans="1:13" x14ac:dyDescent="0.15">
      <c r="A169" s="174"/>
      <c r="B169" s="7" t="s">
        <v>704</v>
      </c>
      <c r="C169" s="8" t="s">
        <v>705</v>
      </c>
      <c r="D169" s="4"/>
      <c r="F169" s="113"/>
      <c r="G169" s="113"/>
      <c r="H169" s="113"/>
      <c r="I169" s="113"/>
      <c r="J169" s="113"/>
      <c r="K169" s="113"/>
      <c r="L169" s="113"/>
      <c r="M169" s="233"/>
    </row>
    <row r="170" spans="1:13" x14ac:dyDescent="0.15">
      <c r="A170" s="173" t="s">
        <v>726</v>
      </c>
      <c r="B170" s="6" t="s">
        <v>693</v>
      </c>
      <c r="C170" s="6" t="s">
        <v>694</v>
      </c>
      <c r="D170" s="4"/>
      <c r="E170" s="1" t="s">
        <v>758</v>
      </c>
      <c r="F170" s="113"/>
      <c r="G170" s="113"/>
      <c r="H170" s="113"/>
      <c r="I170" s="113"/>
      <c r="J170" s="113"/>
      <c r="K170" s="113"/>
      <c r="L170" s="113"/>
      <c r="M170" s="233"/>
    </row>
    <row r="171" spans="1:13" x14ac:dyDescent="0.15">
      <c r="A171" s="174"/>
      <c r="B171" s="7">
        <v>2.4899999999999999E-2</v>
      </c>
      <c r="C171" s="8" t="s">
        <v>687</v>
      </c>
      <c r="D171" s="4"/>
      <c r="E171" s="5" t="s">
        <v>958</v>
      </c>
      <c r="F171" s="106"/>
      <c r="G171" s="106"/>
      <c r="H171" s="106"/>
      <c r="I171" s="106"/>
      <c r="J171" s="106"/>
      <c r="K171" s="106"/>
      <c r="L171" s="106"/>
      <c r="M171" s="228"/>
    </row>
    <row r="172" spans="1:13" x14ac:dyDescent="0.15">
      <c r="A172" s="17"/>
      <c r="B172" s="4"/>
      <c r="C172" s="4"/>
      <c r="D172" s="4"/>
      <c r="E172" s="4"/>
      <c r="F172" s="182" t="s">
        <v>180</v>
      </c>
      <c r="G172" s="182"/>
      <c r="H172" s="182"/>
      <c r="I172" s="182" t="s">
        <v>181</v>
      </c>
      <c r="J172" s="182"/>
      <c r="K172" s="182"/>
      <c r="L172" s="106"/>
      <c r="M172" s="228"/>
    </row>
    <row r="173" spans="1:13" x14ac:dyDescent="0.15">
      <c r="A173" s="17"/>
      <c r="D173" s="4"/>
      <c r="E173" s="4" t="s">
        <v>960</v>
      </c>
      <c r="F173" s="109" t="s">
        <v>105</v>
      </c>
      <c r="G173" s="109" t="s">
        <v>4</v>
      </c>
      <c r="H173" s="109" t="s">
        <v>106</v>
      </c>
      <c r="I173" s="109" t="s">
        <v>105</v>
      </c>
      <c r="J173" s="109" t="s">
        <v>107</v>
      </c>
      <c r="K173" s="109" t="s">
        <v>106</v>
      </c>
      <c r="L173" s="109" t="s">
        <v>108</v>
      </c>
      <c r="M173" s="208" t="s">
        <v>109</v>
      </c>
    </row>
    <row r="174" spans="1:13" x14ac:dyDescent="0.15">
      <c r="A174" s="3" t="s">
        <v>809</v>
      </c>
      <c r="D174" s="4"/>
      <c r="E174" s="9" t="s">
        <v>110</v>
      </c>
      <c r="F174" s="145">
        <v>164.774089364286</v>
      </c>
      <c r="G174" s="216">
        <v>29.906823891379499</v>
      </c>
      <c r="H174" s="189">
        <v>29.906823891379499</v>
      </c>
      <c r="I174" s="142">
        <v>122.508193595455</v>
      </c>
      <c r="J174" s="189">
        <v>30.989367173618898</v>
      </c>
      <c r="K174" s="189">
        <v>30.989367173618898</v>
      </c>
      <c r="L174" s="73" t="s">
        <v>50</v>
      </c>
      <c r="M174" s="151">
        <f>(I174-F174)/SQRT((H174^2+K174^2)/2)</f>
        <v>-1.3879100890866252</v>
      </c>
    </row>
    <row r="175" spans="1:13" x14ac:dyDescent="0.15">
      <c r="A175" s="1" t="s">
        <v>758</v>
      </c>
      <c r="B175" s="4"/>
      <c r="C175" s="4"/>
      <c r="D175" s="4"/>
      <c r="E175" s="6" t="s">
        <v>1006</v>
      </c>
      <c r="F175" s="146">
        <v>101.12848491071399</v>
      </c>
      <c r="G175" s="229">
        <v>13.8974415082362</v>
      </c>
      <c r="H175" s="190">
        <v>13.8974415082362</v>
      </c>
      <c r="I175" s="143">
        <v>92.785269384545501</v>
      </c>
      <c r="J175" s="190">
        <v>18.434479437301398</v>
      </c>
      <c r="K175" s="190">
        <v>18.434479437301398</v>
      </c>
      <c r="L175" s="75">
        <v>0.73619999999999997</v>
      </c>
      <c r="M175" s="152">
        <f t="shared" ref="M175:M176" si="7">(I175-F175)/SQRT((H175^2+K175^2)/2)</f>
        <v>-0.51109016227854742</v>
      </c>
    </row>
    <row r="176" spans="1:13" x14ac:dyDescent="0.15">
      <c r="A176" s="5" t="s">
        <v>727</v>
      </c>
      <c r="D176" s="4"/>
      <c r="E176" s="9" t="s">
        <v>1007</v>
      </c>
      <c r="F176" s="147">
        <v>63.393185885000001</v>
      </c>
      <c r="G176" s="230">
        <v>20.370928427390901</v>
      </c>
      <c r="H176" s="191">
        <v>20.370928427390901</v>
      </c>
      <c r="I176" s="144">
        <v>28.581169555454501</v>
      </c>
      <c r="J176" s="191">
        <v>14.534489344294</v>
      </c>
      <c r="K176" s="191">
        <v>14.534489344294</v>
      </c>
      <c r="L176" s="79">
        <v>8.0000000000000004E-4</v>
      </c>
      <c r="M176" s="153">
        <f t="shared" si="7"/>
        <v>-1.9673362411475017</v>
      </c>
    </row>
    <row r="177" spans="1:15" x14ac:dyDescent="0.15">
      <c r="A177" s="175" t="s">
        <v>724</v>
      </c>
      <c r="B177" s="6" t="s">
        <v>693</v>
      </c>
      <c r="C177" s="6" t="s">
        <v>694</v>
      </c>
      <c r="D177" s="4"/>
      <c r="E177" s="4"/>
      <c r="F177" s="106"/>
      <c r="G177" s="106"/>
      <c r="H177" s="106"/>
      <c r="I177" s="106"/>
      <c r="J177" s="106"/>
      <c r="K177" s="106"/>
      <c r="L177" s="106"/>
      <c r="M177" s="228"/>
    </row>
    <row r="178" spans="1:15" x14ac:dyDescent="0.15">
      <c r="A178" s="176"/>
      <c r="B178" s="8">
        <v>0.92220000000000002</v>
      </c>
      <c r="C178" s="8" t="s">
        <v>88</v>
      </c>
      <c r="D178" s="4"/>
      <c r="F178" s="113"/>
      <c r="G178" s="113"/>
      <c r="H178" s="113"/>
      <c r="I178" s="113"/>
      <c r="J178" s="113"/>
      <c r="K178" s="113"/>
      <c r="L178" s="113"/>
      <c r="M178" s="233"/>
    </row>
    <row r="179" spans="1:15" x14ac:dyDescent="0.15">
      <c r="A179" s="173" t="s">
        <v>725</v>
      </c>
      <c r="B179" s="6" t="s">
        <v>689</v>
      </c>
      <c r="C179" s="6" t="s">
        <v>690</v>
      </c>
      <c r="D179" s="4"/>
      <c r="F179" s="113"/>
      <c r="G179" s="113"/>
      <c r="H179" s="113"/>
      <c r="I179" s="113"/>
      <c r="J179" s="113"/>
      <c r="K179" s="113"/>
      <c r="L179" s="113"/>
      <c r="M179" s="233"/>
    </row>
    <row r="180" spans="1:15" x14ac:dyDescent="0.15">
      <c r="A180" s="174"/>
      <c r="B180" s="7" t="s">
        <v>696</v>
      </c>
      <c r="C180" s="8" t="s">
        <v>706</v>
      </c>
      <c r="D180" s="4"/>
      <c r="F180" s="113"/>
      <c r="G180" s="113"/>
      <c r="H180" s="113"/>
      <c r="I180" s="113"/>
      <c r="J180" s="113"/>
      <c r="K180" s="113"/>
      <c r="L180" s="113"/>
      <c r="M180" s="233"/>
    </row>
    <row r="181" spans="1:15" x14ac:dyDescent="0.15">
      <c r="A181" s="173" t="s">
        <v>726</v>
      </c>
      <c r="B181" s="6" t="s">
        <v>707</v>
      </c>
      <c r="C181" s="6" t="s">
        <v>708</v>
      </c>
      <c r="D181" s="4"/>
      <c r="E181" s="1" t="s">
        <v>957</v>
      </c>
      <c r="F181" s="113"/>
      <c r="G181" s="113"/>
      <c r="H181" s="113"/>
      <c r="I181" s="113"/>
      <c r="J181" s="113"/>
      <c r="K181" s="113"/>
      <c r="L181" s="113"/>
      <c r="M181" s="233"/>
    </row>
    <row r="182" spans="1:15" x14ac:dyDescent="0.15">
      <c r="A182" s="174"/>
      <c r="B182" s="7">
        <v>8.3000000000000001E-3</v>
      </c>
      <c r="C182" s="8" t="s">
        <v>688</v>
      </c>
      <c r="D182" s="4"/>
      <c r="E182" s="5" t="s">
        <v>958</v>
      </c>
      <c r="F182" s="113"/>
      <c r="G182" s="113"/>
      <c r="H182" s="113"/>
      <c r="I182" s="113"/>
      <c r="J182" s="113"/>
      <c r="K182" s="113"/>
      <c r="L182" s="113"/>
      <c r="M182" s="233"/>
    </row>
    <row r="183" spans="1:15" x14ac:dyDescent="0.15">
      <c r="B183" s="4"/>
      <c r="C183" s="4"/>
      <c r="D183" s="4"/>
      <c r="E183" s="4"/>
      <c r="F183" s="182" t="s">
        <v>180</v>
      </c>
      <c r="G183" s="182"/>
      <c r="H183" s="182"/>
      <c r="I183" s="182" t="s">
        <v>181</v>
      </c>
      <c r="J183" s="182"/>
      <c r="K183" s="182"/>
      <c r="L183" s="106"/>
      <c r="M183" s="228"/>
    </row>
    <row r="184" spans="1:15" x14ac:dyDescent="0.15">
      <c r="B184" s="4"/>
      <c r="C184" s="4"/>
      <c r="D184" s="4"/>
      <c r="E184" s="4" t="s">
        <v>959</v>
      </c>
      <c r="F184" s="109" t="s">
        <v>105</v>
      </c>
      <c r="G184" s="109" t="s">
        <v>4</v>
      </c>
      <c r="H184" s="109" t="s">
        <v>106</v>
      </c>
      <c r="I184" s="109" t="s">
        <v>105</v>
      </c>
      <c r="J184" s="109" t="s">
        <v>107</v>
      </c>
      <c r="K184" s="109" t="s">
        <v>106</v>
      </c>
      <c r="L184" s="109" t="s">
        <v>108</v>
      </c>
      <c r="M184" s="208" t="s">
        <v>109</v>
      </c>
    </row>
    <row r="185" spans="1:15" x14ac:dyDescent="0.15">
      <c r="B185" s="4"/>
      <c r="C185" s="4"/>
      <c r="D185" s="4"/>
      <c r="E185" s="9" t="s">
        <v>110</v>
      </c>
      <c r="F185" s="145">
        <v>55.714016957142903</v>
      </c>
      <c r="G185" s="216">
        <v>4.9337661396642201</v>
      </c>
      <c r="H185" s="189">
        <v>4.9337661396642201</v>
      </c>
      <c r="I185" s="142">
        <v>55.512006201818203</v>
      </c>
      <c r="J185" s="189">
        <v>7.9389408309652003</v>
      </c>
      <c r="K185" s="189">
        <v>7.9389408309652003</v>
      </c>
      <c r="L185" s="72">
        <v>0.99950000000000006</v>
      </c>
      <c r="M185" s="151">
        <f>(I185-F185)/SQRT((H185^2+K185^2)/2)</f>
        <v>-3.0564073174476441E-2</v>
      </c>
    </row>
    <row r="186" spans="1:15" x14ac:dyDescent="0.15">
      <c r="B186" s="4"/>
      <c r="C186" s="4"/>
      <c r="D186" s="4"/>
      <c r="E186" s="6" t="s">
        <v>1006</v>
      </c>
      <c r="F186" s="146">
        <v>40.764710479285696</v>
      </c>
      <c r="G186" s="229">
        <v>4.32227611936157</v>
      </c>
      <c r="H186" s="190">
        <v>4.32227611936157</v>
      </c>
      <c r="I186" s="143">
        <v>45.369631043636403</v>
      </c>
      <c r="J186" s="190">
        <v>4.1816788576879098</v>
      </c>
      <c r="K186" s="190">
        <v>4.1816788576879098</v>
      </c>
      <c r="L186" s="75">
        <v>8.4400000000000003E-2</v>
      </c>
      <c r="M186" s="152">
        <f t="shared" ref="M186:M187" si="8">(I186-F186)/SQRT((H186^2+K186^2)/2)</f>
        <v>1.0828588201074745</v>
      </c>
      <c r="N186" s="4"/>
      <c r="O186" s="4"/>
    </row>
    <row r="187" spans="1:15" x14ac:dyDescent="0.15">
      <c r="D187" s="4"/>
      <c r="E187" s="9" t="s">
        <v>1007</v>
      </c>
      <c r="F187" s="147">
        <v>14.914815666285699</v>
      </c>
      <c r="G187" s="230">
        <v>4.3367448793285597</v>
      </c>
      <c r="H187" s="191">
        <v>4.3367448793285597</v>
      </c>
      <c r="I187" s="144">
        <v>10.1615844412727</v>
      </c>
      <c r="J187" s="191">
        <v>4.4993821837201899</v>
      </c>
      <c r="K187" s="191">
        <v>4.4993821837201899</v>
      </c>
      <c r="L187" s="78">
        <v>7.1199999999999999E-2</v>
      </c>
      <c r="M187" s="153">
        <f t="shared" si="8"/>
        <v>-1.0756808380538387</v>
      </c>
      <c r="N187" s="4"/>
      <c r="O187" s="4"/>
    </row>
    <row r="188" spans="1:15" x14ac:dyDescent="0.15"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x14ac:dyDescent="0.15"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 x14ac:dyDescent="0.15"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1:15" x14ac:dyDescent="0.15"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1:15" x14ac:dyDescent="0.15">
      <c r="A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</sheetData>
  <mergeCells count="81">
    <mergeCell ref="A168:A169"/>
    <mergeCell ref="A170:A171"/>
    <mergeCell ref="A177:A178"/>
    <mergeCell ref="A179:A180"/>
    <mergeCell ref="A181:A182"/>
    <mergeCell ref="A148:A149"/>
    <mergeCell ref="A155:A156"/>
    <mergeCell ref="A157:A158"/>
    <mergeCell ref="A159:A160"/>
    <mergeCell ref="A166:A167"/>
    <mergeCell ref="A133:A134"/>
    <mergeCell ref="A135:A136"/>
    <mergeCell ref="A137:A138"/>
    <mergeCell ref="A144:A145"/>
    <mergeCell ref="A146:A147"/>
    <mergeCell ref="A110:A111"/>
    <mergeCell ref="A112:A113"/>
    <mergeCell ref="A122:A123"/>
    <mergeCell ref="A124:A125"/>
    <mergeCell ref="A126:A127"/>
    <mergeCell ref="A84:A85"/>
    <mergeCell ref="A94:A95"/>
    <mergeCell ref="A96:A97"/>
    <mergeCell ref="A98:A99"/>
    <mergeCell ref="A108:A109"/>
    <mergeCell ref="A66:A67"/>
    <mergeCell ref="A68:A69"/>
    <mergeCell ref="A70:A71"/>
    <mergeCell ref="A80:A81"/>
    <mergeCell ref="A82:A83"/>
    <mergeCell ref="A40:A41"/>
    <mergeCell ref="A42:A43"/>
    <mergeCell ref="A52:A53"/>
    <mergeCell ref="A54:A55"/>
    <mergeCell ref="A56:A57"/>
    <mergeCell ref="A20:A21"/>
    <mergeCell ref="A27:A28"/>
    <mergeCell ref="A29:A30"/>
    <mergeCell ref="A31:A32"/>
    <mergeCell ref="A38:A39"/>
    <mergeCell ref="A5:A6"/>
    <mergeCell ref="A7:A8"/>
    <mergeCell ref="A9:A10"/>
    <mergeCell ref="A16:A17"/>
    <mergeCell ref="A18:A19"/>
    <mergeCell ref="F5:H5"/>
    <mergeCell ref="I5:K5"/>
    <mergeCell ref="F16:H16"/>
    <mergeCell ref="I16:K16"/>
    <mergeCell ref="F27:H27"/>
    <mergeCell ref="I27:K27"/>
    <mergeCell ref="I98:K98"/>
    <mergeCell ref="L98:N98"/>
    <mergeCell ref="F113:H113"/>
    <mergeCell ref="I113:K113"/>
    <mergeCell ref="L113:N113"/>
    <mergeCell ref="L38:N38"/>
    <mergeCell ref="F53:H53"/>
    <mergeCell ref="I53:K53"/>
    <mergeCell ref="L53:N53"/>
    <mergeCell ref="L68:N68"/>
    <mergeCell ref="F68:H68"/>
    <mergeCell ref="I68:K68"/>
    <mergeCell ref="F38:H38"/>
    <mergeCell ref="I38:K38"/>
    <mergeCell ref="F83:H83"/>
    <mergeCell ref="I83:K83"/>
    <mergeCell ref="L83:N83"/>
    <mergeCell ref="F183:H183"/>
    <mergeCell ref="I183:K183"/>
    <mergeCell ref="F139:H139"/>
    <mergeCell ref="I139:K139"/>
    <mergeCell ref="F161:H161"/>
    <mergeCell ref="I161:K161"/>
    <mergeCell ref="F172:H172"/>
    <mergeCell ref="I172:K172"/>
    <mergeCell ref="F150:H150"/>
    <mergeCell ref="I150:K150"/>
    <mergeCell ref="F128:H128"/>
    <mergeCell ref="I128:K128"/>
    <mergeCell ref="F98:H9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Fig. 1</vt:lpstr>
      <vt:lpstr>Fig. 2</vt:lpstr>
      <vt:lpstr>Fig. 3</vt:lpstr>
      <vt:lpstr>Fig. 4</vt:lpstr>
      <vt:lpstr>Fig. 5</vt:lpstr>
      <vt:lpstr>Fig. 6</vt:lpstr>
      <vt:lpstr>Fig.S2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사용자</dc:creator>
  <cp:lastModifiedBy>Microsoft Office 사용자</cp:lastModifiedBy>
  <dcterms:created xsi:type="dcterms:W3CDTF">2021-08-05T07:48:22Z</dcterms:created>
  <dcterms:modified xsi:type="dcterms:W3CDTF">2021-08-10T03:32:41Z</dcterms:modified>
</cp:coreProperties>
</file>