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Jin/Dropbox/Manuscript Jinhwan Sexual Difference share/"/>
    </mc:Choice>
  </mc:AlternateContent>
  <bookViews>
    <workbookView xWindow="0" yWindow="460" windowWidth="28800" windowHeight="17460" tabRatio="500"/>
  </bookViews>
  <sheets>
    <sheet name="Time of day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8" i="1" l="1"/>
  <c r="M87" i="1"/>
  <c r="M90" i="1"/>
  <c r="M89" i="1"/>
  <c r="M81" i="1"/>
  <c r="M80" i="1"/>
  <c r="M79" i="1"/>
  <c r="M78" i="1"/>
  <c r="M61" i="1"/>
  <c r="M60" i="1"/>
  <c r="M59" i="1"/>
  <c r="M58" i="1"/>
  <c r="M52" i="1"/>
  <c r="M51" i="1"/>
  <c r="M50" i="1"/>
  <c r="M49" i="1"/>
  <c r="M43" i="1"/>
  <c r="M42" i="1"/>
  <c r="M41" i="1"/>
  <c r="M40" i="1"/>
  <c r="M31" i="1"/>
  <c r="M30" i="1"/>
  <c r="M29" i="1"/>
  <c r="M28" i="1"/>
  <c r="M22" i="1"/>
  <c r="M21" i="1"/>
  <c r="M20" i="1"/>
  <c r="M19" i="1"/>
  <c r="M13" i="1"/>
  <c r="M12" i="1"/>
  <c r="M11" i="1"/>
  <c r="M10" i="1"/>
</calcChain>
</file>

<file path=xl/sharedStrings.xml><?xml version="1.0" encoding="utf-8"?>
<sst xmlns="http://schemas.openxmlformats.org/spreadsheetml/2006/main" count="292" uniqueCount="143">
  <si>
    <t>REM</t>
    <phoneticPr fontId="1" type="noConversion"/>
  </si>
  <si>
    <t>&gt;0.9999</t>
  </si>
  <si>
    <t>&lt;0.0001</t>
  </si>
  <si>
    <t>18~23</t>
    <phoneticPr fontId="1" type="noConversion"/>
  </si>
  <si>
    <t>Male</t>
    <phoneticPr fontId="1" type="noConversion"/>
  </si>
  <si>
    <t>Female</t>
    <phoneticPr fontId="1" type="noConversion"/>
  </si>
  <si>
    <t>Mean</t>
    <phoneticPr fontId="1" type="noConversion"/>
  </si>
  <si>
    <t>SEM</t>
    <phoneticPr fontId="1" type="noConversion"/>
  </si>
  <si>
    <t>SD</t>
    <phoneticPr fontId="1" type="noConversion"/>
  </si>
  <si>
    <t>p value</t>
    <phoneticPr fontId="1" type="noConversion"/>
  </si>
  <si>
    <t>Cohen's d</t>
    <phoneticPr fontId="1" type="noConversion"/>
  </si>
  <si>
    <t>0~6</t>
    <phoneticPr fontId="1" type="noConversion"/>
  </si>
  <si>
    <t>7~11</t>
    <phoneticPr fontId="1" type="noConversion"/>
  </si>
  <si>
    <t>12~17</t>
    <phoneticPr fontId="1" type="noConversion"/>
  </si>
  <si>
    <t>F value</t>
    <phoneticPr fontId="1" type="noConversion"/>
  </si>
  <si>
    <t>Wake</t>
    <phoneticPr fontId="1" type="noConversion"/>
  </si>
  <si>
    <t>Male</t>
    <phoneticPr fontId="1" type="noConversion"/>
  </si>
  <si>
    <t>Female</t>
    <phoneticPr fontId="1" type="noConversion"/>
  </si>
  <si>
    <t>Mean</t>
    <phoneticPr fontId="1" type="noConversion"/>
  </si>
  <si>
    <t>SEM</t>
    <phoneticPr fontId="1" type="noConversion"/>
  </si>
  <si>
    <t>SD</t>
    <phoneticPr fontId="1" type="noConversion"/>
  </si>
  <si>
    <t>p value</t>
    <phoneticPr fontId="1" type="noConversion"/>
  </si>
  <si>
    <t>Cohen's d</t>
    <phoneticPr fontId="1" type="noConversion"/>
  </si>
  <si>
    <t>0~6</t>
    <phoneticPr fontId="1" type="noConversion"/>
  </si>
  <si>
    <t>7~11</t>
    <phoneticPr fontId="1" type="noConversion"/>
  </si>
  <si>
    <t>12~17</t>
    <phoneticPr fontId="1" type="noConversion"/>
  </si>
  <si>
    <t>18~23</t>
    <phoneticPr fontId="1" type="noConversion"/>
  </si>
  <si>
    <t>Male</t>
    <phoneticPr fontId="1" type="noConversion"/>
  </si>
  <si>
    <t>Female</t>
    <phoneticPr fontId="1" type="noConversion"/>
  </si>
  <si>
    <t>Mean</t>
    <phoneticPr fontId="1" type="noConversion"/>
  </si>
  <si>
    <t>SEM</t>
    <phoneticPr fontId="1" type="noConversion"/>
  </si>
  <si>
    <t>SD</t>
    <phoneticPr fontId="1" type="noConversion"/>
  </si>
  <si>
    <t>p value</t>
    <phoneticPr fontId="1" type="noConversion"/>
  </si>
  <si>
    <t>Cohen's d</t>
    <phoneticPr fontId="1" type="noConversion"/>
  </si>
  <si>
    <t>0~6</t>
    <phoneticPr fontId="1" type="noConversion"/>
  </si>
  <si>
    <t>7~11</t>
    <phoneticPr fontId="1" type="noConversion"/>
  </si>
  <si>
    <t>12~17</t>
    <phoneticPr fontId="1" type="noConversion"/>
  </si>
  <si>
    <t>18~23</t>
    <phoneticPr fontId="1" type="noConversion"/>
  </si>
  <si>
    <t>Male</t>
    <phoneticPr fontId="1" type="noConversion"/>
  </si>
  <si>
    <t>Female</t>
    <phoneticPr fontId="1" type="noConversion"/>
  </si>
  <si>
    <t>Mean</t>
    <phoneticPr fontId="1" type="noConversion"/>
  </si>
  <si>
    <t>SEM</t>
    <phoneticPr fontId="1" type="noConversion"/>
  </si>
  <si>
    <t>SD</t>
    <phoneticPr fontId="1" type="noConversion"/>
  </si>
  <si>
    <t>p value</t>
    <phoneticPr fontId="1" type="noConversion"/>
  </si>
  <si>
    <t>Cohen's d</t>
    <phoneticPr fontId="1" type="noConversion"/>
  </si>
  <si>
    <t>0~6</t>
    <phoneticPr fontId="1" type="noConversion"/>
  </si>
  <si>
    <t>7~11</t>
    <phoneticPr fontId="1" type="noConversion"/>
  </si>
  <si>
    <t>12~17</t>
    <phoneticPr fontId="1" type="noConversion"/>
  </si>
  <si>
    <t>18~23</t>
    <phoneticPr fontId="1" type="noConversion"/>
  </si>
  <si>
    <t>Male</t>
    <phoneticPr fontId="1" type="noConversion"/>
  </si>
  <si>
    <t>Female</t>
    <phoneticPr fontId="1" type="noConversion"/>
  </si>
  <si>
    <t>Mean</t>
    <phoneticPr fontId="1" type="noConversion"/>
  </si>
  <si>
    <t>SEM</t>
    <phoneticPr fontId="1" type="noConversion"/>
  </si>
  <si>
    <t>SD</t>
    <phoneticPr fontId="1" type="noConversion"/>
  </si>
  <si>
    <t>p value</t>
    <phoneticPr fontId="1" type="noConversion"/>
  </si>
  <si>
    <t>Cohen's d</t>
    <phoneticPr fontId="1" type="noConversion"/>
  </si>
  <si>
    <t>0~6</t>
    <phoneticPr fontId="1" type="noConversion"/>
  </si>
  <si>
    <t>7~11</t>
    <phoneticPr fontId="1" type="noConversion"/>
  </si>
  <si>
    <t>12~17</t>
    <phoneticPr fontId="1" type="noConversion"/>
  </si>
  <si>
    <t>18~23</t>
    <phoneticPr fontId="1" type="noConversion"/>
  </si>
  <si>
    <t>Male</t>
    <phoneticPr fontId="1" type="noConversion"/>
  </si>
  <si>
    <t>Female</t>
    <phoneticPr fontId="1" type="noConversion"/>
  </si>
  <si>
    <t>Mean</t>
    <phoneticPr fontId="1" type="noConversion"/>
  </si>
  <si>
    <t>SEM</t>
    <phoneticPr fontId="1" type="noConversion"/>
  </si>
  <si>
    <t>SD</t>
    <phoneticPr fontId="1" type="noConversion"/>
  </si>
  <si>
    <t>p value</t>
    <phoneticPr fontId="1" type="noConversion"/>
  </si>
  <si>
    <t>Cohen's d</t>
    <phoneticPr fontId="1" type="noConversion"/>
  </si>
  <si>
    <t>0~6</t>
    <phoneticPr fontId="1" type="noConversion"/>
  </si>
  <si>
    <t>7~11</t>
    <phoneticPr fontId="1" type="noConversion"/>
  </si>
  <si>
    <t>12~17</t>
    <phoneticPr fontId="1" type="noConversion"/>
  </si>
  <si>
    <t>18~23</t>
    <phoneticPr fontId="1" type="noConversion"/>
  </si>
  <si>
    <t>Male</t>
    <phoneticPr fontId="1" type="noConversion"/>
  </si>
  <si>
    <t>Female</t>
    <phoneticPr fontId="1" type="noConversion"/>
  </si>
  <si>
    <t>Gona.</t>
    <phoneticPr fontId="1" type="noConversion"/>
  </si>
  <si>
    <t>Mean</t>
    <phoneticPr fontId="1" type="noConversion"/>
  </si>
  <si>
    <t>SEM</t>
    <phoneticPr fontId="1" type="noConversion"/>
  </si>
  <si>
    <t>SD</t>
    <phoneticPr fontId="1" type="noConversion"/>
  </si>
  <si>
    <t>p value</t>
    <phoneticPr fontId="1" type="noConversion"/>
  </si>
  <si>
    <t>Cohen's d</t>
    <phoneticPr fontId="1" type="noConversion"/>
  </si>
  <si>
    <t>0~6</t>
    <phoneticPr fontId="1" type="noConversion"/>
  </si>
  <si>
    <t>7~11</t>
    <phoneticPr fontId="1" type="noConversion"/>
  </si>
  <si>
    <t>12~17</t>
    <phoneticPr fontId="1" type="noConversion"/>
  </si>
  <si>
    <t>18~23</t>
    <phoneticPr fontId="1" type="noConversion"/>
  </si>
  <si>
    <t>p value</t>
    <phoneticPr fontId="1" type="noConversion"/>
  </si>
  <si>
    <t>F (1, 92) = 30.39</t>
  </si>
  <si>
    <t>F (1, 112) = 18.97</t>
  </si>
  <si>
    <t>F (1, 92) = 72.07</t>
  </si>
  <si>
    <t>p value</t>
    <phoneticPr fontId="1" type="noConversion"/>
  </si>
  <si>
    <t>F value</t>
    <phoneticPr fontId="1" type="noConversion"/>
  </si>
  <si>
    <t>p value</t>
    <phoneticPr fontId="1" type="noConversion"/>
  </si>
  <si>
    <t>F value</t>
    <phoneticPr fontId="1" type="noConversion"/>
  </si>
  <si>
    <t>&lt;0.0001</t>
    <phoneticPr fontId="1" type="noConversion"/>
  </si>
  <si>
    <t>F (1, 92) = 36.07</t>
    <phoneticPr fontId="1" type="noConversion"/>
  </si>
  <si>
    <t>p value</t>
    <phoneticPr fontId="1" type="noConversion"/>
  </si>
  <si>
    <t>F value</t>
    <phoneticPr fontId="1" type="noConversion"/>
  </si>
  <si>
    <t>&lt;0.0001</t>
    <phoneticPr fontId="1" type="noConversion"/>
  </si>
  <si>
    <t>F (1, 112) = 19.84</t>
    <phoneticPr fontId="1" type="noConversion"/>
  </si>
  <si>
    <t>&lt;0.0001</t>
    <phoneticPr fontId="1" type="noConversion"/>
  </si>
  <si>
    <t>F (1, 92) = 88.93</t>
    <phoneticPr fontId="1" type="noConversion"/>
  </si>
  <si>
    <t>F value</t>
    <phoneticPr fontId="1" type="noConversion"/>
  </si>
  <si>
    <t>F (1, 92) = 0.3200</t>
    <phoneticPr fontId="1" type="noConversion"/>
  </si>
  <si>
    <t>p value</t>
    <phoneticPr fontId="1" type="noConversion"/>
  </si>
  <si>
    <t>F value</t>
    <phoneticPr fontId="1" type="noConversion"/>
  </si>
  <si>
    <t>F (1, 112) = 6.021</t>
    <phoneticPr fontId="1" type="noConversion"/>
  </si>
  <si>
    <t>p value</t>
    <phoneticPr fontId="1" type="noConversion"/>
  </si>
  <si>
    <t>F value</t>
    <phoneticPr fontId="1" type="noConversion"/>
  </si>
  <si>
    <t>F (1, 92) = 3.436</t>
    <phoneticPr fontId="1" type="noConversion"/>
  </si>
  <si>
    <t>F (3, 92) = 1.273</t>
  </si>
  <si>
    <t>F (3, 112) = 7.206</t>
  </si>
  <si>
    <t>F (3, 92) = 10.30</t>
  </si>
  <si>
    <t>&lt;0.0001</t>
    <phoneticPr fontId="1" type="noConversion"/>
  </si>
  <si>
    <t>F (3, 92) = 1.462</t>
  </si>
  <si>
    <t>F (3, 112) = 7.085</t>
  </si>
  <si>
    <t>F (3, 92) = 9.475</t>
  </si>
  <si>
    <t>F (3, 92) = 0.2801</t>
  </si>
  <si>
    <t>F (3, 112) = 3.698</t>
  </si>
  <si>
    <t>F (3, 92) = 7.581</t>
  </si>
  <si>
    <t>Time</t>
    <phoneticPr fontId="1" type="noConversion"/>
  </si>
  <si>
    <t>F (3, 92) = 398.8</t>
  </si>
  <si>
    <t>F (3, 112) = 205.4</t>
  </si>
  <si>
    <t>F (3, 92) = 322.0</t>
  </si>
  <si>
    <t>F (3, 92) = 351.0</t>
  </si>
  <si>
    <t>F (3, 112) = 205.2</t>
  </si>
  <si>
    <t>F (3, 92) = 256.8</t>
  </si>
  <si>
    <t>F (3, 92) = 399.3</t>
  </si>
  <si>
    <t>F (3, 112) = 99.81</t>
  </si>
  <si>
    <t>F (3, 92) = 401.9</t>
  </si>
  <si>
    <t>Sex</t>
    <phoneticPr fontId="1" type="noConversion"/>
  </si>
  <si>
    <t>Sex x Time</t>
    <phoneticPr fontId="1" type="noConversion"/>
  </si>
  <si>
    <t>Hormone</t>
    <phoneticPr fontId="1" type="noConversion"/>
  </si>
  <si>
    <t>Hormone</t>
    <phoneticPr fontId="1" type="noConversion"/>
  </si>
  <si>
    <t>Gona.</t>
    <phoneticPr fontId="1" type="noConversion"/>
  </si>
  <si>
    <t>Intact</t>
    <phoneticPr fontId="1" type="noConversion"/>
  </si>
  <si>
    <t>Two-way ANOVA</t>
    <phoneticPr fontId="1" type="noConversion"/>
  </si>
  <si>
    <t>Sidak test</t>
    <phoneticPr fontId="1" type="noConversion"/>
  </si>
  <si>
    <t>Intact mice</t>
    <phoneticPr fontId="1" type="noConversion"/>
  </si>
  <si>
    <t>Gonadectomized mice</t>
    <phoneticPr fontId="1" type="noConversion"/>
  </si>
  <si>
    <t>Hormone supplemented mice</t>
    <phoneticPr fontId="1" type="noConversion"/>
  </si>
  <si>
    <t>NREMS</t>
    <phoneticPr fontId="1" type="noConversion"/>
  </si>
  <si>
    <t>Supplementary Table 2</t>
    <phoneticPr fontId="1" type="noConversion"/>
  </si>
  <si>
    <t>Time of day comparison (6-hr range) between male and female</t>
    <phoneticPr fontId="1" type="noConversion"/>
  </si>
  <si>
    <t>Average of total time in each state (in minute) and S.E.M. for 4 x 6hr period (ZT0~6, ZT7~11, ZT12~17, ZT18~23) are indicated. Significant P values (.&lt;0.05) are shown in bold.</t>
    <phoneticPr fontId="1" type="noConversion"/>
  </si>
  <si>
    <t>No post-hoc test has done because two-way ANOVA was not significant for  either the interation or sex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</si>
</sst>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월&quot;\ d&quot;일&quot;"/>
    <numFmt numFmtId="177" formatCode="0.0000"/>
  </numFmts>
  <fonts count="9" x14ac:knownFonts="1"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맑은 고딕"/>
      <family val="2"/>
      <charset val="129"/>
      <scheme val="minor"/>
    </font>
    <font>
      <u/>
      <sz val="12"/>
      <color theme="11"/>
      <name val="맑은 고딕"/>
      <family val="2"/>
      <charset val="129"/>
      <scheme val="minor"/>
    </font>
    <font>
      <b/>
      <sz val="12"/>
      <name val="Arial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Border="1"/>
    <xf numFmtId="0" fontId="4" fillId="2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8" fillId="0" borderId="0" xfId="0" applyFont="1" applyAlignment="1">
      <alignment horizontal="left" vertical="center"/>
    </xf>
    <xf numFmtId="177" fontId="3" fillId="2" borderId="2" xfId="0" applyNumberFormat="1" applyFont="1" applyFill="1" applyBorder="1" applyAlignment="1">
      <alignment horizontal="center"/>
    </xf>
    <xf numFmtId="177" fontId="3" fillId="0" borderId="3" xfId="0" applyNumberFormat="1" applyFont="1" applyFill="1" applyBorder="1" applyAlignment="1">
      <alignment horizontal="center"/>
    </xf>
    <xf numFmtId="177" fontId="3" fillId="0" borderId="3" xfId="0" applyNumberFormat="1" applyFont="1" applyBorder="1" applyAlignment="1">
      <alignment horizontal="center"/>
    </xf>
    <xf numFmtId="177" fontId="3" fillId="2" borderId="3" xfId="0" applyNumberFormat="1" applyFont="1" applyFill="1" applyBorder="1" applyAlignment="1">
      <alignment horizontal="center"/>
    </xf>
    <xf numFmtId="177" fontId="7" fillId="2" borderId="3" xfId="0" applyNumberFormat="1" applyFont="1" applyFill="1" applyBorder="1" applyAlignment="1">
      <alignment horizontal="center"/>
    </xf>
    <xf numFmtId="177" fontId="3" fillId="0" borderId="4" xfId="0" applyNumberFormat="1" applyFont="1" applyFill="1" applyBorder="1" applyAlignment="1">
      <alignment horizontal="center"/>
    </xf>
    <xf numFmtId="177" fontId="3" fillId="0" borderId="4" xfId="0" applyNumberFormat="1" applyFont="1" applyBorder="1" applyAlignment="1">
      <alignment horizontal="center"/>
    </xf>
    <xf numFmtId="177" fontId="7" fillId="0" borderId="4" xfId="0" applyNumberFormat="1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center"/>
    </xf>
    <xf numFmtId="177" fontId="3" fillId="0" borderId="0" xfId="0" applyNumberFormat="1" applyFont="1" applyBorder="1" applyAlignment="1">
      <alignment horizontal="center"/>
    </xf>
    <xf numFmtId="177" fontId="7" fillId="0" borderId="0" xfId="0" applyNumberFormat="1" applyFont="1" applyFill="1" applyBorder="1" applyAlignment="1">
      <alignment horizontal="center"/>
    </xf>
    <xf numFmtId="177" fontId="4" fillId="0" borderId="0" xfId="0" applyNumberFormat="1" applyFont="1" applyFill="1" applyAlignment="1">
      <alignment horizontal="center"/>
    </xf>
    <xf numFmtId="177" fontId="4" fillId="0" borderId="1" xfId="1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177" fontId="7" fillId="0" borderId="3" xfId="0" applyNumberFormat="1" applyFont="1" applyFill="1" applyBorder="1" applyAlignment="1">
      <alignment horizontal="center"/>
    </xf>
    <xf numFmtId="177" fontId="7" fillId="0" borderId="3" xfId="0" applyNumberFormat="1" applyFont="1" applyBorder="1" applyAlignment="1">
      <alignment horizontal="center"/>
    </xf>
    <xf numFmtId="177" fontId="4" fillId="0" borderId="5" xfId="0" applyNumberFormat="1" applyFont="1" applyFill="1" applyBorder="1" applyAlignment="1">
      <alignment horizontal="center"/>
    </xf>
    <xf numFmtId="177" fontId="4" fillId="0" borderId="6" xfId="0" applyNumberFormat="1" applyFont="1" applyFill="1" applyBorder="1" applyAlignment="1">
      <alignment horizontal="center"/>
    </xf>
    <xf numFmtId="177" fontId="4" fillId="0" borderId="7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</cellXfs>
  <cellStyles count="12">
    <cellStyle name="기본" xfId="0" builtinId="0"/>
    <cellStyle name="열어 본 하이퍼링크" xfId="3" builtinId="9" hidden="1"/>
    <cellStyle name="열어 본 하이퍼링크" xfId="5" builtinId="9" hidden="1"/>
    <cellStyle name="열어 본 하이퍼링크" xfId="7" builtinId="9" hidden="1"/>
    <cellStyle name="열어 본 하이퍼링크" xfId="9" builtinId="9" hidden="1"/>
    <cellStyle name="열어 본 하이퍼링크" xfId="11" builtinId="9" hidden="1"/>
    <cellStyle name="하이퍼링크" xfId="2" builtinId="8" hidden="1"/>
    <cellStyle name="하이퍼링크" xfId="4" builtinId="8" hidden="1"/>
    <cellStyle name="하이퍼링크" xfId="6" builtinId="8" hidden="1"/>
    <cellStyle name="하이퍼링크" xfId="8" builtinId="8" hidden="1"/>
    <cellStyle name="하이퍼링크" xfId="10" builtinId="8" hidden="1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showGridLines="0" tabSelected="1" workbookViewId="0"/>
  </sheetViews>
  <sheetFormatPr baseColWidth="10" defaultColWidth="11" defaultRowHeight="16" x14ac:dyDescent="0.2"/>
  <cols>
    <col min="1" max="1" width="11" style="1"/>
    <col min="2" max="2" width="13.7109375" style="9" customWidth="1"/>
    <col min="3" max="3" width="16.85546875" style="9" bestFit="1" customWidth="1"/>
    <col min="4" max="4" width="5" style="1" customWidth="1"/>
    <col min="5" max="16384" width="11" style="1"/>
  </cols>
  <sheetData>
    <row r="1" spans="1:26" x14ac:dyDescent="0.2">
      <c r="A1" s="1" t="s">
        <v>139</v>
      </c>
    </row>
    <row r="2" spans="1:26" x14ac:dyDescent="0.2">
      <c r="A2" s="15" t="s">
        <v>140</v>
      </c>
      <c r="C2" s="1"/>
    </row>
    <row r="3" spans="1:26" x14ac:dyDescent="0.2">
      <c r="A3" s="15" t="s">
        <v>141</v>
      </c>
      <c r="C3" s="1"/>
    </row>
    <row r="4" spans="1:26" x14ac:dyDescent="0.2">
      <c r="A4" s="16"/>
      <c r="C4" s="1"/>
    </row>
    <row r="5" spans="1:26" ht="18" customHeight="1" x14ac:dyDescent="0.2">
      <c r="A5" s="51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2"/>
      <c r="Y5" s="2"/>
    </row>
    <row r="6" spans="1:26" ht="18" customHeight="1" x14ac:dyDescent="0.2">
      <c r="A6" s="27" t="s">
        <v>135</v>
      </c>
      <c r="B6" s="3"/>
      <c r="C6" s="3"/>
      <c r="D6" s="3"/>
      <c r="E6" s="29" t="s">
        <v>135</v>
      </c>
      <c r="F6" s="3"/>
      <c r="G6" s="3"/>
      <c r="H6" s="3"/>
      <c r="I6" s="3"/>
      <c r="J6" s="3"/>
      <c r="K6" s="3"/>
      <c r="L6" s="3"/>
      <c r="M6" s="3"/>
      <c r="N6" s="2"/>
      <c r="Y6" s="2"/>
    </row>
    <row r="7" spans="1:26" ht="18" customHeight="1" x14ac:dyDescent="0.2">
      <c r="A7" s="15" t="s">
        <v>133</v>
      </c>
      <c r="B7" s="5"/>
      <c r="D7" s="4"/>
      <c r="E7" s="30" t="s">
        <v>134</v>
      </c>
      <c r="F7" s="3"/>
      <c r="G7" s="3"/>
      <c r="H7" s="3"/>
      <c r="I7" s="3"/>
      <c r="J7" s="3"/>
      <c r="K7" s="3"/>
      <c r="L7" s="3"/>
      <c r="M7" s="3"/>
      <c r="N7" s="3"/>
      <c r="O7" s="2"/>
      <c r="Z7" s="2"/>
    </row>
    <row r="8" spans="1:26" s="5" customFormat="1" x14ac:dyDescent="0.2">
      <c r="A8" s="55" t="s">
        <v>127</v>
      </c>
      <c r="B8" s="10" t="s">
        <v>83</v>
      </c>
      <c r="C8" s="11" t="s">
        <v>14</v>
      </c>
      <c r="E8" s="4"/>
      <c r="F8" s="52" t="s">
        <v>4</v>
      </c>
      <c r="G8" s="53"/>
      <c r="H8" s="54"/>
      <c r="I8" s="52" t="s">
        <v>5</v>
      </c>
      <c r="J8" s="53"/>
      <c r="K8" s="54"/>
      <c r="L8" s="4"/>
      <c r="M8" s="4"/>
      <c r="N8" s="4"/>
      <c r="O8" s="4"/>
      <c r="Z8" s="4"/>
    </row>
    <row r="9" spans="1:26" s="5" customFormat="1" x14ac:dyDescent="0.2">
      <c r="A9" s="56"/>
      <c r="B9" s="25" t="s">
        <v>2</v>
      </c>
      <c r="C9" s="14" t="s">
        <v>84</v>
      </c>
      <c r="E9" s="7"/>
      <c r="F9" s="6" t="s">
        <v>6</v>
      </c>
      <c r="G9" s="6" t="s">
        <v>7</v>
      </c>
      <c r="H9" s="6" t="s">
        <v>8</v>
      </c>
      <c r="I9" s="6" t="s">
        <v>6</v>
      </c>
      <c r="J9" s="6" t="s">
        <v>7</v>
      </c>
      <c r="K9" s="6" t="s">
        <v>8</v>
      </c>
      <c r="L9" s="7" t="s">
        <v>9</v>
      </c>
      <c r="M9" s="7" t="s">
        <v>10</v>
      </c>
      <c r="Z9" s="4"/>
    </row>
    <row r="10" spans="1:26" x14ac:dyDescent="0.2">
      <c r="A10" s="55" t="s">
        <v>117</v>
      </c>
      <c r="B10" s="10" t="s">
        <v>9</v>
      </c>
      <c r="C10" s="11" t="s">
        <v>14</v>
      </c>
      <c r="D10" s="5"/>
      <c r="E10" s="18" t="s">
        <v>11</v>
      </c>
      <c r="F10" s="32">
        <v>115.621212127273</v>
      </c>
      <c r="G10" s="32">
        <v>4.0600350117537998</v>
      </c>
      <c r="H10" s="32">
        <v>13.4656127696935</v>
      </c>
      <c r="I10" s="32">
        <v>128.03571427142899</v>
      </c>
      <c r="J10" s="32">
        <v>4.5131465352413498</v>
      </c>
      <c r="K10" s="32">
        <v>16.886648071179</v>
      </c>
      <c r="L10" s="32">
        <v>0.50490000000000002</v>
      </c>
      <c r="M10" s="32">
        <f>(I10-F10)/SQRT((H10^2+K10^2)/2)</f>
        <v>0.81288112955694181</v>
      </c>
      <c r="Z10" s="2"/>
    </row>
    <row r="11" spans="1:26" x14ac:dyDescent="0.2">
      <c r="A11" s="56"/>
      <c r="B11" s="24" t="s">
        <v>2</v>
      </c>
      <c r="C11" s="20" t="s">
        <v>118</v>
      </c>
      <c r="D11" s="5"/>
      <c r="E11" s="19" t="s">
        <v>12</v>
      </c>
      <c r="F11" s="33">
        <v>132.46969696363601</v>
      </c>
      <c r="G11" s="33">
        <v>4.0956578486618902</v>
      </c>
      <c r="H11" s="34">
        <v>13.583760353685699</v>
      </c>
      <c r="I11" s="33">
        <v>153.03571427857099</v>
      </c>
      <c r="J11" s="33">
        <v>4.4075144845051204</v>
      </c>
      <c r="K11" s="34">
        <v>16.491409128261701</v>
      </c>
      <c r="L11" s="33">
        <v>8.3099999999999993E-2</v>
      </c>
      <c r="M11" s="33">
        <f t="shared" ref="M11:M13" si="0">(I11-F11)/SQRT((H11^2+K11^2)/2)</f>
        <v>1.3612938485977244</v>
      </c>
      <c r="Z11" s="2"/>
    </row>
    <row r="12" spans="1:26" x14ac:dyDescent="0.2">
      <c r="A12" s="55" t="s">
        <v>128</v>
      </c>
      <c r="B12" s="10" t="s">
        <v>9</v>
      </c>
      <c r="C12" s="11" t="s">
        <v>14</v>
      </c>
      <c r="D12" s="5"/>
      <c r="E12" s="18" t="s">
        <v>13</v>
      </c>
      <c r="F12" s="35">
        <v>291.76363636363601</v>
      </c>
      <c r="G12" s="35">
        <v>8.8001176029968402</v>
      </c>
      <c r="H12" s="35">
        <v>29.186688200142299</v>
      </c>
      <c r="I12" s="35">
        <v>327.07142857857099</v>
      </c>
      <c r="J12" s="35">
        <v>8.2423367730195896</v>
      </c>
      <c r="K12" s="35">
        <v>30.840000271047199</v>
      </c>
      <c r="L12" s="36">
        <v>5.0000000000000001E-4</v>
      </c>
      <c r="M12" s="35">
        <f t="shared" si="0"/>
        <v>1.1759571695374622</v>
      </c>
      <c r="Z12" s="2"/>
    </row>
    <row r="13" spans="1:26" x14ac:dyDescent="0.2">
      <c r="A13" s="56"/>
      <c r="B13" s="20">
        <v>0.28839999999999999</v>
      </c>
      <c r="C13" s="20" t="s">
        <v>107</v>
      </c>
      <c r="D13" s="5"/>
      <c r="E13" s="7" t="s">
        <v>3</v>
      </c>
      <c r="F13" s="37">
        <v>228.31515151818201</v>
      </c>
      <c r="G13" s="37">
        <v>5.9011184768154203</v>
      </c>
      <c r="H13" s="38">
        <v>19.5717958310303</v>
      </c>
      <c r="I13" s="37">
        <v>256.92857141428601</v>
      </c>
      <c r="J13" s="37">
        <v>6.6977688938506601</v>
      </c>
      <c r="K13" s="38">
        <v>25.060756456581</v>
      </c>
      <c r="L13" s="39">
        <v>6.3E-3</v>
      </c>
      <c r="M13" s="37">
        <f t="shared" si="0"/>
        <v>1.272589741782669</v>
      </c>
      <c r="Z13" s="2"/>
    </row>
    <row r="14" spans="1:26" x14ac:dyDescent="0.2">
      <c r="A14" s="28"/>
      <c r="B14" s="28"/>
      <c r="C14" s="28"/>
      <c r="D14" s="5"/>
      <c r="E14" s="3"/>
      <c r="F14" s="40"/>
      <c r="G14" s="40"/>
      <c r="H14" s="41"/>
      <c r="I14" s="40"/>
      <c r="J14" s="40"/>
      <c r="K14" s="41"/>
      <c r="L14" s="42"/>
      <c r="M14" s="40"/>
      <c r="Z14" s="2"/>
    </row>
    <row r="15" spans="1:26" x14ac:dyDescent="0.2">
      <c r="A15" s="26" t="s">
        <v>136</v>
      </c>
      <c r="C15" s="13"/>
      <c r="D15" s="4"/>
      <c r="E15" s="31" t="s">
        <v>136</v>
      </c>
      <c r="F15" s="40"/>
      <c r="G15" s="40"/>
      <c r="H15" s="40"/>
      <c r="I15" s="40"/>
      <c r="J15" s="40"/>
      <c r="K15" s="40"/>
      <c r="L15" s="40"/>
      <c r="M15" s="40"/>
      <c r="N15" s="2"/>
      <c r="O15" s="2"/>
      <c r="Z15" s="2"/>
    </row>
    <row r="16" spans="1:26" x14ac:dyDescent="0.2">
      <c r="A16" s="15" t="s">
        <v>133</v>
      </c>
      <c r="B16" s="5"/>
      <c r="D16" s="5"/>
      <c r="E16" s="30" t="s">
        <v>134</v>
      </c>
      <c r="F16" s="43"/>
      <c r="G16" s="43"/>
      <c r="H16" s="43"/>
      <c r="I16" s="43"/>
      <c r="J16" s="43"/>
      <c r="K16" s="43"/>
      <c r="L16" s="43"/>
      <c r="M16" s="43"/>
      <c r="Z16" s="2"/>
    </row>
    <row r="17" spans="1:26" s="2" customFormat="1" x14ac:dyDescent="0.2">
      <c r="A17" s="55" t="s">
        <v>127</v>
      </c>
      <c r="B17" s="10" t="s">
        <v>87</v>
      </c>
      <c r="C17" s="11" t="s">
        <v>88</v>
      </c>
      <c r="D17" s="5"/>
      <c r="E17" s="4"/>
      <c r="F17" s="48" t="s">
        <v>16</v>
      </c>
      <c r="G17" s="49"/>
      <c r="H17" s="50"/>
      <c r="I17" s="48" t="s">
        <v>17</v>
      </c>
      <c r="J17" s="49"/>
      <c r="K17" s="50"/>
      <c r="L17" s="43"/>
      <c r="M17" s="43"/>
      <c r="N17" s="1"/>
      <c r="O17" s="1"/>
    </row>
    <row r="18" spans="1:26" x14ac:dyDescent="0.2">
      <c r="A18" s="56"/>
      <c r="B18" s="25" t="s">
        <v>2</v>
      </c>
      <c r="C18" s="14" t="s">
        <v>85</v>
      </c>
      <c r="D18" s="5"/>
      <c r="E18" s="7"/>
      <c r="F18" s="44" t="s">
        <v>18</v>
      </c>
      <c r="G18" s="44" t="s">
        <v>19</v>
      </c>
      <c r="H18" s="44" t="s">
        <v>20</v>
      </c>
      <c r="I18" s="44" t="s">
        <v>18</v>
      </c>
      <c r="J18" s="44" t="s">
        <v>19</v>
      </c>
      <c r="K18" s="44" t="s">
        <v>20</v>
      </c>
      <c r="L18" s="45" t="s">
        <v>21</v>
      </c>
      <c r="M18" s="45" t="s">
        <v>22</v>
      </c>
      <c r="N18" s="5"/>
      <c r="O18" s="5"/>
      <c r="Z18" s="2"/>
    </row>
    <row r="19" spans="1:26" x14ac:dyDescent="0.2">
      <c r="A19" s="55" t="s">
        <v>117</v>
      </c>
      <c r="B19" s="10" t="s">
        <v>9</v>
      </c>
      <c r="C19" s="11" t="s">
        <v>14</v>
      </c>
      <c r="D19" s="5"/>
      <c r="E19" s="18" t="s">
        <v>23</v>
      </c>
      <c r="F19" s="32">
        <v>117.32291666250001</v>
      </c>
      <c r="G19" s="32">
        <v>4.0577848331848196</v>
      </c>
      <c r="H19" s="32">
        <v>16.2311393327393</v>
      </c>
      <c r="I19" s="32">
        <v>123.14285715</v>
      </c>
      <c r="J19" s="32">
        <v>4.0789992378598496</v>
      </c>
      <c r="K19" s="32">
        <v>15.262217628983599</v>
      </c>
      <c r="L19" s="32">
        <v>0.90869999999999995</v>
      </c>
      <c r="M19" s="32">
        <f>(I19-F19)/SQRT((H19^2+K19^2)/2)</f>
        <v>0.36942317975729427</v>
      </c>
      <c r="Z19" s="2"/>
    </row>
    <row r="20" spans="1:26" s="5" customFormat="1" x14ac:dyDescent="0.2">
      <c r="A20" s="56"/>
      <c r="B20" s="24" t="s">
        <v>2</v>
      </c>
      <c r="C20" s="20" t="s">
        <v>119</v>
      </c>
      <c r="E20" s="19" t="s">
        <v>24</v>
      </c>
      <c r="F20" s="33">
        <v>131.72916666875</v>
      </c>
      <c r="G20" s="33">
        <v>3.51484533598027</v>
      </c>
      <c r="H20" s="34">
        <v>14.0593813439211</v>
      </c>
      <c r="I20" s="33">
        <v>125.164285721429</v>
      </c>
      <c r="J20" s="33">
        <v>3.1493404253566299</v>
      </c>
      <c r="K20" s="34">
        <v>11.7837528660014</v>
      </c>
      <c r="L20" s="33">
        <v>0.86570000000000003</v>
      </c>
      <c r="M20" s="33">
        <f t="shared" ref="M20:M22" si="1">(I20-F20)/SQRT((H20^2+K20^2)/2)</f>
        <v>-0.50609780500006063</v>
      </c>
      <c r="N20" s="1"/>
      <c r="O20" s="1"/>
      <c r="Z20" s="4"/>
    </row>
    <row r="21" spans="1:26" x14ac:dyDescent="0.2">
      <c r="A21" s="55" t="s">
        <v>128</v>
      </c>
      <c r="B21" s="10" t="s">
        <v>9</v>
      </c>
      <c r="C21" s="11" t="s">
        <v>14</v>
      </c>
      <c r="D21" s="5"/>
      <c r="E21" s="18" t="s">
        <v>25</v>
      </c>
      <c r="F21" s="35">
        <v>210.37499998749999</v>
      </c>
      <c r="G21" s="35">
        <v>5.3909109893949001</v>
      </c>
      <c r="H21" s="35">
        <v>21.5636439575796</v>
      </c>
      <c r="I21" s="35">
        <v>248.03095237857099</v>
      </c>
      <c r="J21" s="35">
        <v>7.8483563089644504</v>
      </c>
      <c r="K21" s="35">
        <v>29.365860357470702</v>
      </c>
      <c r="L21" s="36" t="s">
        <v>2</v>
      </c>
      <c r="M21" s="35">
        <f t="shared" si="1"/>
        <v>1.4616951552733433</v>
      </c>
      <c r="Z21" s="2"/>
    </row>
    <row r="22" spans="1:26" x14ac:dyDescent="0.2">
      <c r="A22" s="56"/>
      <c r="B22" s="24">
        <v>2.0000000000000001E-4</v>
      </c>
      <c r="C22" s="20" t="s">
        <v>108</v>
      </c>
      <c r="D22" s="23"/>
      <c r="E22" s="7" t="s">
        <v>26</v>
      </c>
      <c r="F22" s="37">
        <v>192.28125000624999</v>
      </c>
      <c r="G22" s="37">
        <v>6.7479887040336397</v>
      </c>
      <c r="H22" s="38">
        <v>26.991954816134601</v>
      </c>
      <c r="I22" s="37">
        <v>222.30238095714299</v>
      </c>
      <c r="J22" s="37">
        <v>6.8349140166581996</v>
      </c>
      <c r="K22" s="38">
        <v>25.573906518393901</v>
      </c>
      <c r="L22" s="39">
        <v>5.9999999999999995E-4</v>
      </c>
      <c r="M22" s="37">
        <f t="shared" si="1"/>
        <v>1.141813808552588</v>
      </c>
      <c r="Z22" s="2"/>
    </row>
    <row r="23" spans="1:26" x14ac:dyDescent="0.2">
      <c r="B23" s="1"/>
      <c r="C23" s="1"/>
      <c r="D23" s="23"/>
      <c r="E23" s="3"/>
      <c r="F23" s="40"/>
      <c r="G23" s="40"/>
      <c r="H23" s="41"/>
      <c r="I23" s="40"/>
      <c r="J23" s="40"/>
      <c r="K23" s="41"/>
      <c r="L23" s="42"/>
      <c r="M23" s="40"/>
      <c r="Z23" s="2"/>
    </row>
    <row r="24" spans="1:26" x14ac:dyDescent="0.2">
      <c r="A24" s="26" t="s">
        <v>137</v>
      </c>
      <c r="B24" s="21"/>
      <c r="C24" s="21"/>
      <c r="D24" s="22"/>
      <c r="E24" s="31" t="s">
        <v>137</v>
      </c>
      <c r="F24" s="40"/>
      <c r="G24" s="40"/>
      <c r="H24" s="41"/>
      <c r="I24" s="40"/>
      <c r="J24" s="40"/>
      <c r="K24" s="41"/>
      <c r="L24" s="40"/>
      <c r="M24" s="40"/>
      <c r="N24" s="17"/>
      <c r="O24" s="17"/>
      <c r="Z24" s="2"/>
    </row>
    <row r="25" spans="1:26" x14ac:dyDescent="0.2">
      <c r="A25" s="15" t="s">
        <v>133</v>
      </c>
      <c r="C25" s="13"/>
      <c r="D25" s="5"/>
      <c r="E25" s="16" t="s">
        <v>134</v>
      </c>
      <c r="F25" s="43"/>
      <c r="G25" s="43"/>
      <c r="H25" s="43"/>
      <c r="I25" s="43"/>
      <c r="J25" s="43"/>
      <c r="K25" s="43"/>
      <c r="L25" s="43"/>
      <c r="M25" s="43"/>
      <c r="P25" s="17"/>
      <c r="Q25" s="17"/>
      <c r="Z25" s="2"/>
    </row>
    <row r="26" spans="1:26" s="17" customFormat="1" x14ac:dyDescent="0.2">
      <c r="A26" s="55" t="s">
        <v>127</v>
      </c>
      <c r="B26" s="10" t="s">
        <v>89</v>
      </c>
      <c r="C26" s="11" t="s">
        <v>90</v>
      </c>
      <c r="D26" s="5"/>
      <c r="E26" s="4"/>
      <c r="F26" s="48" t="s">
        <v>27</v>
      </c>
      <c r="G26" s="49"/>
      <c r="H26" s="50"/>
      <c r="I26" s="48" t="s">
        <v>28</v>
      </c>
      <c r="J26" s="49"/>
      <c r="K26" s="50"/>
      <c r="L26" s="43"/>
      <c r="M26" s="43"/>
      <c r="N26" s="1"/>
      <c r="O26" s="1"/>
      <c r="P26" s="2"/>
      <c r="Q26" s="2"/>
      <c r="Z26" s="8"/>
    </row>
    <row r="27" spans="1:26" s="17" customFormat="1" x14ac:dyDescent="0.2">
      <c r="A27" s="56"/>
      <c r="B27" s="25" t="s">
        <v>2</v>
      </c>
      <c r="C27" s="14" t="s">
        <v>86</v>
      </c>
      <c r="D27" s="5"/>
      <c r="E27" s="7"/>
      <c r="F27" s="44" t="s">
        <v>29</v>
      </c>
      <c r="G27" s="44" t="s">
        <v>30</v>
      </c>
      <c r="H27" s="44" t="s">
        <v>31</v>
      </c>
      <c r="I27" s="44" t="s">
        <v>29</v>
      </c>
      <c r="J27" s="44" t="s">
        <v>30</v>
      </c>
      <c r="K27" s="44" t="s">
        <v>31</v>
      </c>
      <c r="L27" s="45" t="s">
        <v>32</v>
      </c>
      <c r="M27" s="45" t="s">
        <v>33</v>
      </c>
      <c r="N27" s="5"/>
      <c r="O27" s="5"/>
      <c r="P27" s="1"/>
      <c r="Q27" s="1"/>
      <c r="Z27" s="8"/>
    </row>
    <row r="28" spans="1:26" s="2" customFormat="1" x14ac:dyDescent="0.2">
      <c r="A28" s="55" t="s">
        <v>117</v>
      </c>
      <c r="B28" s="10" t="s">
        <v>9</v>
      </c>
      <c r="C28" s="11" t="s">
        <v>14</v>
      </c>
      <c r="D28" s="5"/>
      <c r="E28" s="18" t="s">
        <v>34</v>
      </c>
      <c r="F28" s="32">
        <v>111.526190471429</v>
      </c>
      <c r="G28" s="32">
        <v>4.4615302848914604</v>
      </c>
      <c r="H28" s="32">
        <v>16.693517746779801</v>
      </c>
      <c r="I28" s="32">
        <v>117.66666667909099</v>
      </c>
      <c r="J28" s="32">
        <v>5.0382877437937799</v>
      </c>
      <c r="K28" s="32">
        <v>16.710110032010199</v>
      </c>
      <c r="L28" s="32">
        <v>0.95</v>
      </c>
      <c r="M28" s="32">
        <f>(I28-F28)/SQRT((H28^2+K28^2)/2)</f>
        <v>0.36765320765762449</v>
      </c>
      <c r="N28" s="1"/>
      <c r="O28" s="1"/>
      <c r="P28" s="1"/>
      <c r="Q28" s="1"/>
    </row>
    <row r="29" spans="1:26" x14ac:dyDescent="0.2">
      <c r="A29" s="56"/>
      <c r="B29" s="24" t="s">
        <v>2</v>
      </c>
      <c r="C29" s="20" t="s">
        <v>120</v>
      </c>
      <c r="D29" s="5"/>
      <c r="E29" s="19" t="s">
        <v>35</v>
      </c>
      <c r="F29" s="33">
        <v>120.611904764286</v>
      </c>
      <c r="G29" s="33">
        <v>2.5821440200749901</v>
      </c>
      <c r="H29" s="34">
        <v>9.6614982464277492</v>
      </c>
      <c r="I29" s="33">
        <v>145.28787879090899</v>
      </c>
      <c r="J29" s="33">
        <v>4.4898364966599997</v>
      </c>
      <c r="K29" s="34">
        <v>14.891103029465</v>
      </c>
      <c r="L29" s="46">
        <v>4.87E-2</v>
      </c>
      <c r="M29" s="33">
        <f t="shared" ref="M29:M31" si="2">(I29-F29)/SQRT((H29^2+K29^2)/2)</f>
        <v>1.9659494117157688</v>
      </c>
      <c r="P29" s="5"/>
      <c r="Q29" s="5"/>
      <c r="Z29" s="2"/>
    </row>
    <row r="30" spans="1:26" x14ac:dyDescent="0.2">
      <c r="A30" s="55" t="s">
        <v>128</v>
      </c>
      <c r="B30" s="10" t="s">
        <v>9</v>
      </c>
      <c r="C30" s="11" t="s">
        <v>14</v>
      </c>
      <c r="D30" s="5"/>
      <c r="E30" s="18" t="s">
        <v>36</v>
      </c>
      <c r="F30" s="35">
        <v>261.933333335714</v>
      </c>
      <c r="G30" s="35">
        <v>10.4069925770896</v>
      </c>
      <c r="H30" s="35">
        <v>38.9394006501687</v>
      </c>
      <c r="I30" s="35">
        <v>322.04545455454502</v>
      </c>
      <c r="J30" s="35">
        <v>8.2139045356807294</v>
      </c>
      <c r="K30" s="35">
        <v>27.2424394086514</v>
      </c>
      <c r="L30" s="36" t="s">
        <v>2</v>
      </c>
      <c r="M30" s="35">
        <f t="shared" si="2"/>
        <v>1.7888502316813701</v>
      </c>
      <c r="Z30" s="2"/>
    </row>
    <row r="31" spans="1:26" s="5" customFormat="1" x14ac:dyDescent="0.2">
      <c r="A31" s="56"/>
      <c r="B31" s="24" t="s">
        <v>110</v>
      </c>
      <c r="C31" s="20" t="s">
        <v>109</v>
      </c>
      <c r="D31" s="23"/>
      <c r="E31" s="7" t="s">
        <v>37</v>
      </c>
      <c r="F31" s="37">
        <v>212.147619042857</v>
      </c>
      <c r="G31" s="37">
        <v>5.9926824662368396</v>
      </c>
      <c r="H31" s="38">
        <v>22.422564616385799</v>
      </c>
      <c r="I31" s="37">
        <v>285.48484847272698</v>
      </c>
      <c r="J31" s="37">
        <v>9.3066299409001694</v>
      </c>
      <c r="K31" s="38">
        <v>30.8665995766533</v>
      </c>
      <c r="L31" s="39" t="s">
        <v>2</v>
      </c>
      <c r="M31" s="37">
        <f t="shared" si="2"/>
        <v>2.7185082214919536</v>
      </c>
      <c r="N31" s="1"/>
      <c r="O31" s="1"/>
      <c r="P31" s="1"/>
      <c r="Q31" s="1"/>
      <c r="Z31" s="4"/>
    </row>
    <row r="32" spans="1:26" x14ac:dyDescent="0.2">
      <c r="D32" s="22"/>
      <c r="E32" s="3"/>
      <c r="F32" s="21"/>
      <c r="G32" s="21"/>
      <c r="H32" s="22"/>
      <c r="I32" s="21"/>
      <c r="J32" s="21"/>
      <c r="K32" s="22"/>
      <c r="L32" s="21"/>
      <c r="M32" s="21"/>
      <c r="N32" s="17"/>
      <c r="O32" s="17"/>
      <c r="Z32" s="2"/>
    </row>
    <row r="33" spans="1:26" x14ac:dyDescent="0.2">
      <c r="D33" s="22"/>
      <c r="E33" s="3"/>
      <c r="F33" s="21"/>
      <c r="G33" s="21"/>
      <c r="H33" s="22"/>
      <c r="I33" s="21"/>
      <c r="J33" s="21"/>
      <c r="K33" s="22"/>
      <c r="L33" s="21"/>
      <c r="M33" s="21"/>
      <c r="N33" s="17"/>
      <c r="O33" s="17"/>
      <c r="Z33" s="2"/>
    </row>
    <row r="34" spans="1:26" x14ac:dyDescent="0.2">
      <c r="D34" s="22"/>
      <c r="E34" s="3"/>
      <c r="F34" s="21"/>
      <c r="G34" s="21"/>
      <c r="H34" s="22"/>
      <c r="I34" s="21"/>
      <c r="J34" s="21"/>
      <c r="K34" s="22"/>
      <c r="L34" s="21"/>
      <c r="M34" s="21"/>
      <c r="N34" s="17"/>
      <c r="O34" s="17"/>
      <c r="Z34" s="2"/>
    </row>
    <row r="35" spans="1:26" x14ac:dyDescent="0.2">
      <c r="A35" s="51" t="s">
        <v>138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17"/>
      <c r="O35" s="17"/>
      <c r="P35" s="17"/>
      <c r="Q35" s="17"/>
      <c r="Z35" s="2"/>
    </row>
    <row r="36" spans="1:26" x14ac:dyDescent="0.2">
      <c r="A36" s="27" t="s">
        <v>135</v>
      </c>
      <c r="C36" s="12"/>
      <c r="D36" s="5"/>
      <c r="E36" s="29" t="s">
        <v>135</v>
      </c>
      <c r="F36" s="3"/>
      <c r="G36" s="3"/>
      <c r="H36" s="3"/>
      <c r="I36" s="3"/>
      <c r="J36" s="3"/>
      <c r="K36" s="3"/>
      <c r="L36" s="3"/>
      <c r="M36" s="3"/>
      <c r="P36" s="17"/>
      <c r="Q36" s="17"/>
      <c r="Z36" s="2"/>
    </row>
    <row r="37" spans="1:26" s="17" customFormat="1" x14ac:dyDescent="0.2">
      <c r="A37" s="15" t="s">
        <v>133</v>
      </c>
      <c r="B37" s="5"/>
      <c r="C37" s="9"/>
      <c r="D37" s="5"/>
      <c r="E37" s="30" t="s">
        <v>134</v>
      </c>
      <c r="F37" s="3"/>
      <c r="G37" s="3"/>
      <c r="H37" s="3"/>
      <c r="I37" s="3"/>
      <c r="J37" s="3"/>
      <c r="K37" s="3"/>
      <c r="L37" s="3"/>
      <c r="M37" s="3"/>
      <c r="N37" s="1"/>
      <c r="O37" s="1"/>
      <c r="Z37" s="8"/>
    </row>
    <row r="38" spans="1:26" s="17" customFormat="1" x14ac:dyDescent="0.2">
      <c r="A38" s="55" t="s">
        <v>127</v>
      </c>
      <c r="B38" s="10" t="s">
        <v>93</v>
      </c>
      <c r="C38" s="11" t="s">
        <v>94</v>
      </c>
      <c r="D38" s="5"/>
      <c r="E38" s="4"/>
      <c r="F38" s="52" t="s">
        <v>38</v>
      </c>
      <c r="G38" s="53"/>
      <c r="H38" s="54"/>
      <c r="I38" s="52" t="s">
        <v>39</v>
      </c>
      <c r="J38" s="53"/>
      <c r="K38" s="54"/>
      <c r="L38" s="4"/>
      <c r="M38" s="4"/>
      <c r="N38" s="1"/>
      <c r="O38" s="1"/>
      <c r="P38" s="1"/>
      <c r="Q38" s="1"/>
      <c r="Z38" s="8"/>
    </row>
    <row r="39" spans="1:26" s="17" customFormat="1" x14ac:dyDescent="0.2">
      <c r="A39" s="56"/>
      <c r="B39" s="25" t="s">
        <v>91</v>
      </c>
      <c r="C39" s="14" t="s">
        <v>92</v>
      </c>
      <c r="D39" s="5"/>
      <c r="E39" s="7" t="s">
        <v>132</v>
      </c>
      <c r="F39" s="6" t="s">
        <v>40</v>
      </c>
      <c r="G39" s="6" t="s">
        <v>41</v>
      </c>
      <c r="H39" s="6" t="s">
        <v>42</v>
      </c>
      <c r="I39" s="6" t="s">
        <v>40</v>
      </c>
      <c r="J39" s="6" t="s">
        <v>41</v>
      </c>
      <c r="K39" s="6" t="s">
        <v>42</v>
      </c>
      <c r="L39" s="7" t="s">
        <v>43</v>
      </c>
      <c r="M39" s="7" t="s">
        <v>44</v>
      </c>
      <c r="N39" s="1"/>
      <c r="O39" s="1"/>
      <c r="P39" s="1"/>
      <c r="Q39" s="1"/>
      <c r="Z39" s="8"/>
    </row>
    <row r="40" spans="1:26" x14ac:dyDescent="0.2">
      <c r="A40" s="55" t="s">
        <v>117</v>
      </c>
      <c r="B40" s="10" t="s">
        <v>9</v>
      </c>
      <c r="C40" s="11" t="s">
        <v>14</v>
      </c>
      <c r="D40" s="5"/>
      <c r="E40" s="18" t="s">
        <v>45</v>
      </c>
      <c r="F40" s="32">
        <v>212.66666666363599</v>
      </c>
      <c r="G40" s="32">
        <v>3.583632828062</v>
      </c>
      <c r="H40" s="32">
        <v>11.885565477081901</v>
      </c>
      <c r="I40" s="32">
        <v>200.75</v>
      </c>
      <c r="J40" s="32">
        <v>4.0540363369870898</v>
      </c>
      <c r="K40" s="32">
        <v>15.168815006537701</v>
      </c>
      <c r="L40" s="32">
        <v>0.44469999999999998</v>
      </c>
      <c r="M40" s="32">
        <f>(I40-F40)/SQRT((H40^2+K40^2)/2)</f>
        <v>-0.874525449691259</v>
      </c>
    </row>
    <row r="41" spans="1:26" x14ac:dyDescent="0.2">
      <c r="A41" s="56"/>
      <c r="B41" s="24" t="s">
        <v>2</v>
      </c>
      <c r="C41" s="20" t="s">
        <v>121</v>
      </c>
      <c r="D41" s="5"/>
      <c r="E41" s="19" t="s">
        <v>46</v>
      </c>
      <c r="F41" s="33">
        <v>199.06060606363599</v>
      </c>
      <c r="G41" s="33">
        <v>3.5809028233114599</v>
      </c>
      <c r="H41" s="34">
        <v>11.8765110756484</v>
      </c>
      <c r="I41" s="33">
        <v>177.84523808571399</v>
      </c>
      <c r="J41" s="33">
        <v>4.0635768721234697</v>
      </c>
      <c r="K41" s="34">
        <v>15.2045124203045</v>
      </c>
      <c r="L41" s="46">
        <v>3.5200000000000002E-2</v>
      </c>
      <c r="M41" s="33">
        <f t="shared" ref="M41:M43" si="3">(I41-F41)/SQRT((H41^2+K41^2)/2)</f>
        <v>-1.5551082711837674</v>
      </c>
    </row>
    <row r="42" spans="1:26" ht="18" customHeight="1" x14ac:dyDescent="0.2">
      <c r="A42" s="55" t="s">
        <v>128</v>
      </c>
      <c r="B42" s="10" t="s">
        <v>9</v>
      </c>
      <c r="C42" s="11" t="s">
        <v>14</v>
      </c>
      <c r="D42" s="5"/>
      <c r="E42" s="18" t="s">
        <v>47</v>
      </c>
      <c r="F42" s="35">
        <v>64.136363635454501</v>
      </c>
      <c r="G42" s="35">
        <v>8.2481984009539104</v>
      </c>
      <c r="H42" s="35">
        <v>27.356179292373501</v>
      </c>
      <c r="I42" s="35">
        <v>29.738095237642899</v>
      </c>
      <c r="J42" s="35">
        <v>7.4411757913243903</v>
      </c>
      <c r="K42" s="35">
        <v>27.842330365892298</v>
      </c>
      <c r="L42" s="36">
        <v>2.0000000000000001E-4</v>
      </c>
      <c r="M42" s="35">
        <f t="shared" si="3"/>
        <v>-1.2462993863405598</v>
      </c>
    </row>
    <row r="43" spans="1:26" x14ac:dyDescent="0.2">
      <c r="A43" s="56"/>
      <c r="B43" s="20">
        <v>0.2301</v>
      </c>
      <c r="C43" s="20" t="s">
        <v>111</v>
      </c>
      <c r="D43" s="5"/>
      <c r="E43" s="7" t="s">
        <v>48</v>
      </c>
      <c r="F43" s="37">
        <v>119.687878781818</v>
      </c>
      <c r="G43" s="37">
        <v>5.1187716974561104</v>
      </c>
      <c r="H43" s="38">
        <v>16.977045107952499</v>
      </c>
      <c r="I43" s="37">
        <v>91.857142859285702</v>
      </c>
      <c r="J43" s="37">
        <v>5.9558012148890001</v>
      </c>
      <c r="K43" s="38">
        <v>22.2845676098467</v>
      </c>
      <c r="L43" s="39">
        <v>2.8E-3</v>
      </c>
      <c r="M43" s="37">
        <f t="shared" si="3"/>
        <v>-1.4049281036659425</v>
      </c>
    </row>
    <row r="44" spans="1:26" x14ac:dyDescent="0.2">
      <c r="B44" s="21"/>
      <c r="C44" s="21"/>
      <c r="D44" s="5"/>
      <c r="E44" s="3"/>
      <c r="F44" s="40"/>
      <c r="G44" s="40"/>
      <c r="H44" s="41"/>
      <c r="I44" s="40"/>
      <c r="J44" s="40"/>
      <c r="K44" s="41"/>
      <c r="L44" s="40"/>
      <c r="M44" s="40"/>
    </row>
    <row r="45" spans="1:26" x14ac:dyDescent="0.2">
      <c r="A45" s="26" t="s">
        <v>136</v>
      </c>
      <c r="C45" s="13"/>
      <c r="D45" s="5"/>
      <c r="E45" s="31" t="s">
        <v>136</v>
      </c>
      <c r="F45" s="40"/>
      <c r="G45" s="40"/>
      <c r="H45" s="41"/>
      <c r="I45" s="40"/>
      <c r="J45" s="40"/>
      <c r="K45" s="41"/>
      <c r="L45" s="40"/>
      <c r="M45" s="40"/>
    </row>
    <row r="46" spans="1:26" x14ac:dyDescent="0.2">
      <c r="A46" s="15" t="s">
        <v>133</v>
      </c>
      <c r="B46" s="5"/>
      <c r="D46" s="5"/>
      <c r="E46" s="30" t="s">
        <v>134</v>
      </c>
      <c r="F46" s="40"/>
      <c r="G46" s="40"/>
      <c r="H46" s="41"/>
      <c r="I46" s="40"/>
      <c r="J46" s="40"/>
      <c r="K46" s="41"/>
      <c r="L46" s="40"/>
      <c r="M46" s="40"/>
    </row>
    <row r="47" spans="1:26" x14ac:dyDescent="0.2">
      <c r="A47" s="55" t="s">
        <v>127</v>
      </c>
      <c r="B47" s="10" t="s">
        <v>89</v>
      </c>
      <c r="C47" s="11" t="s">
        <v>90</v>
      </c>
      <c r="D47" s="5"/>
      <c r="E47" s="4"/>
      <c r="F47" s="48" t="s">
        <v>49</v>
      </c>
      <c r="G47" s="49"/>
      <c r="H47" s="50"/>
      <c r="I47" s="48" t="s">
        <v>50</v>
      </c>
      <c r="J47" s="49"/>
      <c r="K47" s="50"/>
      <c r="L47" s="43"/>
      <c r="M47" s="43"/>
      <c r="N47" s="2"/>
    </row>
    <row r="48" spans="1:26" x14ac:dyDescent="0.2">
      <c r="A48" s="56"/>
      <c r="B48" s="25" t="s">
        <v>95</v>
      </c>
      <c r="C48" s="14" t="s">
        <v>96</v>
      </c>
      <c r="D48" s="5"/>
      <c r="E48" s="7" t="s">
        <v>131</v>
      </c>
      <c r="F48" s="44" t="s">
        <v>51</v>
      </c>
      <c r="G48" s="44" t="s">
        <v>52</v>
      </c>
      <c r="H48" s="44" t="s">
        <v>53</v>
      </c>
      <c r="I48" s="44" t="s">
        <v>51</v>
      </c>
      <c r="J48" s="44" t="s">
        <v>52</v>
      </c>
      <c r="K48" s="44" t="s">
        <v>53</v>
      </c>
      <c r="L48" s="45" t="s">
        <v>54</v>
      </c>
      <c r="M48" s="45" t="s">
        <v>55</v>
      </c>
    </row>
    <row r="49" spans="1:17" x14ac:dyDescent="0.2">
      <c r="A49" s="55" t="s">
        <v>117</v>
      </c>
      <c r="B49" s="10" t="s">
        <v>9</v>
      </c>
      <c r="C49" s="11" t="s">
        <v>14</v>
      </c>
      <c r="D49" s="5"/>
      <c r="E49" s="18" t="s">
        <v>56</v>
      </c>
      <c r="F49" s="32">
        <v>218.06250000624999</v>
      </c>
      <c r="G49" s="32">
        <v>3.2745467256219198</v>
      </c>
      <c r="H49" s="32">
        <v>13.098186902487701</v>
      </c>
      <c r="I49" s="32">
        <v>212.25</v>
      </c>
      <c r="J49" s="32">
        <v>3.2108328357047902</v>
      </c>
      <c r="K49" s="32">
        <v>12.013836397411101</v>
      </c>
      <c r="L49" s="32">
        <v>0.85570000000000002</v>
      </c>
      <c r="M49" s="32">
        <f>(I49-F49)/SQRT((H49^2+K49^2)/2)</f>
        <v>-0.46249468874013328</v>
      </c>
      <c r="O49" s="2"/>
    </row>
    <row r="50" spans="1:17" x14ac:dyDescent="0.2">
      <c r="A50" s="56"/>
      <c r="B50" s="24" t="s">
        <v>2</v>
      </c>
      <c r="C50" s="20" t="s">
        <v>122</v>
      </c>
      <c r="D50" s="5"/>
      <c r="E50" s="19" t="s">
        <v>57</v>
      </c>
      <c r="F50" s="33">
        <v>200.4520833375</v>
      </c>
      <c r="G50" s="33">
        <v>2.8618207870681101</v>
      </c>
      <c r="H50" s="34">
        <v>11.447283148272399</v>
      </c>
      <c r="I50" s="33">
        <v>205.726190478571</v>
      </c>
      <c r="J50" s="33">
        <v>2.91136918952028</v>
      </c>
      <c r="K50" s="34">
        <v>10.8933460335946</v>
      </c>
      <c r="L50" s="33">
        <v>0.89380000000000004</v>
      </c>
      <c r="M50" s="33">
        <f t="shared" ref="M50:M52" si="4">(I50-F50)/SQRT((H50^2+K50^2)/2)</f>
        <v>0.47200878710314542</v>
      </c>
    </row>
    <row r="51" spans="1:17" x14ac:dyDescent="0.2">
      <c r="A51" s="55" t="s">
        <v>128</v>
      </c>
      <c r="B51" s="10" t="s">
        <v>9</v>
      </c>
      <c r="C51" s="11" t="s">
        <v>14</v>
      </c>
      <c r="D51" s="5"/>
      <c r="E51" s="18" t="s">
        <v>58</v>
      </c>
      <c r="F51" s="35">
        <v>136.58125000000001</v>
      </c>
      <c r="G51" s="35">
        <v>4.63448523717196</v>
      </c>
      <c r="H51" s="35">
        <v>18.537940948687801</v>
      </c>
      <c r="I51" s="35">
        <v>103.20238095714301</v>
      </c>
      <c r="J51" s="35">
        <v>7.1451286083648702</v>
      </c>
      <c r="K51" s="35">
        <v>26.734623236938202</v>
      </c>
      <c r="L51" s="36" t="s">
        <v>2</v>
      </c>
      <c r="M51" s="35">
        <f t="shared" si="4"/>
        <v>-1.4509841123911305</v>
      </c>
      <c r="P51" s="2"/>
      <c r="Q51" s="2"/>
    </row>
    <row r="52" spans="1:17" x14ac:dyDescent="0.2">
      <c r="A52" s="56"/>
      <c r="B52" s="24">
        <v>2.0000000000000001E-4</v>
      </c>
      <c r="C52" s="20" t="s">
        <v>112</v>
      </c>
      <c r="D52" s="5"/>
      <c r="E52" s="7" t="s">
        <v>59</v>
      </c>
      <c r="F52" s="37">
        <v>148.54166666250001</v>
      </c>
      <c r="G52" s="37">
        <v>5.5359143076834103</v>
      </c>
      <c r="H52" s="38">
        <v>22.143657230733599</v>
      </c>
      <c r="I52" s="37">
        <v>123.250000014286</v>
      </c>
      <c r="J52" s="37">
        <v>6.28275908060274</v>
      </c>
      <c r="K52" s="38">
        <v>23.507931923258301</v>
      </c>
      <c r="L52" s="39">
        <v>8.9999999999999998E-4</v>
      </c>
      <c r="M52" s="37">
        <f t="shared" si="4"/>
        <v>-1.1075356147038258</v>
      </c>
    </row>
    <row r="53" spans="1:17" s="2" customFormat="1" x14ac:dyDescent="0.2">
      <c r="A53" s="1"/>
      <c r="B53" s="21"/>
      <c r="C53" s="21"/>
      <c r="D53" s="5"/>
      <c r="E53" s="3"/>
      <c r="F53" s="40"/>
      <c r="G53" s="40"/>
      <c r="H53" s="41"/>
      <c r="I53" s="40"/>
      <c r="J53" s="40"/>
      <c r="K53" s="41"/>
      <c r="L53" s="40"/>
      <c r="M53" s="40"/>
      <c r="N53" s="1"/>
      <c r="O53" s="1"/>
      <c r="P53" s="1"/>
      <c r="Q53" s="1"/>
    </row>
    <row r="54" spans="1:17" x14ac:dyDescent="0.2">
      <c r="A54" s="26" t="s">
        <v>137</v>
      </c>
      <c r="C54" s="13"/>
      <c r="D54" s="5"/>
      <c r="E54" s="31" t="s">
        <v>137</v>
      </c>
      <c r="F54" s="43"/>
      <c r="G54" s="43"/>
      <c r="H54" s="43"/>
      <c r="I54" s="43"/>
      <c r="J54" s="43"/>
      <c r="K54" s="43"/>
      <c r="L54" s="43"/>
      <c r="M54" s="43"/>
    </row>
    <row r="55" spans="1:17" x14ac:dyDescent="0.2">
      <c r="A55" s="15" t="s">
        <v>133</v>
      </c>
      <c r="B55" s="5"/>
      <c r="D55" s="5"/>
      <c r="E55" s="30" t="s">
        <v>134</v>
      </c>
      <c r="F55" s="43"/>
      <c r="G55" s="43"/>
      <c r="H55" s="43"/>
      <c r="I55" s="43"/>
      <c r="J55" s="43"/>
      <c r="K55" s="43"/>
      <c r="L55" s="43"/>
      <c r="M55" s="43"/>
      <c r="N55" s="2"/>
    </row>
    <row r="56" spans="1:17" x14ac:dyDescent="0.2">
      <c r="A56" s="55" t="s">
        <v>127</v>
      </c>
      <c r="B56" s="10" t="s">
        <v>89</v>
      </c>
      <c r="C56" s="11" t="s">
        <v>90</v>
      </c>
      <c r="D56" s="5"/>
      <c r="E56" s="4"/>
      <c r="F56" s="48" t="s">
        <v>60</v>
      </c>
      <c r="G56" s="49"/>
      <c r="H56" s="50"/>
      <c r="I56" s="48" t="s">
        <v>61</v>
      </c>
      <c r="J56" s="49"/>
      <c r="K56" s="50"/>
      <c r="L56" s="43"/>
      <c r="M56" s="43"/>
    </row>
    <row r="57" spans="1:17" x14ac:dyDescent="0.2">
      <c r="A57" s="56"/>
      <c r="B57" s="25" t="s">
        <v>97</v>
      </c>
      <c r="C57" s="14" t="s">
        <v>98</v>
      </c>
      <c r="D57" s="5"/>
      <c r="E57" s="7" t="s">
        <v>130</v>
      </c>
      <c r="F57" s="44" t="s">
        <v>62</v>
      </c>
      <c r="G57" s="44" t="s">
        <v>63</v>
      </c>
      <c r="H57" s="44" t="s">
        <v>64</v>
      </c>
      <c r="I57" s="44" t="s">
        <v>62</v>
      </c>
      <c r="J57" s="44" t="s">
        <v>63</v>
      </c>
      <c r="K57" s="44" t="s">
        <v>64</v>
      </c>
      <c r="L57" s="45" t="s">
        <v>65</v>
      </c>
      <c r="M57" s="45" t="s">
        <v>66</v>
      </c>
    </row>
    <row r="58" spans="1:17" x14ac:dyDescent="0.2">
      <c r="A58" s="55" t="s">
        <v>117</v>
      </c>
      <c r="B58" s="10" t="s">
        <v>9</v>
      </c>
      <c r="C58" s="11" t="s">
        <v>14</v>
      </c>
      <c r="D58" s="5"/>
      <c r="E58" s="18" t="s">
        <v>67</v>
      </c>
      <c r="F58" s="32">
        <v>217.09285713571401</v>
      </c>
      <c r="G58" s="32">
        <v>3.8199674259854102</v>
      </c>
      <c r="H58" s="32">
        <v>14.2930093366741</v>
      </c>
      <c r="I58" s="32">
        <v>207.81818180909099</v>
      </c>
      <c r="J58" s="32">
        <v>5.0553729064164301</v>
      </c>
      <c r="K58" s="32">
        <v>16.766775105911801</v>
      </c>
      <c r="L58" s="32">
        <v>0.76729999999999998</v>
      </c>
      <c r="M58" s="32">
        <f>(I58-F58)/SQRT((H58^2+K58^2)/2)</f>
        <v>-0.59532919121624006</v>
      </c>
    </row>
    <row r="59" spans="1:17" x14ac:dyDescent="0.2">
      <c r="A59" s="56"/>
      <c r="B59" s="24" t="s">
        <v>2</v>
      </c>
      <c r="C59" s="20" t="s">
        <v>123</v>
      </c>
      <c r="D59" s="5"/>
      <c r="E59" s="19" t="s">
        <v>68</v>
      </c>
      <c r="F59" s="33">
        <v>210.23809524999999</v>
      </c>
      <c r="G59" s="33">
        <v>2.6440752216268</v>
      </c>
      <c r="H59" s="34">
        <v>9.8932235841858507</v>
      </c>
      <c r="I59" s="33">
        <v>179.33333332727301</v>
      </c>
      <c r="J59" s="33">
        <v>4.4179386406016601</v>
      </c>
      <c r="K59" s="34">
        <v>14.6526448176885</v>
      </c>
      <c r="L59" s="46">
        <v>3.5999999999999999E-3</v>
      </c>
      <c r="M59" s="33">
        <f t="shared" ref="M59:M61" si="5">(I59-F59)/SQRT((H59^2+K59^2)/2)</f>
        <v>-2.4720808691665512</v>
      </c>
    </row>
    <row r="60" spans="1:17" x14ac:dyDescent="0.2">
      <c r="A60" s="55" t="s">
        <v>128</v>
      </c>
      <c r="B60" s="10" t="s">
        <v>9</v>
      </c>
      <c r="C60" s="11" t="s">
        <v>14</v>
      </c>
      <c r="D60" s="5"/>
      <c r="E60" s="18" t="s">
        <v>69</v>
      </c>
      <c r="F60" s="35">
        <v>92.430952386428601</v>
      </c>
      <c r="G60" s="35">
        <v>9.7683770439457298</v>
      </c>
      <c r="H60" s="35">
        <v>36.5499201232725</v>
      </c>
      <c r="I60" s="35">
        <v>33.621212120272702</v>
      </c>
      <c r="J60" s="35">
        <v>7.4190953088181404</v>
      </c>
      <c r="K60" s="35">
        <v>24.606355423235701</v>
      </c>
      <c r="L60" s="36" t="s">
        <v>2</v>
      </c>
      <c r="M60" s="35">
        <f t="shared" si="5"/>
        <v>-1.8876008772535726</v>
      </c>
      <c r="O60" s="2"/>
    </row>
    <row r="61" spans="1:17" x14ac:dyDescent="0.2">
      <c r="A61" s="56"/>
      <c r="B61" s="24" t="s">
        <v>2</v>
      </c>
      <c r="C61" s="20" t="s">
        <v>113</v>
      </c>
      <c r="D61" s="5"/>
      <c r="E61" s="7" t="s">
        <v>70</v>
      </c>
      <c r="F61" s="37">
        <v>137.140476197857</v>
      </c>
      <c r="G61" s="37">
        <v>5.6468801050479103</v>
      </c>
      <c r="H61" s="38">
        <v>21.1286906572793</v>
      </c>
      <c r="I61" s="37">
        <v>66.393939393636401</v>
      </c>
      <c r="J61" s="37">
        <v>8.4150020176846301</v>
      </c>
      <c r="K61" s="38">
        <v>27.9094043027435</v>
      </c>
      <c r="L61" s="39" t="s">
        <v>2</v>
      </c>
      <c r="M61" s="37">
        <f t="shared" si="5"/>
        <v>-2.8581759996407712</v>
      </c>
    </row>
    <row r="62" spans="1:17" x14ac:dyDescent="0.2">
      <c r="D62" s="5"/>
      <c r="E62" s="3"/>
      <c r="F62" s="21"/>
      <c r="G62" s="21"/>
      <c r="H62" s="22"/>
      <c r="I62" s="21"/>
      <c r="J62" s="21"/>
      <c r="K62" s="22"/>
      <c r="L62" s="21"/>
      <c r="M62" s="21"/>
      <c r="P62" s="2"/>
      <c r="Q62" s="2"/>
    </row>
    <row r="63" spans="1:17" x14ac:dyDescent="0.2"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 s="2" customFormat="1" x14ac:dyDescent="0.2">
      <c r="A64" s="57" t="s">
        <v>0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1"/>
      <c r="O64" s="1"/>
      <c r="P64" s="1"/>
    </row>
    <row r="65" spans="1:14" x14ac:dyDescent="0.2">
      <c r="A65" s="27" t="s">
        <v>135</v>
      </c>
      <c r="C65" s="12"/>
      <c r="D65" s="5"/>
      <c r="E65" s="27" t="s">
        <v>135</v>
      </c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">
      <c r="A66" s="15" t="s">
        <v>133</v>
      </c>
      <c r="B66" s="5"/>
      <c r="D66" s="5"/>
      <c r="E66" s="30" t="s">
        <v>134</v>
      </c>
      <c r="F66" s="4"/>
      <c r="G66" s="4"/>
      <c r="H66" s="4"/>
      <c r="I66" s="4"/>
      <c r="J66" s="4"/>
      <c r="K66" s="4"/>
      <c r="L66" s="4"/>
      <c r="M66" s="4"/>
      <c r="N66" s="2"/>
    </row>
    <row r="67" spans="1:14" x14ac:dyDescent="0.2">
      <c r="A67" s="55" t="s">
        <v>127</v>
      </c>
      <c r="B67" s="10" t="s">
        <v>83</v>
      </c>
      <c r="C67" s="11" t="s">
        <v>99</v>
      </c>
      <c r="D67" s="5"/>
      <c r="E67" s="29"/>
      <c r="F67" s="4"/>
      <c r="G67" s="4"/>
      <c r="H67" s="4"/>
      <c r="I67" s="4"/>
      <c r="J67" s="4"/>
      <c r="K67" s="4"/>
      <c r="L67" s="4"/>
      <c r="M67" s="4"/>
    </row>
    <row r="68" spans="1:14" x14ac:dyDescent="0.2">
      <c r="A68" s="56"/>
      <c r="B68" s="14">
        <v>0.57299999999999995</v>
      </c>
      <c r="C68" s="14" t="s">
        <v>100</v>
      </c>
      <c r="D68" s="5"/>
      <c r="F68" s="4"/>
      <c r="G68" s="4"/>
      <c r="H68" s="4"/>
      <c r="I68" s="4"/>
      <c r="J68" s="4"/>
      <c r="K68" s="4"/>
      <c r="L68" s="4"/>
      <c r="M68" s="4"/>
    </row>
    <row r="69" spans="1:14" x14ac:dyDescent="0.2">
      <c r="A69" s="55" t="s">
        <v>117</v>
      </c>
      <c r="B69" s="10" t="s">
        <v>9</v>
      </c>
      <c r="C69" s="11" t="s">
        <v>14</v>
      </c>
      <c r="D69" s="5"/>
      <c r="E69" s="15" t="s">
        <v>142</v>
      </c>
      <c r="F69" s="4"/>
      <c r="G69" s="4"/>
      <c r="H69" s="4"/>
      <c r="I69" s="4"/>
      <c r="J69" s="4"/>
      <c r="K69" s="4"/>
      <c r="L69" s="4"/>
      <c r="M69" s="4"/>
    </row>
    <row r="70" spans="1:14" x14ac:dyDescent="0.2">
      <c r="A70" s="56"/>
      <c r="B70" s="24" t="s">
        <v>2</v>
      </c>
      <c r="C70" s="20" t="s">
        <v>124</v>
      </c>
      <c r="D70" s="5"/>
      <c r="E70" s="29"/>
      <c r="F70" s="4"/>
      <c r="G70" s="4"/>
      <c r="H70" s="4"/>
      <c r="I70" s="4"/>
      <c r="J70" s="4"/>
      <c r="K70" s="4"/>
      <c r="L70" s="4"/>
      <c r="M70" s="4"/>
    </row>
    <row r="71" spans="1:14" x14ac:dyDescent="0.2">
      <c r="A71" s="55" t="s">
        <v>128</v>
      </c>
      <c r="B71" s="10" t="s">
        <v>9</v>
      </c>
      <c r="C71" s="11" t="s">
        <v>14</v>
      </c>
      <c r="D71" s="5"/>
      <c r="E71" s="29"/>
      <c r="F71" s="4"/>
      <c r="G71" s="4"/>
      <c r="H71" s="4"/>
      <c r="I71" s="4"/>
      <c r="J71" s="4"/>
      <c r="K71" s="4"/>
      <c r="L71" s="4"/>
      <c r="M71" s="4"/>
    </row>
    <row r="72" spans="1:14" x14ac:dyDescent="0.2">
      <c r="A72" s="56"/>
      <c r="B72" s="24">
        <v>0.8397</v>
      </c>
      <c r="C72" s="20" t="s">
        <v>114</v>
      </c>
      <c r="D72" s="5"/>
      <c r="E72" s="29"/>
      <c r="F72" s="4"/>
      <c r="G72" s="4"/>
      <c r="H72" s="4"/>
      <c r="I72" s="4"/>
      <c r="J72" s="4"/>
      <c r="K72" s="4"/>
      <c r="L72" s="4"/>
      <c r="M72" s="4"/>
    </row>
    <row r="73" spans="1:14" x14ac:dyDescent="0.2">
      <c r="B73" s="21"/>
      <c r="C73" s="21"/>
      <c r="D73" s="5"/>
      <c r="E73" s="29"/>
      <c r="F73" s="4"/>
      <c r="G73" s="4"/>
      <c r="H73" s="4"/>
      <c r="I73" s="4"/>
      <c r="J73" s="4"/>
      <c r="K73" s="4"/>
      <c r="L73" s="4"/>
      <c r="M73" s="4"/>
    </row>
    <row r="74" spans="1:14" x14ac:dyDescent="0.2">
      <c r="A74" s="26" t="s">
        <v>136</v>
      </c>
      <c r="D74" s="5"/>
      <c r="E74" s="31" t="s">
        <v>136</v>
      </c>
      <c r="F74" s="4"/>
      <c r="G74" s="4"/>
      <c r="H74" s="4"/>
      <c r="I74" s="4"/>
      <c r="J74" s="4"/>
      <c r="K74" s="4"/>
      <c r="L74" s="4"/>
      <c r="M74" s="4"/>
    </row>
    <row r="75" spans="1:14" x14ac:dyDescent="0.2">
      <c r="A75" s="15" t="s">
        <v>133</v>
      </c>
      <c r="B75" s="5"/>
      <c r="D75" s="5"/>
      <c r="E75" s="30" t="s">
        <v>134</v>
      </c>
      <c r="F75" s="4"/>
      <c r="G75" s="4"/>
      <c r="H75" s="4"/>
      <c r="I75" s="4"/>
      <c r="J75" s="4"/>
      <c r="K75" s="4"/>
      <c r="L75" s="4"/>
      <c r="M75" s="4"/>
    </row>
    <row r="76" spans="1:14" x14ac:dyDescent="0.2">
      <c r="A76" s="55" t="s">
        <v>127</v>
      </c>
      <c r="B76" s="10" t="s">
        <v>101</v>
      </c>
      <c r="C76" s="11" t="s">
        <v>102</v>
      </c>
      <c r="D76" s="5"/>
      <c r="E76" s="4"/>
      <c r="F76" s="52" t="s">
        <v>71</v>
      </c>
      <c r="G76" s="53"/>
      <c r="H76" s="54"/>
      <c r="I76" s="52" t="s">
        <v>72</v>
      </c>
      <c r="J76" s="53"/>
      <c r="K76" s="54"/>
      <c r="L76" s="4"/>
      <c r="M76" s="4"/>
    </row>
    <row r="77" spans="1:14" ht="18" customHeight="1" x14ac:dyDescent="0.2">
      <c r="A77" s="56"/>
      <c r="B77" s="25">
        <v>1.5699999999999999E-2</v>
      </c>
      <c r="C77" s="14" t="s">
        <v>103</v>
      </c>
      <c r="D77" s="5"/>
      <c r="E77" s="7" t="s">
        <v>73</v>
      </c>
      <c r="F77" s="6" t="s">
        <v>74</v>
      </c>
      <c r="G77" s="6" t="s">
        <v>75</v>
      </c>
      <c r="H77" s="6" t="s">
        <v>76</v>
      </c>
      <c r="I77" s="6" t="s">
        <v>74</v>
      </c>
      <c r="J77" s="6" t="s">
        <v>75</v>
      </c>
      <c r="K77" s="6" t="s">
        <v>76</v>
      </c>
      <c r="L77" s="7" t="s">
        <v>77</v>
      </c>
      <c r="M77" s="7" t="s">
        <v>78</v>
      </c>
    </row>
    <row r="78" spans="1:14" x14ac:dyDescent="0.2">
      <c r="A78" s="55" t="s">
        <v>117</v>
      </c>
      <c r="B78" s="10" t="s">
        <v>9</v>
      </c>
      <c r="C78" s="11" t="s">
        <v>14</v>
      </c>
      <c r="D78" s="5"/>
      <c r="E78" s="18" t="s">
        <v>79</v>
      </c>
      <c r="F78" s="32">
        <v>24.614583333125001</v>
      </c>
      <c r="G78" s="32">
        <v>1.1192464757815801</v>
      </c>
      <c r="H78" s="32">
        <v>4.4769859031263097</v>
      </c>
      <c r="I78" s="32">
        <v>24.6071428571429</v>
      </c>
      <c r="J78" s="32">
        <v>1.34955868805405</v>
      </c>
      <c r="K78" s="32">
        <v>5.0495862340424003</v>
      </c>
      <c r="L78" s="32" t="s">
        <v>1</v>
      </c>
      <c r="M78" s="32">
        <f>(I78-F78)/SQRT((H78^2+K78^2)/2)</f>
        <v>-1.5592328784956903E-3</v>
      </c>
    </row>
    <row r="79" spans="1:14" x14ac:dyDescent="0.2">
      <c r="A79" s="56"/>
      <c r="B79" s="24" t="s">
        <v>2</v>
      </c>
      <c r="C79" s="20" t="s">
        <v>125</v>
      </c>
      <c r="D79" s="5"/>
      <c r="E79" s="19" t="s">
        <v>80</v>
      </c>
      <c r="F79" s="33">
        <v>27.810416666875</v>
      </c>
      <c r="G79" s="33">
        <v>1.22277658688001</v>
      </c>
      <c r="H79" s="34">
        <v>4.8911063475200498</v>
      </c>
      <c r="I79" s="33">
        <v>29.1071428571429</v>
      </c>
      <c r="J79" s="33">
        <v>0.79789235914105905</v>
      </c>
      <c r="K79" s="34">
        <v>2.9854398394306298</v>
      </c>
      <c r="L79" s="33">
        <v>0.88029999999999997</v>
      </c>
      <c r="M79" s="33">
        <f t="shared" ref="M79:M81" si="6">(I79-F79)/SQRT((H79^2+K79^2)/2)</f>
        <v>0.32002924162246393</v>
      </c>
    </row>
    <row r="80" spans="1:14" x14ac:dyDescent="0.2">
      <c r="A80" s="55" t="s">
        <v>128</v>
      </c>
      <c r="B80" s="10" t="s">
        <v>9</v>
      </c>
      <c r="C80" s="11" t="s">
        <v>14</v>
      </c>
      <c r="D80" s="5"/>
      <c r="E80" s="18" t="s">
        <v>81</v>
      </c>
      <c r="F80" s="35">
        <v>13.0479166664375</v>
      </c>
      <c r="G80" s="35">
        <v>0.89837285389056698</v>
      </c>
      <c r="H80" s="35">
        <v>3.5934914155622701</v>
      </c>
      <c r="I80" s="35">
        <v>8.7619047619285695</v>
      </c>
      <c r="J80" s="35">
        <v>0.90442445991337705</v>
      </c>
      <c r="K80" s="35">
        <v>3.3840464612139201</v>
      </c>
      <c r="L80" s="36">
        <v>2.9700000000000001E-2</v>
      </c>
      <c r="M80" s="35">
        <f t="shared" si="6"/>
        <v>-1.2279639003022091</v>
      </c>
    </row>
    <row r="81" spans="1:17" x14ac:dyDescent="0.2">
      <c r="A81" s="56"/>
      <c r="B81" s="24">
        <v>1.3899999999999999E-2</v>
      </c>
      <c r="C81" s="20" t="s">
        <v>115</v>
      </c>
      <c r="D81" s="5"/>
      <c r="E81" s="7" t="s">
        <v>82</v>
      </c>
      <c r="F81" s="37">
        <v>19.181249999999999</v>
      </c>
      <c r="G81" s="37">
        <v>1.4074536000278901</v>
      </c>
      <c r="H81" s="38">
        <v>5.62981440011158</v>
      </c>
      <c r="I81" s="37">
        <v>14.452380952142899</v>
      </c>
      <c r="J81" s="37">
        <v>0.90031682340380903</v>
      </c>
      <c r="K81" s="38">
        <v>3.3686770927257101</v>
      </c>
      <c r="L81" s="39">
        <v>1.3100000000000001E-2</v>
      </c>
      <c r="M81" s="37">
        <f t="shared" si="6"/>
        <v>-1.0193470032381511</v>
      </c>
    </row>
    <row r="82" spans="1:17" x14ac:dyDescent="0.2">
      <c r="B82" s="21"/>
      <c r="C82" s="21"/>
      <c r="D82" s="5"/>
      <c r="E82" s="3"/>
      <c r="F82" s="40"/>
      <c r="G82" s="40"/>
      <c r="H82" s="41"/>
      <c r="I82" s="40"/>
      <c r="J82" s="40"/>
      <c r="K82" s="41"/>
      <c r="L82" s="40"/>
      <c r="M82" s="40"/>
    </row>
    <row r="83" spans="1:17" x14ac:dyDescent="0.2">
      <c r="A83" s="26" t="s">
        <v>137</v>
      </c>
      <c r="D83" s="5"/>
      <c r="E83" s="31" t="s">
        <v>137</v>
      </c>
      <c r="F83" s="40"/>
      <c r="G83" s="40"/>
      <c r="H83" s="41"/>
      <c r="I83" s="40"/>
      <c r="J83" s="40"/>
      <c r="K83" s="41"/>
      <c r="L83" s="40"/>
      <c r="M83" s="40"/>
    </row>
    <row r="84" spans="1:17" x14ac:dyDescent="0.2">
      <c r="A84" s="15" t="s">
        <v>133</v>
      </c>
      <c r="B84" s="5"/>
      <c r="E84" s="30" t="s">
        <v>134</v>
      </c>
      <c r="F84" s="43"/>
      <c r="G84" s="43"/>
      <c r="H84" s="43"/>
      <c r="I84" s="43"/>
      <c r="J84" s="43"/>
      <c r="K84" s="43"/>
      <c r="L84" s="43"/>
      <c r="M84" s="43"/>
      <c r="O84" s="2"/>
    </row>
    <row r="85" spans="1:17" x14ac:dyDescent="0.2">
      <c r="A85" s="55" t="s">
        <v>127</v>
      </c>
      <c r="B85" s="10" t="s">
        <v>104</v>
      </c>
      <c r="C85" s="11" t="s">
        <v>105</v>
      </c>
      <c r="E85" s="4"/>
      <c r="F85" s="48" t="s">
        <v>4</v>
      </c>
      <c r="G85" s="49"/>
      <c r="H85" s="50"/>
      <c r="I85" s="48" t="s">
        <v>5</v>
      </c>
      <c r="J85" s="49"/>
      <c r="K85" s="50"/>
      <c r="L85" s="43"/>
      <c r="M85" s="43"/>
    </row>
    <row r="86" spans="1:17" x14ac:dyDescent="0.2">
      <c r="A86" s="56"/>
      <c r="B86" s="25">
        <v>6.7000000000000004E-2</v>
      </c>
      <c r="C86" s="14" t="s">
        <v>106</v>
      </c>
      <c r="E86" s="7" t="s">
        <v>129</v>
      </c>
      <c r="F86" s="44" t="s">
        <v>6</v>
      </c>
      <c r="G86" s="44" t="s">
        <v>7</v>
      </c>
      <c r="H86" s="44" t="s">
        <v>8</v>
      </c>
      <c r="I86" s="44" t="s">
        <v>6</v>
      </c>
      <c r="J86" s="44" t="s">
        <v>7</v>
      </c>
      <c r="K86" s="44" t="s">
        <v>8</v>
      </c>
      <c r="L86" s="45" t="s">
        <v>9</v>
      </c>
      <c r="M86" s="45" t="s">
        <v>10</v>
      </c>
      <c r="P86" s="2"/>
      <c r="Q86" s="2"/>
    </row>
    <row r="87" spans="1:17" x14ac:dyDescent="0.2">
      <c r="A87" s="55" t="s">
        <v>117</v>
      </c>
      <c r="B87" s="10" t="s">
        <v>9</v>
      </c>
      <c r="C87" s="11" t="s">
        <v>14</v>
      </c>
      <c r="E87" s="18" t="s">
        <v>11</v>
      </c>
      <c r="F87" s="32">
        <v>31.38095238</v>
      </c>
      <c r="G87" s="32">
        <v>1.09156894560965</v>
      </c>
      <c r="H87" s="32">
        <v>4.0842770085133902</v>
      </c>
      <c r="I87" s="32">
        <v>34.515151515454498</v>
      </c>
      <c r="J87" s="32">
        <v>1.42709257064079</v>
      </c>
      <c r="K87" s="32">
        <v>4.7331305979192697</v>
      </c>
      <c r="L87" s="32">
        <v>0.13730000000000001</v>
      </c>
      <c r="M87" s="32">
        <f>(I87-F87)/SQRT((H87^2+K87^2)/2)</f>
        <v>0.70899463532667872</v>
      </c>
    </row>
    <row r="88" spans="1:17" s="2" customFormat="1" x14ac:dyDescent="0.2">
      <c r="A88" s="56"/>
      <c r="B88" s="24" t="s">
        <v>2</v>
      </c>
      <c r="C88" s="20" t="s">
        <v>126</v>
      </c>
      <c r="D88" s="1"/>
      <c r="E88" s="19" t="s">
        <v>12</v>
      </c>
      <c r="F88" s="34">
        <v>29.154761904285699</v>
      </c>
      <c r="G88" s="34">
        <v>0.716639893334857</v>
      </c>
      <c r="H88" s="34">
        <v>2.6814209505532598</v>
      </c>
      <c r="I88" s="34">
        <v>35.378787878181797</v>
      </c>
      <c r="J88" s="34">
        <v>1.31081185956747</v>
      </c>
      <c r="K88" s="34">
        <v>4.3474711089333402</v>
      </c>
      <c r="L88" s="47">
        <v>2.0000000000000001E-4</v>
      </c>
      <c r="M88" s="33">
        <f>(I88-F88)/SQRT((H88^2+K88^2)/2)</f>
        <v>1.7232369520025246</v>
      </c>
      <c r="N88" s="1"/>
      <c r="O88" s="1"/>
      <c r="P88" s="1"/>
      <c r="Q88" s="1"/>
    </row>
    <row r="89" spans="1:17" x14ac:dyDescent="0.2">
      <c r="A89" s="55" t="s">
        <v>128</v>
      </c>
      <c r="B89" s="10" t="s">
        <v>9</v>
      </c>
      <c r="C89" s="11" t="s">
        <v>14</v>
      </c>
      <c r="E89" s="18" t="s">
        <v>13</v>
      </c>
      <c r="F89" s="35">
        <v>5.6428571430714296</v>
      </c>
      <c r="G89" s="35">
        <v>0.79429766082417397</v>
      </c>
      <c r="H89" s="35">
        <v>2.9719897099200301</v>
      </c>
      <c r="I89" s="35">
        <v>4.33333333327273</v>
      </c>
      <c r="J89" s="35">
        <v>0.88477583763837397</v>
      </c>
      <c r="K89" s="35">
        <v>2.9344694770188999</v>
      </c>
      <c r="L89" s="35">
        <v>0.84919999999999995</v>
      </c>
      <c r="M89" s="35">
        <f t="shared" ref="M89:M90" si="7">(I89-F89)/SQRT((H89^2+K89^2)/2)</f>
        <v>-0.44341198254198594</v>
      </c>
    </row>
    <row r="90" spans="1:17" x14ac:dyDescent="0.2">
      <c r="A90" s="56"/>
      <c r="B90" s="24">
        <v>1E-4</v>
      </c>
      <c r="C90" s="20" t="s">
        <v>116</v>
      </c>
      <c r="E90" s="7" t="s">
        <v>3</v>
      </c>
      <c r="F90" s="38">
        <v>10.7023809539286</v>
      </c>
      <c r="G90" s="38">
        <v>0.99005719010247095</v>
      </c>
      <c r="H90" s="38">
        <v>3.70445479867556</v>
      </c>
      <c r="I90" s="38">
        <v>8.1212121218181803</v>
      </c>
      <c r="J90" s="38">
        <v>1.08667106112232</v>
      </c>
      <c r="K90" s="38">
        <v>3.6040801802801101</v>
      </c>
      <c r="L90" s="38">
        <v>0.29420000000000002</v>
      </c>
      <c r="M90" s="37">
        <f t="shared" si="7"/>
        <v>-0.70627709774096536</v>
      </c>
    </row>
    <row r="91" spans="1:17" x14ac:dyDescent="0.2">
      <c r="E91" s="5"/>
      <c r="F91" s="5"/>
      <c r="G91" s="5"/>
      <c r="H91" s="5"/>
      <c r="I91" s="5"/>
      <c r="J91" s="5"/>
      <c r="K91" s="5"/>
      <c r="L91" s="5"/>
      <c r="M91" s="5"/>
    </row>
    <row r="92" spans="1:17" x14ac:dyDescent="0.2">
      <c r="E92" s="5"/>
      <c r="F92" s="5"/>
      <c r="G92" s="5"/>
      <c r="H92" s="5"/>
      <c r="I92" s="5"/>
      <c r="J92" s="5"/>
      <c r="K92" s="5"/>
      <c r="L92" s="5"/>
      <c r="M92" s="5"/>
    </row>
    <row r="93" spans="1:17" x14ac:dyDescent="0.2">
      <c r="E93" s="5"/>
      <c r="F93" s="5"/>
      <c r="G93" s="5"/>
      <c r="H93" s="5"/>
      <c r="I93" s="5"/>
      <c r="J93" s="5"/>
      <c r="K93" s="5"/>
      <c r="L93" s="5"/>
      <c r="M93" s="5"/>
    </row>
  </sheetData>
  <mergeCells count="46">
    <mergeCell ref="A89:A90"/>
    <mergeCell ref="A64:M64"/>
    <mergeCell ref="A71:A72"/>
    <mergeCell ref="A76:A77"/>
    <mergeCell ref="A78:A79"/>
    <mergeCell ref="A80:A81"/>
    <mergeCell ref="A85:A86"/>
    <mergeCell ref="F85:H85"/>
    <mergeCell ref="I85:K85"/>
    <mergeCell ref="F76:H76"/>
    <mergeCell ref="I76:K76"/>
    <mergeCell ref="A58:A59"/>
    <mergeCell ref="A60:A61"/>
    <mergeCell ref="A67:A68"/>
    <mergeCell ref="A69:A70"/>
    <mergeCell ref="A87:A88"/>
    <mergeCell ref="A19:A20"/>
    <mergeCell ref="A21:A22"/>
    <mergeCell ref="A26:A27"/>
    <mergeCell ref="A28:A29"/>
    <mergeCell ref="A30:A31"/>
    <mergeCell ref="A8:A9"/>
    <mergeCell ref="A10:A11"/>
    <mergeCell ref="A12:A13"/>
    <mergeCell ref="A5:M5"/>
    <mergeCell ref="A17:A18"/>
    <mergeCell ref="F8:H8"/>
    <mergeCell ref="I8:K8"/>
    <mergeCell ref="F17:H17"/>
    <mergeCell ref="I17:K17"/>
    <mergeCell ref="I26:K26"/>
    <mergeCell ref="A35:M35"/>
    <mergeCell ref="F47:H47"/>
    <mergeCell ref="I47:K47"/>
    <mergeCell ref="F56:H56"/>
    <mergeCell ref="I56:K56"/>
    <mergeCell ref="F38:H38"/>
    <mergeCell ref="I38:K38"/>
    <mergeCell ref="A38:A39"/>
    <mergeCell ref="F26:H26"/>
    <mergeCell ref="A40:A41"/>
    <mergeCell ref="A42:A43"/>
    <mergeCell ref="A47:A48"/>
    <mergeCell ref="A49:A50"/>
    <mergeCell ref="A51:A52"/>
    <mergeCell ref="A56:A57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Time of day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사용자</dc:creator>
  <cp:lastModifiedBy>Microsoft Office 사용자</cp:lastModifiedBy>
  <dcterms:created xsi:type="dcterms:W3CDTF">2021-08-06T08:35:49Z</dcterms:created>
  <dcterms:modified xsi:type="dcterms:W3CDTF">2021-08-09T23:56:45Z</dcterms:modified>
</cp:coreProperties>
</file>