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486D1155-666D-4AB4-A360-0FE736EB0A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N2" i="1"/>
  <c r="L2" i="1"/>
  <c r="K62" i="1"/>
  <c r="J62" i="1"/>
  <c r="I62" i="1"/>
  <c r="H62" i="1"/>
  <c r="G62" i="1"/>
  <c r="F62" i="1"/>
  <c r="E62" i="1"/>
  <c r="D62" i="1"/>
  <c r="C62" i="1"/>
  <c r="B62" i="1"/>
  <c r="O61" i="1"/>
  <c r="O60" i="1"/>
  <c r="O59" i="1"/>
  <c r="O58" i="1"/>
  <c r="M56" i="1"/>
  <c r="N56" i="1" s="1"/>
  <c r="L56" i="1"/>
  <c r="K56" i="1"/>
  <c r="J56" i="1"/>
  <c r="I56" i="1"/>
  <c r="H56" i="1"/>
  <c r="G56" i="1"/>
  <c r="F56" i="1"/>
  <c r="E56" i="1"/>
  <c r="D56" i="1"/>
  <c r="C56" i="1"/>
  <c r="O56" i="1" s="1"/>
  <c r="B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5" i="1"/>
  <c r="M25" i="1"/>
  <c r="N25" i="1" s="1"/>
  <c r="L25" i="1"/>
  <c r="O24" i="1"/>
  <c r="M24" i="1"/>
  <c r="N24" i="1" s="1"/>
  <c r="L24" i="1"/>
  <c r="O23" i="1"/>
  <c r="M23" i="1"/>
  <c r="N23" i="1" s="1"/>
  <c r="L23" i="1"/>
  <c r="O22" i="1"/>
  <c r="M22" i="1"/>
  <c r="N22" i="1" s="1"/>
  <c r="L22" i="1"/>
  <c r="O21" i="1"/>
  <c r="M21" i="1"/>
  <c r="N21" i="1" s="1"/>
  <c r="L21" i="1"/>
  <c r="O20" i="1"/>
  <c r="M20" i="1"/>
  <c r="N20" i="1" s="1"/>
  <c r="L20" i="1"/>
  <c r="O19" i="1"/>
  <c r="M19" i="1"/>
  <c r="N19" i="1" s="1"/>
  <c r="L19" i="1"/>
  <c r="O18" i="1"/>
  <c r="M18" i="1"/>
  <c r="N18" i="1" s="1"/>
  <c r="L18" i="1"/>
  <c r="O17" i="1"/>
  <c r="M17" i="1"/>
  <c r="N17" i="1" s="1"/>
  <c r="L17" i="1"/>
  <c r="O16" i="1"/>
  <c r="M16" i="1"/>
  <c r="N16" i="1" s="1"/>
  <c r="L16" i="1"/>
  <c r="O15" i="1"/>
  <c r="M15" i="1"/>
  <c r="N15" i="1" s="1"/>
  <c r="L15" i="1"/>
  <c r="O14" i="1"/>
  <c r="M14" i="1"/>
  <c r="N14" i="1" s="1"/>
  <c r="L14" i="1"/>
  <c r="O13" i="1"/>
  <c r="M13" i="1"/>
  <c r="N13" i="1" s="1"/>
  <c r="L13" i="1"/>
  <c r="O12" i="1"/>
  <c r="M12" i="1"/>
  <c r="N12" i="1" s="1"/>
  <c r="L12" i="1"/>
  <c r="O11" i="1"/>
  <c r="M11" i="1"/>
  <c r="N11" i="1" s="1"/>
  <c r="L11" i="1"/>
  <c r="O10" i="1"/>
  <c r="M10" i="1"/>
  <c r="N10" i="1" s="1"/>
  <c r="L10" i="1"/>
  <c r="O9" i="1"/>
  <c r="M9" i="1"/>
  <c r="N9" i="1" s="1"/>
  <c r="L9" i="1"/>
  <c r="O8" i="1"/>
  <c r="M8" i="1"/>
  <c r="N8" i="1" s="1"/>
  <c r="L8" i="1"/>
  <c r="O7" i="1"/>
  <c r="M7" i="1"/>
  <c r="N7" i="1" s="1"/>
  <c r="L7" i="1"/>
  <c r="O6" i="1"/>
  <c r="M6" i="1"/>
  <c r="N6" i="1" s="1"/>
  <c r="L6" i="1"/>
  <c r="O5" i="1"/>
  <c r="M5" i="1"/>
  <c r="N5" i="1" s="1"/>
  <c r="L5" i="1"/>
  <c r="O4" i="1"/>
  <c r="M4" i="1"/>
  <c r="N4" i="1" s="1"/>
  <c r="L4" i="1"/>
  <c r="O3" i="1"/>
  <c r="M3" i="1"/>
  <c r="N3" i="1" s="1"/>
  <c r="L3" i="1"/>
  <c r="M2" i="1"/>
</calcChain>
</file>

<file path=xl/sharedStrings.xml><?xml version="1.0" encoding="utf-8"?>
<sst xmlns="http://schemas.openxmlformats.org/spreadsheetml/2006/main" count="74" uniqueCount="42">
  <si>
    <t xml:space="preserve">                        样品名称</t>
  </si>
  <si>
    <t>LDM-R1</t>
  </si>
  <si>
    <t>C10:0</t>
  </si>
  <si>
    <t>C12:0</t>
  </si>
  <si>
    <t>C14:0</t>
  </si>
  <si>
    <t>C14:1</t>
  </si>
  <si>
    <t>C15:0</t>
  </si>
  <si>
    <t>C16:0</t>
  </si>
  <si>
    <t>C16:1</t>
  </si>
  <si>
    <t>C17:0</t>
  </si>
  <si>
    <t>C18:0</t>
  </si>
  <si>
    <t>C18:1n9c</t>
  </si>
  <si>
    <t>C18:2n6c</t>
  </si>
  <si>
    <t>C20:0</t>
  </si>
  <si>
    <t>C18:3n6</t>
  </si>
  <si>
    <t>C20:1</t>
  </si>
  <si>
    <t>C18:3n3</t>
  </si>
  <si>
    <t>C20:2</t>
  </si>
  <si>
    <t>C20:3n6</t>
  </si>
  <si>
    <t>C20:3n3</t>
  </si>
  <si>
    <t>C20:4n6</t>
  </si>
  <si>
    <t>C22:2</t>
  </si>
  <si>
    <t>C24:0</t>
  </si>
  <si>
    <t>C20:5n3</t>
  </si>
  <si>
    <t>C24:1</t>
  </si>
  <si>
    <t>C22:6n3</t>
  </si>
  <si>
    <t>n6:n3</t>
  </si>
  <si>
    <t>LDM-R2</t>
    <phoneticPr fontId="1" type="noConversion"/>
  </si>
  <si>
    <t>LDM-R3</t>
    <phoneticPr fontId="1" type="noConversion"/>
  </si>
  <si>
    <t>LDM-R4</t>
    <phoneticPr fontId="1" type="noConversion"/>
  </si>
  <si>
    <t>LDM-R5</t>
    <phoneticPr fontId="1" type="noConversion"/>
  </si>
  <si>
    <t>LDM-C1</t>
    <phoneticPr fontId="1" type="noConversion"/>
  </si>
  <si>
    <t>LDM-C2</t>
    <phoneticPr fontId="1" type="noConversion"/>
  </si>
  <si>
    <t>LDM-C4</t>
    <phoneticPr fontId="1" type="noConversion"/>
  </si>
  <si>
    <t>LDM-C5</t>
    <phoneticPr fontId="1" type="noConversion"/>
  </si>
  <si>
    <t>LDM-C6</t>
    <phoneticPr fontId="1" type="noConversion"/>
  </si>
  <si>
    <t>SFA (%)</t>
    <phoneticPr fontId="1" type="noConversion"/>
  </si>
  <si>
    <t>MUFA (%)</t>
    <phoneticPr fontId="1" type="noConversion"/>
  </si>
  <si>
    <t>PUFA (%)</t>
    <phoneticPr fontId="1" type="noConversion"/>
  </si>
  <si>
    <t>Mean (RT)</t>
    <phoneticPr fontId="1" type="noConversion"/>
  </si>
  <si>
    <t>Mean (COLD)</t>
    <phoneticPr fontId="1" type="noConversion"/>
  </si>
  <si>
    <t>T test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</si>
</sst>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/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/>
    <xf numFmtId="176" fontId="6" fillId="0" borderId="0" xfId="0" applyNumberFormat="1" applyFont="1"/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31750</xdr:rowOff>
    </xdr:from>
    <xdr:to>
      <xdr:col>1</xdr:col>
      <xdr:colOff>50800</xdr:colOff>
      <xdr:row>1</xdr:row>
      <xdr:rowOff>6350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F5AE2110-E9B4-41E8-8E0B-B4E09DF609AC}"/>
            </a:ext>
          </a:extLst>
        </xdr:cNvPr>
        <xdr:cNvCxnSpPr/>
      </xdr:nvCxnSpPr>
      <xdr:spPr>
        <a:xfrm>
          <a:off x="14290675" y="31750"/>
          <a:ext cx="1285875" cy="574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50800</xdr:colOff>
      <xdr:row>26</xdr:row>
      <xdr:rowOff>31750</xdr:rowOff>
    </xdr:from>
    <xdr:to>
      <xdr:col>1</xdr:col>
      <xdr:colOff>50800</xdr:colOff>
      <xdr:row>27</xdr:row>
      <xdr:rowOff>6350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E6EDDD41-A756-4C76-BE11-902F0B6B489E}"/>
            </a:ext>
          </a:extLst>
        </xdr:cNvPr>
        <xdr:cNvCxnSpPr/>
      </xdr:nvCxnSpPr>
      <xdr:spPr>
        <a:xfrm>
          <a:off x="14290675" y="5375275"/>
          <a:ext cx="1285875" cy="146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G70" sqref="G70"/>
    </sheetView>
  </sheetViews>
  <sheetFormatPr defaultRowHeight="14.25" x14ac:dyDescent="0.2"/>
  <cols>
    <col min="1" max="1" width="16.875" bestFit="1" customWidth="1"/>
    <col min="2" max="3" width="8.5" bestFit="1" customWidth="1"/>
    <col min="13" max="13" width="13.375" customWidth="1"/>
  </cols>
  <sheetData>
    <row r="1" spans="1:15" ht="30" x14ac:dyDescent="0.2">
      <c r="A1" s="1" t="s">
        <v>0</v>
      </c>
      <c r="B1" s="2" t="s">
        <v>1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3" t="s">
        <v>39</v>
      </c>
      <c r="M1" s="3" t="s">
        <v>40</v>
      </c>
      <c r="N1" s="3"/>
      <c r="O1" s="12" t="s">
        <v>41</v>
      </c>
    </row>
    <row r="2" spans="1:15" ht="15" x14ac:dyDescent="0.2">
      <c r="A2" s="4" t="s">
        <v>2</v>
      </c>
      <c r="B2" s="5">
        <v>6.8842752417794997E-3</v>
      </c>
      <c r="C2" s="5">
        <v>9.2065558648111306E-3</v>
      </c>
      <c r="D2" s="5">
        <v>9.0718981942410903E-3</v>
      </c>
      <c r="E2" s="5">
        <v>7.55879829464709E-3</v>
      </c>
      <c r="F2" s="5">
        <v>6.99736916140667E-3</v>
      </c>
      <c r="G2" s="5">
        <v>1.20001048371175E-2</v>
      </c>
      <c r="H2" s="5">
        <v>1.46334086137281E-2</v>
      </c>
      <c r="I2" s="5">
        <v>1.6521597452830199E-2</v>
      </c>
      <c r="J2" s="5">
        <v>9.61777776699029E-3</v>
      </c>
      <c r="K2" s="5">
        <v>1.49839142857143E-2</v>
      </c>
      <c r="L2" s="6">
        <f>AVERAGE(B2:F2)</f>
        <v>7.9437793513770956E-3</v>
      </c>
      <c r="M2" s="6">
        <f t="shared" ref="M2:M25" si="0">AVERAGE(G2:K2)</f>
        <v>1.3551360591276079E-2</v>
      </c>
      <c r="N2" s="6">
        <f>M2/L2</f>
        <v>1.7059084840928871</v>
      </c>
      <c r="O2" s="11">
        <f>TTEST(B2:F2,G2:K2,2,2)</f>
        <v>2.831892724331847E-3</v>
      </c>
    </row>
    <row r="3" spans="1:15" ht="15" x14ac:dyDescent="0.2">
      <c r="A3" s="4" t="s">
        <v>3</v>
      </c>
      <c r="B3" s="5">
        <v>6.3442528046421696E-3</v>
      </c>
      <c r="C3" s="5">
        <v>7.7610819085487098E-3</v>
      </c>
      <c r="D3" s="5">
        <v>8.1929161542215693E-3</v>
      </c>
      <c r="E3" s="5">
        <v>5.7005729985788699E-3</v>
      </c>
      <c r="F3" s="5">
        <v>6.9020504959422897E-3</v>
      </c>
      <c r="G3" s="5">
        <v>9.9890564659427406E-3</v>
      </c>
      <c r="H3" s="5">
        <v>1.35028525796321E-2</v>
      </c>
      <c r="I3" s="5">
        <v>1.43029067924528E-2</v>
      </c>
      <c r="J3" s="5">
        <v>8.1001691262135907E-3</v>
      </c>
      <c r="K3" s="5">
        <v>1.1234717038443301E-2</v>
      </c>
      <c r="L3" s="6">
        <f t="shared" ref="L3:L26" si="1">AVERAGE(B3:F3)</f>
        <v>6.9801748723867215E-3</v>
      </c>
      <c r="M3" s="6">
        <f t="shared" si="0"/>
        <v>1.1425940400536908E-2</v>
      </c>
      <c r="N3" s="6">
        <f t="shared" ref="N3:N25" si="2">M3/L3</f>
        <v>1.6369132019510642</v>
      </c>
      <c r="O3" s="11">
        <f t="shared" ref="O2:O25" si="3">TTEST(B3:F3,G3:K3,2,2)</f>
        <v>6.6159091351393178E-3</v>
      </c>
    </row>
    <row r="4" spans="1:15" ht="15" x14ac:dyDescent="0.2">
      <c r="A4" s="4" t="s">
        <v>4</v>
      </c>
      <c r="B4" s="5">
        <v>0.11102110938104399</v>
      </c>
      <c r="C4" s="5">
        <v>0.14201174194831001</v>
      </c>
      <c r="D4" s="5">
        <v>0.140570147877013</v>
      </c>
      <c r="E4" s="5">
        <v>9.0287186641402201E-2</v>
      </c>
      <c r="F4" s="5">
        <v>0.115508765734896</v>
      </c>
      <c r="G4" s="5">
        <v>0.18945696100691001</v>
      </c>
      <c r="H4" s="5">
        <v>0.26184040161507399</v>
      </c>
      <c r="I4" s="5">
        <v>0.25033730056603798</v>
      </c>
      <c r="J4" s="5">
        <v>0.14415501990291299</v>
      </c>
      <c r="K4" s="5">
        <v>0.174121721025154</v>
      </c>
      <c r="L4" s="6">
        <f t="shared" si="1"/>
        <v>0.11987979031653304</v>
      </c>
      <c r="M4" s="6">
        <f t="shared" si="0"/>
        <v>0.20398228082321782</v>
      </c>
      <c r="N4" s="6">
        <f t="shared" si="2"/>
        <v>1.7015568702999802</v>
      </c>
      <c r="O4" s="7">
        <f t="shared" si="3"/>
        <v>9.0402032228836023E-3</v>
      </c>
    </row>
    <row r="5" spans="1:15" ht="15" x14ac:dyDescent="0.2">
      <c r="A5" s="4" t="s">
        <v>5</v>
      </c>
      <c r="B5" s="5">
        <v>1.6516179400386799E-3</v>
      </c>
      <c r="C5" s="5">
        <v>2.2461323558648099E-3</v>
      </c>
      <c r="D5" s="5">
        <v>1.6880742313323601E-3</v>
      </c>
      <c r="E5" s="5">
        <v>1.49485395547134E-3</v>
      </c>
      <c r="F5" s="5">
        <v>1.3098036519386799E-3</v>
      </c>
      <c r="G5" s="5">
        <v>1.8810759624876599E-3</v>
      </c>
      <c r="H5" s="5">
        <v>2.4465611036339199E-3</v>
      </c>
      <c r="I5" s="5">
        <v>2.2654103773584902E-3</v>
      </c>
      <c r="J5" s="5">
        <v>7.5061718446601904E-4</v>
      </c>
      <c r="K5" s="5">
        <v>1.49590408163265E-3</v>
      </c>
      <c r="L5" s="6">
        <f t="shared" si="1"/>
        <v>1.6780964269291741E-3</v>
      </c>
      <c r="M5" s="6">
        <f t="shared" si="0"/>
        <v>1.7679137419157477E-3</v>
      </c>
      <c r="N5" s="6">
        <f t="shared" si="2"/>
        <v>1.053523333668575</v>
      </c>
      <c r="O5" s="7">
        <f t="shared" si="3"/>
        <v>0.79876982080018288</v>
      </c>
    </row>
    <row r="6" spans="1:15" ht="15" x14ac:dyDescent="0.2">
      <c r="A6" s="4" t="s">
        <v>6</v>
      </c>
      <c r="B6" s="5">
        <v>5.9698346228239795E-4</v>
      </c>
      <c r="C6" s="5">
        <v>6.8031530815109396E-4</v>
      </c>
      <c r="D6" s="5">
        <v>9.7067408491947297E-4</v>
      </c>
      <c r="E6" s="5">
        <v>1.0850127427759399E-3</v>
      </c>
      <c r="F6" s="5">
        <v>8.0252475202885498E-4</v>
      </c>
      <c r="G6" s="5">
        <v>7.28338252714709E-4</v>
      </c>
      <c r="H6" s="5">
        <v>1.39992611036339E-3</v>
      </c>
      <c r="I6" s="5">
        <v>1.8763313207547201E-3</v>
      </c>
      <c r="J6" s="5">
        <v>2.1861209708737899E-3</v>
      </c>
      <c r="K6" s="5">
        <v>1.11892653061225E-3</v>
      </c>
      <c r="L6" s="6">
        <f t="shared" si="1"/>
        <v>8.2710207003155198E-4</v>
      </c>
      <c r="M6" s="6">
        <f t="shared" si="0"/>
        <v>1.4619286370637717E-3</v>
      </c>
      <c r="N6" s="6">
        <f t="shared" si="2"/>
        <v>1.7675311065392481</v>
      </c>
      <c r="O6" s="7">
        <f t="shared" si="3"/>
        <v>5.0139317529831071E-2</v>
      </c>
    </row>
    <row r="7" spans="1:15" ht="15" x14ac:dyDescent="0.2">
      <c r="A7" s="4" t="s">
        <v>7</v>
      </c>
      <c r="B7" s="5">
        <v>3.2019652234526101</v>
      </c>
      <c r="C7" s="5">
        <v>4.0161402906560602</v>
      </c>
      <c r="D7" s="5">
        <v>4.2726119559297198</v>
      </c>
      <c r="E7" s="5">
        <v>3.1267278068214099</v>
      </c>
      <c r="F7" s="5">
        <v>4.1581768090171298</v>
      </c>
      <c r="G7" s="5">
        <v>5.0925913951628798</v>
      </c>
      <c r="H7" s="5">
        <v>7.3846960301480502</v>
      </c>
      <c r="I7" s="5">
        <v>7.5807061757547203</v>
      </c>
      <c r="J7" s="5">
        <v>4.4726631307281597</v>
      </c>
      <c r="K7" s="5">
        <v>6.1946275635975301</v>
      </c>
      <c r="L7" s="6">
        <f t="shared" si="1"/>
        <v>3.7551244171753866</v>
      </c>
      <c r="M7" s="6">
        <f t="shared" si="0"/>
        <v>6.1450568590782684</v>
      </c>
      <c r="N7" s="6">
        <f t="shared" si="2"/>
        <v>1.6364456077598075</v>
      </c>
      <c r="O7" s="7">
        <f t="shared" si="3"/>
        <v>6.7555425980034781E-3</v>
      </c>
    </row>
    <row r="8" spans="1:15" ht="15" x14ac:dyDescent="0.2">
      <c r="A8" s="4" t="s">
        <v>8</v>
      </c>
      <c r="B8" s="5">
        <v>0.232356517746615</v>
      </c>
      <c r="C8" s="5">
        <v>0.30038839935387701</v>
      </c>
      <c r="D8" s="5">
        <v>0.21638548726207901</v>
      </c>
      <c r="E8" s="5">
        <v>0.167929207674088</v>
      </c>
      <c r="F8" s="5">
        <v>0.24369819224526601</v>
      </c>
      <c r="G8" s="5">
        <v>0.35214586080947702</v>
      </c>
      <c r="H8" s="5">
        <v>0.43101430013458902</v>
      </c>
      <c r="I8" s="5">
        <v>0.453912537735849</v>
      </c>
      <c r="J8" s="5">
        <v>0.244098996990291</v>
      </c>
      <c r="K8" s="5">
        <v>0.34415093550071202</v>
      </c>
      <c r="L8" s="6">
        <f t="shared" si="1"/>
        <v>0.23215156085638503</v>
      </c>
      <c r="M8" s="6">
        <f t="shared" si="0"/>
        <v>0.36506452623418356</v>
      </c>
      <c r="N8" s="6">
        <f t="shared" si="2"/>
        <v>1.5725266928531312</v>
      </c>
      <c r="O8" s="7">
        <f t="shared" si="3"/>
        <v>1.4551205652711494E-2</v>
      </c>
    </row>
    <row r="9" spans="1:15" ht="15" x14ac:dyDescent="0.2">
      <c r="A9" s="4" t="s">
        <v>9</v>
      </c>
      <c r="B9" s="5">
        <v>1.0563895212765999E-2</v>
      </c>
      <c r="C9" s="5">
        <v>1.15922083001988E-2</v>
      </c>
      <c r="D9" s="5">
        <v>1.27247181551977E-2</v>
      </c>
      <c r="E9" s="5">
        <v>1.1281850165798199E-2</v>
      </c>
      <c r="F9" s="5">
        <v>1.15828521641118E-2</v>
      </c>
      <c r="G9" s="5">
        <v>1.6930531095755201E-2</v>
      </c>
      <c r="H9" s="5">
        <v>2.1101360161507401E-2</v>
      </c>
      <c r="I9" s="5">
        <v>2.1178636273584898E-2</v>
      </c>
      <c r="J9" s="5">
        <v>1.56062481553398E-2</v>
      </c>
      <c r="K9" s="5">
        <v>1.6900079971523499E-2</v>
      </c>
      <c r="L9" s="6">
        <f t="shared" si="1"/>
        <v>1.1549104799614499E-2</v>
      </c>
      <c r="M9" s="6">
        <f t="shared" si="0"/>
        <v>1.834337113154216E-2</v>
      </c>
      <c r="N9" s="6">
        <f t="shared" si="2"/>
        <v>1.5882937638728889</v>
      </c>
      <c r="O9" s="7">
        <f t="shared" si="3"/>
        <v>5.2183586665495733E-4</v>
      </c>
    </row>
    <row r="10" spans="1:15" ht="15" x14ac:dyDescent="0.2">
      <c r="A10" s="4" t="s">
        <v>10</v>
      </c>
      <c r="B10" s="5">
        <v>0.246314555125725</v>
      </c>
      <c r="C10" s="5">
        <v>0.20453123061630199</v>
      </c>
      <c r="D10" s="5">
        <v>0.37136210053684698</v>
      </c>
      <c r="E10" s="5">
        <v>0.27661739175746097</v>
      </c>
      <c r="F10" s="5">
        <v>0.28531221641118099</v>
      </c>
      <c r="G10" s="5">
        <v>0.321699120434353</v>
      </c>
      <c r="H10" s="5">
        <v>0.37129974517720898</v>
      </c>
      <c r="I10" s="5">
        <v>0.51369666886792498</v>
      </c>
      <c r="J10" s="5">
        <v>0.29968149029126201</v>
      </c>
      <c r="K10" s="5">
        <v>0.31440044423350699</v>
      </c>
      <c r="L10" s="6">
        <f t="shared" si="1"/>
        <v>0.2768274988895032</v>
      </c>
      <c r="M10" s="6">
        <f t="shared" si="0"/>
        <v>0.36415549380085122</v>
      </c>
      <c r="N10" s="6">
        <f t="shared" si="2"/>
        <v>1.3154599715045121</v>
      </c>
      <c r="O10" s="7">
        <f t="shared" si="3"/>
        <v>0.10615236097593167</v>
      </c>
    </row>
    <row r="11" spans="1:15" ht="15" x14ac:dyDescent="0.2">
      <c r="A11" s="4" t="s">
        <v>11</v>
      </c>
      <c r="B11" s="5">
        <v>2.6791610113152799</v>
      </c>
      <c r="C11" s="5">
        <v>3.4237878799204799</v>
      </c>
      <c r="D11" s="5">
        <v>3.1737491777452398</v>
      </c>
      <c r="E11" s="5">
        <v>2.4514067665561301</v>
      </c>
      <c r="F11" s="5">
        <v>3.2729274001803401</v>
      </c>
      <c r="G11" s="5">
        <v>4.3617023017768997</v>
      </c>
      <c r="H11" s="5">
        <v>5.7985314022431602</v>
      </c>
      <c r="I11" s="5">
        <v>6.6997566947169798</v>
      </c>
      <c r="J11" s="5">
        <v>3.5958348068931998</v>
      </c>
      <c r="K11" s="5">
        <v>5.7495666558139504</v>
      </c>
      <c r="L11" s="6">
        <f t="shared" si="1"/>
        <v>3.0002064471434942</v>
      </c>
      <c r="M11" s="6">
        <f t="shared" si="0"/>
        <v>5.2410783722888379</v>
      </c>
      <c r="N11" s="6">
        <f t="shared" si="2"/>
        <v>1.7469059095179549</v>
      </c>
      <c r="O11" s="7">
        <f t="shared" si="3"/>
        <v>5.055630911224066E-3</v>
      </c>
    </row>
    <row r="12" spans="1:15" ht="15" x14ac:dyDescent="0.2">
      <c r="A12" s="4" t="s">
        <v>12</v>
      </c>
      <c r="B12" s="5">
        <v>0.80553559090909099</v>
      </c>
      <c r="C12" s="5">
        <v>0.86170283439363804</v>
      </c>
      <c r="D12" s="5">
        <v>0.94224664441190797</v>
      </c>
      <c r="E12" s="5">
        <v>0.81212875945049701</v>
      </c>
      <c r="F12" s="5">
        <v>1.011985974211</v>
      </c>
      <c r="G12" s="5">
        <v>0.89267145153010896</v>
      </c>
      <c r="H12" s="5">
        <v>1.53160960143562</v>
      </c>
      <c r="I12" s="5">
        <v>1.7942906020754701</v>
      </c>
      <c r="J12" s="5">
        <v>1.1607786473786399</v>
      </c>
      <c r="K12" s="5">
        <v>1.22219001385857</v>
      </c>
      <c r="L12" s="6">
        <f t="shared" si="1"/>
        <v>0.88671996067522696</v>
      </c>
      <c r="M12" s="6">
        <f t="shared" si="0"/>
        <v>1.3203080632556818</v>
      </c>
      <c r="N12" s="8">
        <f t="shared" si="2"/>
        <v>1.488979747619849</v>
      </c>
      <c r="O12" s="7">
        <f t="shared" si="3"/>
        <v>2.7408456113591502E-2</v>
      </c>
    </row>
    <row r="13" spans="1:15" ht="15" x14ac:dyDescent="0.2">
      <c r="A13" s="4" t="s">
        <v>13</v>
      </c>
      <c r="B13" s="5">
        <v>1.39477659574468E-2</v>
      </c>
      <c r="C13" s="5">
        <v>1.81249711729622E-2</v>
      </c>
      <c r="D13" s="5">
        <v>1.7593106881405599E-2</v>
      </c>
      <c r="E13" s="5">
        <v>1.3538535291331101E-2</v>
      </c>
      <c r="F13" s="5">
        <v>1.6191335437330898E-2</v>
      </c>
      <c r="G13" s="5">
        <v>1.8051684106614001E-2</v>
      </c>
      <c r="H13" s="5">
        <v>3.0772551816958298E-2</v>
      </c>
      <c r="I13" s="5">
        <v>3.00172981132075E-2</v>
      </c>
      <c r="J13" s="5">
        <v>1.7511241747572799E-2</v>
      </c>
      <c r="K13" s="5">
        <v>2.6150127195064099E-2</v>
      </c>
      <c r="L13" s="6">
        <f t="shared" si="1"/>
        <v>1.5879142948095316E-2</v>
      </c>
      <c r="M13" s="6">
        <f t="shared" si="0"/>
        <v>2.4500580595883337E-2</v>
      </c>
      <c r="N13" s="8">
        <f t="shared" si="2"/>
        <v>1.5429409934761089</v>
      </c>
      <c r="O13" s="7">
        <f t="shared" si="3"/>
        <v>2.0763062213462368E-2</v>
      </c>
    </row>
    <row r="14" spans="1:15" ht="15" x14ac:dyDescent="0.2">
      <c r="A14" s="4" t="s">
        <v>14</v>
      </c>
      <c r="B14" s="5">
        <v>4.3521315280464204E-3</v>
      </c>
      <c r="C14" s="5">
        <v>3.8529502982107399E-3</v>
      </c>
      <c r="D14" s="5">
        <v>5.3895558809175202E-3</v>
      </c>
      <c r="E14" s="5">
        <v>4.8005873993368104E-3</v>
      </c>
      <c r="F14" s="5">
        <v>3.9659513074842201E-3</v>
      </c>
      <c r="G14" s="5">
        <v>4.1110799605133296E-3</v>
      </c>
      <c r="H14" s="5">
        <v>4.8479820547330599E-3</v>
      </c>
      <c r="I14" s="5">
        <v>5.7169396226415103E-3</v>
      </c>
      <c r="J14" s="5">
        <v>5.5188271844660202E-3</v>
      </c>
      <c r="K14" s="5">
        <v>4.8431362126245799E-3</v>
      </c>
      <c r="L14" s="6">
        <f t="shared" si="1"/>
        <v>4.4722352827991415E-3</v>
      </c>
      <c r="M14" s="6">
        <f t="shared" si="0"/>
        <v>5.0075930069956994E-3</v>
      </c>
      <c r="N14" s="8">
        <f t="shared" si="2"/>
        <v>1.1197069676221241</v>
      </c>
      <c r="O14" s="7">
        <f t="shared" si="3"/>
        <v>0.21913874984403106</v>
      </c>
    </row>
    <row r="15" spans="1:15" ht="15" x14ac:dyDescent="0.2">
      <c r="A15" s="4" t="s">
        <v>15</v>
      </c>
      <c r="B15" s="5">
        <v>4.3382644487427499E-2</v>
      </c>
      <c r="C15" s="5">
        <v>5.8675807554671999E-2</v>
      </c>
      <c r="D15" s="5">
        <v>5.4755203123474899E-2</v>
      </c>
      <c r="E15" s="5">
        <v>4.0001129322595898E-2</v>
      </c>
      <c r="F15" s="5">
        <v>6.36000230838593E-2</v>
      </c>
      <c r="G15" s="5">
        <v>7.0684662586377095E-2</v>
      </c>
      <c r="H15" s="5">
        <v>9.4294807716464799E-2</v>
      </c>
      <c r="I15" s="5">
        <v>0.104942907169811</v>
      </c>
      <c r="J15" s="5">
        <v>5.7253332815533999E-2</v>
      </c>
      <c r="K15" s="5">
        <v>8.3261126530612198E-2</v>
      </c>
      <c r="L15" s="6">
        <f t="shared" si="1"/>
        <v>5.2082961514405911E-2</v>
      </c>
      <c r="M15" s="6">
        <f t="shared" si="0"/>
        <v>8.2087367363759822E-2</v>
      </c>
      <c r="N15" s="6">
        <f t="shared" si="2"/>
        <v>1.5760887049607353</v>
      </c>
      <c r="O15" s="7">
        <f t="shared" si="3"/>
        <v>1.3774308060303777E-2</v>
      </c>
    </row>
    <row r="16" spans="1:15" ht="15" x14ac:dyDescent="0.2">
      <c r="A16" s="4" t="s">
        <v>16</v>
      </c>
      <c r="B16" s="5">
        <v>2.6057087040619001E-2</v>
      </c>
      <c r="C16" s="5">
        <v>2.99449423459245E-2</v>
      </c>
      <c r="D16" s="5">
        <v>2.8282159102000999E-2</v>
      </c>
      <c r="E16" s="5">
        <v>2.3960094741828499E-2</v>
      </c>
      <c r="F16" s="5">
        <v>2.96978503155996E-2</v>
      </c>
      <c r="G16" s="5">
        <v>2.9010625863771001E-2</v>
      </c>
      <c r="H16" s="5">
        <v>5.1701842978914302E-2</v>
      </c>
      <c r="I16" s="5">
        <v>6.5629173584905706E-2</v>
      </c>
      <c r="J16" s="5">
        <v>3.7746337864077703E-2</v>
      </c>
      <c r="K16" s="5">
        <v>4.36406378737541E-2</v>
      </c>
      <c r="L16" s="6">
        <f t="shared" si="1"/>
        <v>2.7588426709194518E-2</v>
      </c>
      <c r="M16" s="6">
        <f t="shared" si="0"/>
        <v>4.5545723633084567E-2</v>
      </c>
      <c r="N16" s="8">
        <f t="shared" si="2"/>
        <v>1.6508996367634599</v>
      </c>
      <c r="O16" s="7">
        <f t="shared" si="3"/>
        <v>2.2140653892760827E-2</v>
      </c>
    </row>
    <row r="17" spans="1:15" ht="15" x14ac:dyDescent="0.2">
      <c r="A17" s="4" t="s">
        <v>17</v>
      </c>
      <c r="B17" s="5">
        <v>2.7619168762088999E-2</v>
      </c>
      <c r="C17" s="5">
        <v>3.08518789761431E-2</v>
      </c>
      <c r="D17" s="5">
        <v>2.77212279160566E-2</v>
      </c>
      <c r="E17" s="5">
        <v>2.48907489341544E-2</v>
      </c>
      <c r="F17" s="5">
        <v>3.54198246167719E-2</v>
      </c>
      <c r="G17" s="5">
        <v>3.2349151036525199E-2</v>
      </c>
      <c r="H17" s="5">
        <v>5.7100775684163302E-2</v>
      </c>
      <c r="I17" s="5">
        <v>6.9780284433962295E-2</v>
      </c>
      <c r="J17" s="5">
        <v>4.1984313834951499E-2</v>
      </c>
      <c r="K17" s="5">
        <v>4.5130275747508303E-2</v>
      </c>
      <c r="L17" s="6">
        <f t="shared" si="1"/>
        <v>2.9300569841043001E-2</v>
      </c>
      <c r="M17" s="6">
        <f t="shared" si="0"/>
        <v>4.9268960147422117E-2</v>
      </c>
      <c r="N17" s="6">
        <f t="shared" si="2"/>
        <v>1.6815017733343955</v>
      </c>
      <c r="O17" s="7">
        <f t="shared" si="3"/>
        <v>1.7829650173304127E-2</v>
      </c>
    </row>
    <row r="18" spans="1:15" ht="15" x14ac:dyDescent="0.2">
      <c r="A18" s="4" t="s">
        <v>18</v>
      </c>
      <c r="B18" s="5">
        <v>1.73456899419729E-2</v>
      </c>
      <c r="C18" s="5">
        <v>1.9694298210735602E-2</v>
      </c>
      <c r="D18" s="5">
        <v>2.3538666666666701E-2</v>
      </c>
      <c r="E18" s="5">
        <v>2.00783881572714E-2</v>
      </c>
      <c r="F18" s="5">
        <v>1.9940951758340899E-2</v>
      </c>
      <c r="G18" s="5">
        <v>1.7966271174728501E-2</v>
      </c>
      <c r="H18" s="5">
        <v>2.31487054284433E-2</v>
      </c>
      <c r="I18" s="5">
        <v>2.6458775660377399E-2</v>
      </c>
      <c r="J18" s="5">
        <v>2.2234435048543701E-2</v>
      </c>
      <c r="K18" s="5">
        <v>1.8590760797342201E-2</v>
      </c>
      <c r="L18" s="6">
        <f t="shared" si="1"/>
        <v>2.0119598946997504E-2</v>
      </c>
      <c r="M18" s="6">
        <f t="shared" si="0"/>
        <v>2.1679789621887019E-2</v>
      </c>
      <c r="N18" s="6">
        <f t="shared" si="2"/>
        <v>1.0775458138603875</v>
      </c>
      <c r="O18" s="7">
        <f t="shared" si="3"/>
        <v>0.42283395950061464</v>
      </c>
    </row>
    <row r="19" spans="1:15" ht="15" x14ac:dyDescent="0.2">
      <c r="A19" s="4" t="s">
        <v>19</v>
      </c>
      <c r="B19" s="5">
        <v>7.8742237717601596E-2</v>
      </c>
      <c r="C19" s="5">
        <v>8.3896569781312103E-2</v>
      </c>
      <c r="D19" s="5">
        <v>7.3469199999999998E-2</v>
      </c>
      <c r="E19" s="5">
        <v>6.8095391189009993E-2</v>
      </c>
      <c r="F19" s="5">
        <v>0.19478199242560901</v>
      </c>
      <c r="G19" s="5">
        <v>7.9457576999012805E-2</v>
      </c>
      <c r="H19" s="5">
        <v>7.6585228174069098E-2</v>
      </c>
      <c r="I19" s="5">
        <v>7.53805836792453E-2</v>
      </c>
      <c r="J19" s="5">
        <v>7.7965113106796102E-2</v>
      </c>
      <c r="K19" s="5">
        <v>8.0553156146179403E-2</v>
      </c>
      <c r="L19" s="6">
        <f t="shared" si="1"/>
        <v>9.9797078222706531E-2</v>
      </c>
      <c r="M19" s="6">
        <f t="shared" si="0"/>
        <v>7.798833162106053E-2</v>
      </c>
      <c r="N19" s="6">
        <f t="shared" si="2"/>
        <v>0.78146908717129238</v>
      </c>
      <c r="O19" s="7">
        <f t="shared" si="3"/>
        <v>0.38836896459504866</v>
      </c>
    </row>
    <row r="20" spans="1:15" ht="15" x14ac:dyDescent="0.2">
      <c r="A20" s="4" t="s">
        <v>20</v>
      </c>
      <c r="B20" s="5">
        <v>0.14920626692456501</v>
      </c>
      <c r="C20" s="5">
        <v>0.13834821471173001</v>
      </c>
      <c r="D20" s="5">
        <v>0.15198300439238699</v>
      </c>
      <c r="E20" s="5">
        <v>0.14523048413074399</v>
      </c>
      <c r="F20" s="5">
        <v>0.15393022362488701</v>
      </c>
      <c r="G20" s="5">
        <v>0.13518009871668299</v>
      </c>
      <c r="H20" s="5">
        <v>0.15247792552714201</v>
      </c>
      <c r="I20" s="5">
        <v>0.15534053018867899</v>
      </c>
      <c r="J20" s="5">
        <v>0.16136769514563101</v>
      </c>
      <c r="K20" s="5">
        <v>0.133320484100617</v>
      </c>
      <c r="L20" s="6">
        <f t="shared" si="1"/>
        <v>0.14773963875686263</v>
      </c>
      <c r="M20" s="6">
        <f t="shared" si="0"/>
        <v>0.14753734673575042</v>
      </c>
      <c r="N20" s="6">
        <f t="shared" si="2"/>
        <v>0.99863075324392037</v>
      </c>
      <c r="O20" s="7">
        <f t="shared" si="3"/>
        <v>0.97502241700035031</v>
      </c>
    </row>
    <row r="21" spans="1:15" ht="15" x14ac:dyDescent="0.2">
      <c r="A21" s="4" t="s">
        <v>21</v>
      </c>
      <c r="B21" s="5">
        <v>2.2709477756286301E-3</v>
      </c>
      <c r="C21" s="5">
        <v>2.5751093439363801E-3</v>
      </c>
      <c r="D21" s="5">
        <v>1.86518301610542E-3</v>
      </c>
      <c r="E21" s="5">
        <v>1.9859403126480301E-3</v>
      </c>
      <c r="F21" s="5">
        <v>4.8129846708746598E-3</v>
      </c>
      <c r="G21" s="5">
        <v>2.4289042448173699E-3</v>
      </c>
      <c r="H21" s="5">
        <v>2.6073755047106299E-3</v>
      </c>
      <c r="I21" s="5">
        <v>2.7228679245283002E-3</v>
      </c>
      <c r="J21" s="5">
        <v>2.7686213592233002E-3</v>
      </c>
      <c r="K21" s="5">
        <v>2.7273659231134301E-3</v>
      </c>
      <c r="L21" s="6">
        <f t="shared" si="1"/>
        <v>2.7020330238386242E-3</v>
      </c>
      <c r="M21" s="6">
        <f t="shared" si="0"/>
        <v>2.651026991278606E-3</v>
      </c>
      <c r="N21" s="6">
        <f t="shared" si="2"/>
        <v>0.98112309060991532</v>
      </c>
      <c r="O21" s="7">
        <f t="shared" si="3"/>
        <v>0.92777782672352271</v>
      </c>
    </row>
    <row r="22" spans="1:15" ht="15" x14ac:dyDescent="0.2">
      <c r="A22" s="4" t="s">
        <v>22</v>
      </c>
      <c r="B22" s="5">
        <v>2.90294274661509E-3</v>
      </c>
      <c r="C22" s="5">
        <v>2.02810079522863E-3</v>
      </c>
      <c r="D22" s="5">
        <v>2.6195742313323599E-3</v>
      </c>
      <c r="E22" s="5">
        <v>2.2487647560397901E-3</v>
      </c>
      <c r="F22" s="5">
        <v>1.8684024346257899E-3</v>
      </c>
      <c r="G22" s="5">
        <v>2.2575263573543902E-3</v>
      </c>
      <c r="H22" s="5">
        <v>2.5696643337819601E-3</v>
      </c>
      <c r="I22" s="5">
        <v>2.6690680188679199E-3</v>
      </c>
      <c r="J22" s="5">
        <v>2.1491877669902902E-3</v>
      </c>
      <c r="K22" s="5">
        <v>1.5782209776934E-3</v>
      </c>
      <c r="L22" s="6">
        <f t="shared" si="1"/>
        <v>2.3335569927683325E-3</v>
      </c>
      <c r="M22" s="6">
        <f t="shared" si="0"/>
        <v>2.2447334909375923E-3</v>
      </c>
      <c r="N22" s="6">
        <f t="shared" si="2"/>
        <v>0.96193643347644675</v>
      </c>
      <c r="O22" s="7">
        <f t="shared" si="3"/>
        <v>0.75095182300402052</v>
      </c>
    </row>
    <row r="23" spans="1:15" ht="15" x14ac:dyDescent="0.2">
      <c r="A23" s="4" t="s">
        <v>23</v>
      </c>
      <c r="B23" s="5">
        <v>2.0047517408123801E-3</v>
      </c>
      <c r="C23" s="5">
        <v>2.0600750000000002E-3</v>
      </c>
      <c r="D23" s="5">
        <v>2.5219472425573502E-3</v>
      </c>
      <c r="E23" s="5">
        <v>2.3455621506395098E-3</v>
      </c>
      <c r="F23" s="5">
        <v>4.0266079801623096E-3</v>
      </c>
      <c r="G23" s="5">
        <v>1.7231846495557701E-3</v>
      </c>
      <c r="H23" s="5">
        <v>2.7950687752355298E-3</v>
      </c>
      <c r="I23" s="5">
        <v>3.9066491509434E-3</v>
      </c>
      <c r="J23" s="5">
        <v>3.45490189320388E-3</v>
      </c>
      <c r="K23" s="5">
        <v>2.8389778357854798E-3</v>
      </c>
      <c r="L23" s="6">
        <f t="shared" si="1"/>
        <v>2.5917888228343101E-3</v>
      </c>
      <c r="M23" s="6">
        <f t="shared" si="0"/>
        <v>2.9437564609448123E-3</v>
      </c>
      <c r="N23" s="6">
        <f t="shared" si="2"/>
        <v>1.1358010479131553</v>
      </c>
      <c r="O23" s="7">
        <f t="shared" si="3"/>
        <v>0.51963687294417515</v>
      </c>
    </row>
    <row r="24" spans="1:15" ht="15" x14ac:dyDescent="0.2">
      <c r="A24" s="4" t="s">
        <v>24</v>
      </c>
      <c r="B24" s="5">
        <v>2.92266924564797E-3</v>
      </c>
      <c r="C24" s="5">
        <v>2.27299880715706E-3</v>
      </c>
      <c r="D24" s="5">
        <v>2.3104577842850199E-3</v>
      </c>
      <c r="E24" s="5">
        <v>1.88442254855519E-3</v>
      </c>
      <c r="F24" s="5">
        <v>3.6274164111812402E-3</v>
      </c>
      <c r="G24" s="5">
        <v>2.3604580454096701E-3</v>
      </c>
      <c r="H24" s="5">
        <v>2.84249869896815E-3</v>
      </c>
      <c r="I24" s="5">
        <v>3.6483471698113201E-3</v>
      </c>
      <c r="J24" s="5">
        <v>4.4335254368932002E-3</v>
      </c>
      <c r="K24" s="5">
        <v>2.4214857142857101E-3</v>
      </c>
      <c r="L24" s="6">
        <f t="shared" si="1"/>
        <v>2.603592959365296E-3</v>
      </c>
      <c r="M24" s="6">
        <f t="shared" si="0"/>
        <v>3.1412630130736099E-3</v>
      </c>
      <c r="N24" s="6">
        <f t="shared" si="2"/>
        <v>1.2065107956964929</v>
      </c>
      <c r="O24" s="7">
        <f t="shared" si="3"/>
        <v>0.31387647347898567</v>
      </c>
    </row>
    <row r="25" spans="1:15" ht="15" x14ac:dyDescent="0.2">
      <c r="A25" s="4" t="s">
        <v>25</v>
      </c>
      <c r="B25" s="5">
        <v>5.9246537717601499E-3</v>
      </c>
      <c r="C25" s="5">
        <v>2.4866317097415498E-3</v>
      </c>
      <c r="D25" s="5">
        <v>2.6317506100536898E-3</v>
      </c>
      <c r="E25" s="5">
        <v>2.6176020843202302E-3</v>
      </c>
      <c r="F25" s="5">
        <v>3.2397596934174901E-3</v>
      </c>
      <c r="G25" s="5">
        <v>2.1887541954590298E-3</v>
      </c>
      <c r="H25" s="5">
        <v>6.1257254374158798E-3</v>
      </c>
      <c r="I25" s="5">
        <v>4.2440273584905697E-3</v>
      </c>
      <c r="J25" s="5">
        <v>4.6329941747572803E-3</v>
      </c>
      <c r="K25" s="5">
        <v>4.16188704318937E-3</v>
      </c>
      <c r="L25" s="6">
        <f t="shared" si="1"/>
        <v>3.3800795738586223E-3</v>
      </c>
      <c r="M25" s="6">
        <f t="shared" si="0"/>
        <v>4.2706776418624266E-3</v>
      </c>
      <c r="N25" s="6">
        <f t="shared" si="2"/>
        <v>1.2634843495672847</v>
      </c>
      <c r="O25" s="7">
        <f t="shared" si="3"/>
        <v>0.35352126287964991</v>
      </c>
    </row>
    <row r="28" spans="1:15" ht="15" x14ac:dyDescent="0.2">
      <c r="A28" s="4" t="s">
        <v>2</v>
      </c>
      <c r="B28" s="5">
        <v>6.8842752417794997E-3</v>
      </c>
      <c r="C28" s="5">
        <v>9.2065558648111306E-3</v>
      </c>
      <c r="D28" s="5">
        <v>9.0718981942410903E-3</v>
      </c>
      <c r="E28" s="5">
        <v>7.55879829464709E-3</v>
      </c>
      <c r="F28" s="5">
        <v>6.99736916140667E-3</v>
      </c>
      <c r="G28" s="5">
        <v>1.20001048371175E-2</v>
      </c>
      <c r="H28" s="5">
        <v>1.46334086137281E-2</v>
      </c>
      <c r="I28" s="5">
        <v>1.6521597452830199E-2</v>
      </c>
      <c r="J28" s="5">
        <v>9.61777776699029E-3</v>
      </c>
      <c r="K28" s="5">
        <v>1.49839142857143E-2</v>
      </c>
      <c r="L28" s="6">
        <v>8.7098998049892976E-3</v>
      </c>
      <c r="M28" s="6">
        <v>1.2875303806170926E-2</v>
      </c>
      <c r="N28" s="6">
        <v>1.4782378780976972</v>
      </c>
      <c r="O28" s="7">
        <f t="shared" ref="O28:O56" si="4">TTEST(B28:F28,G28:K28,2,2)</f>
        <v>2.831892724331847E-3</v>
      </c>
    </row>
    <row r="29" spans="1:15" ht="15" x14ac:dyDescent="0.2">
      <c r="A29" s="4" t="s">
        <v>3</v>
      </c>
      <c r="B29" s="5">
        <v>6.3442528046421696E-3</v>
      </c>
      <c r="C29" s="5">
        <v>7.7610819085487098E-3</v>
      </c>
      <c r="D29" s="5">
        <v>8.1929161542215693E-3</v>
      </c>
      <c r="E29" s="5">
        <v>5.7005729985788699E-3</v>
      </c>
      <c r="F29" s="5">
        <v>6.9020504959422897E-3</v>
      </c>
      <c r="G29" s="5">
        <v>9.9890564659427406E-3</v>
      </c>
      <c r="H29" s="5">
        <v>1.35028525796321E-2</v>
      </c>
      <c r="I29" s="5">
        <v>1.43029067924528E-2</v>
      </c>
      <c r="J29" s="5">
        <v>8.1001691262135907E-3</v>
      </c>
      <c r="K29" s="5">
        <v>1.1234717038443301E-2</v>
      </c>
      <c r="L29" s="6">
        <v>7.6752486555838675E-3</v>
      </c>
      <c r="M29" s="6">
        <v>1.0834890504717776E-2</v>
      </c>
      <c r="N29" s="6">
        <v>1.4116663825393094</v>
      </c>
      <c r="O29" s="7">
        <f t="shared" si="4"/>
        <v>6.6159091351393178E-3</v>
      </c>
    </row>
    <row r="30" spans="1:15" ht="15" x14ac:dyDescent="0.2">
      <c r="A30" s="4" t="s">
        <v>4</v>
      </c>
      <c r="B30" s="5">
        <v>0.11102110938104399</v>
      </c>
      <c r="C30" s="5">
        <v>0.14201174194831001</v>
      </c>
      <c r="D30" s="5">
        <v>0.140570147877013</v>
      </c>
      <c r="E30" s="5">
        <v>9.0287186641402201E-2</v>
      </c>
      <c r="F30" s="5">
        <v>0.115508765734896</v>
      </c>
      <c r="G30" s="5">
        <v>0.18945696100691001</v>
      </c>
      <c r="H30" s="5">
        <v>0.26184040161507399</v>
      </c>
      <c r="I30" s="5">
        <v>0.25033730056603798</v>
      </c>
      <c r="J30" s="5">
        <v>0.14415501990291299</v>
      </c>
      <c r="K30" s="5">
        <v>0.174121721025154</v>
      </c>
      <c r="L30" s="6">
        <v>0.1341382936908917</v>
      </c>
      <c r="M30" s="6">
        <v>0.19109820586619919</v>
      </c>
      <c r="N30" s="6">
        <v>1.4246357293508289</v>
      </c>
      <c r="O30" s="7">
        <f t="shared" si="4"/>
        <v>9.0402032228836023E-3</v>
      </c>
    </row>
    <row r="31" spans="1:15" ht="15" x14ac:dyDescent="0.2">
      <c r="A31" s="4" t="s">
        <v>6</v>
      </c>
      <c r="B31" s="5">
        <v>5.9698346228239795E-4</v>
      </c>
      <c r="C31" s="5">
        <v>6.8031530815109396E-4</v>
      </c>
      <c r="D31" s="5">
        <v>9.7067408491947297E-4</v>
      </c>
      <c r="E31" s="5">
        <v>1.0850127427759399E-3</v>
      </c>
      <c r="F31" s="5">
        <v>8.0252475202885498E-4</v>
      </c>
      <c r="G31" s="5">
        <v>7.28338252714709E-4</v>
      </c>
      <c r="H31" s="5">
        <v>1.39992611036339E-3</v>
      </c>
      <c r="I31" s="5">
        <v>1.8763313207547201E-3</v>
      </c>
      <c r="J31" s="5">
        <v>2.1861209708737899E-3</v>
      </c>
      <c r="K31" s="5">
        <v>1.11892653061225E-3</v>
      </c>
      <c r="L31" s="6">
        <v>9.643032304557116E-4</v>
      </c>
      <c r="M31" s="6">
        <v>1.6295917547267216E-3</v>
      </c>
      <c r="N31" s="6">
        <v>1.689916307712261</v>
      </c>
      <c r="O31" s="7">
        <f t="shared" si="4"/>
        <v>5.0139317529831071E-2</v>
      </c>
    </row>
    <row r="32" spans="1:15" ht="15" x14ac:dyDescent="0.2">
      <c r="A32" s="4" t="s">
        <v>7</v>
      </c>
      <c r="B32" s="5">
        <v>3.2019652234526101</v>
      </c>
      <c r="C32" s="5">
        <v>4.0161402906560602</v>
      </c>
      <c r="D32" s="5">
        <v>4.2726119559297198</v>
      </c>
      <c r="E32" s="5">
        <v>3.1267278068214099</v>
      </c>
      <c r="F32" s="5">
        <v>4.1581768090171298</v>
      </c>
      <c r="G32" s="5">
        <v>5.0925913951628798</v>
      </c>
      <c r="H32" s="5">
        <v>7.3846960301480502</v>
      </c>
      <c r="I32" s="5">
        <v>7.5807061757547203</v>
      </c>
      <c r="J32" s="5">
        <v>4.4726631307281597</v>
      </c>
      <c r="K32" s="5">
        <v>6.1946275635975301</v>
      </c>
      <c r="L32" s="6">
        <v>4.2080518468564216</v>
      </c>
      <c r="M32" s="6">
        <v>5.4557769784617518</v>
      </c>
      <c r="N32" s="6">
        <v>1.2965089730387778</v>
      </c>
      <c r="O32" s="7">
        <f t="shared" si="4"/>
        <v>6.7555425980034781E-3</v>
      </c>
    </row>
    <row r="33" spans="1:15" ht="15" x14ac:dyDescent="0.2">
      <c r="A33" s="4" t="s">
        <v>9</v>
      </c>
      <c r="B33" s="5">
        <v>1.0563895212765999E-2</v>
      </c>
      <c r="C33" s="5">
        <v>1.15922083001988E-2</v>
      </c>
      <c r="D33" s="5">
        <v>1.27247181551977E-2</v>
      </c>
      <c r="E33" s="5">
        <v>1.1281850165798199E-2</v>
      </c>
      <c r="F33" s="5">
        <v>1.15828521641118E-2</v>
      </c>
      <c r="G33" s="5">
        <v>1.6930531095755201E-2</v>
      </c>
      <c r="H33" s="5">
        <v>2.1101360161507401E-2</v>
      </c>
      <c r="I33" s="5">
        <v>2.1178636273584898E-2</v>
      </c>
      <c r="J33" s="5">
        <v>1.56062481553398E-2</v>
      </c>
      <c r="K33" s="5">
        <v>1.6900079971523499E-2</v>
      </c>
      <c r="L33" s="6">
        <v>1.3308099187240449E-2</v>
      </c>
      <c r="M33" s="6">
        <v>1.7717933028328151E-2</v>
      </c>
      <c r="N33" s="6">
        <v>1.3313646659107985</v>
      </c>
      <c r="O33" s="7">
        <f t="shared" si="4"/>
        <v>5.2183586665495733E-4</v>
      </c>
    </row>
    <row r="34" spans="1:15" ht="15" x14ac:dyDescent="0.2">
      <c r="A34" s="4" t="s">
        <v>10</v>
      </c>
      <c r="B34" s="5">
        <v>0.246314555125725</v>
      </c>
      <c r="C34" s="5">
        <v>0.20453123061630199</v>
      </c>
      <c r="D34" s="5">
        <v>0.37136210053684698</v>
      </c>
      <c r="E34" s="5">
        <v>0.27661739175746097</v>
      </c>
      <c r="F34" s="5">
        <v>0.28531221641118099</v>
      </c>
      <c r="G34" s="5">
        <v>0.321699120434353</v>
      </c>
      <c r="H34" s="5">
        <v>0.37129974517720898</v>
      </c>
      <c r="I34" s="5">
        <v>0.51369666886792498</v>
      </c>
      <c r="J34" s="5">
        <v>0.29968149029126201</v>
      </c>
      <c r="K34" s="5">
        <v>0.31440044423350699</v>
      </c>
      <c r="L34" s="6">
        <v>0.29423812485609302</v>
      </c>
      <c r="M34" s="6">
        <v>0.35846250195785218</v>
      </c>
      <c r="N34" s="6">
        <v>1.2182734719818182</v>
      </c>
      <c r="O34" s="7">
        <f t="shared" si="4"/>
        <v>0.10615236097593167</v>
      </c>
    </row>
    <row r="35" spans="1:15" ht="15" x14ac:dyDescent="0.2">
      <c r="A35" s="4" t="s">
        <v>13</v>
      </c>
      <c r="B35" s="5">
        <v>1.39477659574468E-2</v>
      </c>
      <c r="C35" s="5">
        <v>1.81249711729622E-2</v>
      </c>
      <c r="D35" s="5">
        <v>1.7593106881405599E-2</v>
      </c>
      <c r="E35" s="5">
        <v>1.3538535291331101E-2</v>
      </c>
      <c r="F35" s="5">
        <v>1.6191335437330898E-2</v>
      </c>
      <c r="G35" s="5">
        <v>1.8051684106614001E-2</v>
      </c>
      <c r="H35" s="5">
        <v>3.0772551816958298E-2</v>
      </c>
      <c r="I35" s="5">
        <v>3.00172981132075E-2</v>
      </c>
      <c r="J35" s="5">
        <v>1.7511241747572799E-2</v>
      </c>
      <c r="K35" s="5">
        <v>2.6150127195064099E-2</v>
      </c>
      <c r="L35" s="6">
        <v>1.8813859498536162E-2</v>
      </c>
      <c r="M35" s="6">
        <v>2.34690243785971E-2</v>
      </c>
      <c r="N35" s="8">
        <v>1.2474327439525705</v>
      </c>
      <c r="O35" s="7">
        <f t="shared" si="4"/>
        <v>2.0763062213462368E-2</v>
      </c>
    </row>
    <row r="36" spans="1:15" ht="15" x14ac:dyDescent="0.2">
      <c r="A36" s="4" t="s">
        <v>22</v>
      </c>
      <c r="B36" s="5">
        <v>2.90294274661509E-3</v>
      </c>
      <c r="C36" s="5">
        <v>2.02810079522863E-3</v>
      </c>
      <c r="D36" s="5">
        <v>2.6195742313323599E-3</v>
      </c>
      <c r="E36" s="5">
        <v>2.2487647560397901E-3</v>
      </c>
      <c r="F36" s="5">
        <v>1.8684024346257899E-3</v>
      </c>
      <c r="G36" s="5">
        <v>2.2575263573543902E-3</v>
      </c>
      <c r="H36" s="5">
        <v>2.5696643337819601E-3</v>
      </c>
      <c r="I36" s="5">
        <v>2.6690680188679199E-3</v>
      </c>
      <c r="J36" s="5">
        <v>2.1491877669902902E-3</v>
      </c>
      <c r="K36" s="5">
        <v>1.5782209776934E-3</v>
      </c>
      <c r="L36" s="6">
        <v>2.2784099980868049E-3</v>
      </c>
      <c r="M36" s="6">
        <v>2.2447334909375923E-3</v>
      </c>
      <c r="N36" s="6">
        <v>0.98521929451789136</v>
      </c>
      <c r="O36" s="7">
        <f t="shared" si="4"/>
        <v>0.75095182300402052</v>
      </c>
    </row>
    <row r="37" spans="1:15" ht="15" x14ac:dyDescent="0.2">
      <c r="A37" s="4" t="s">
        <v>5</v>
      </c>
      <c r="B37" s="5">
        <v>1.6516179400386799E-3</v>
      </c>
      <c r="C37" s="5">
        <v>2.2461323558648099E-3</v>
      </c>
      <c r="D37" s="5">
        <v>1.6880742313323601E-3</v>
      </c>
      <c r="E37" s="5">
        <v>1.49485395547134E-3</v>
      </c>
      <c r="F37" s="5">
        <v>1.3098036519386799E-3</v>
      </c>
      <c r="G37" s="5">
        <v>1.8810759624876599E-3</v>
      </c>
      <c r="H37" s="5">
        <v>2.4465611036339199E-3</v>
      </c>
      <c r="I37" s="5">
        <v>2.2654103773584902E-3</v>
      </c>
      <c r="J37" s="5">
        <v>7.5061718446601904E-4</v>
      </c>
      <c r="K37" s="5">
        <v>1.49590408163265E-3</v>
      </c>
      <c r="L37" s="6">
        <v>1.6691640592952067E-3</v>
      </c>
      <c r="M37" s="6">
        <v>1.9414693393844749E-3</v>
      </c>
      <c r="N37" s="6">
        <v>1.1631387151987009</v>
      </c>
      <c r="O37" s="7">
        <f t="shared" si="4"/>
        <v>0.79876982080018288</v>
      </c>
    </row>
    <row r="38" spans="1:15" ht="15" x14ac:dyDescent="0.2">
      <c r="A38" s="4" t="s">
        <v>8</v>
      </c>
      <c r="B38" s="5">
        <v>0.232356517746615</v>
      </c>
      <c r="C38" s="5">
        <v>0.30038839935387701</v>
      </c>
      <c r="D38" s="5">
        <v>0.21638548726207901</v>
      </c>
      <c r="E38" s="5">
        <v>0.167929207674088</v>
      </c>
      <c r="F38" s="5">
        <v>0.24369819224526601</v>
      </c>
      <c r="G38" s="5">
        <v>0.35214586080947702</v>
      </c>
      <c r="H38" s="5">
        <v>0.43101430013458902</v>
      </c>
      <c r="I38" s="5">
        <v>0.453912537735849</v>
      </c>
      <c r="J38" s="5">
        <v>0.244098996990291</v>
      </c>
      <c r="K38" s="5">
        <v>0.34415093550071202</v>
      </c>
      <c r="L38" s="6">
        <v>0.25269026035498349</v>
      </c>
      <c r="M38" s="6">
        <v>0.34613217157857851</v>
      </c>
      <c r="N38" s="6">
        <v>1.3697883372802984</v>
      </c>
      <c r="O38" s="7">
        <f t="shared" si="4"/>
        <v>1.4551205652711494E-2</v>
      </c>
    </row>
    <row r="39" spans="1:15" ht="15" x14ac:dyDescent="0.2">
      <c r="A39" s="4" t="s">
        <v>11</v>
      </c>
      <c r="B39" s="5">
        <v>2.6791610113152799</v>
      </c>
      <c r="C39" s="5">
        <v>3.4237878799204799</v>
      </c>
      <c r="D39" s="5">
        <v>3.1737491777452398</v>
      </c>
      <c r="E39" s="5">
        <v>2.4514067665561301</v>
      </c>
      <c r="F39" s="5">
        <v>3.2729274001803401</v>
      </c>
      <c r="G39" s="5">
        <v>4.3617023017768997</v>
      </c>
      <c r="H39" s="5">
        <v>5.7985314022431602</v>
      </c>
      <c r="I39" s="5">
        <v>6.6997566947169798</v>
      </c>
      <c r="J39" s="5">
        <v>3.5958348068931998</v>
      </c>
      <c r="K39" s="5">
        <v>5.7495666558139504</v>
      </c>
      <c r="L39" s="6">
        <v>3.3833037786248439</v>
      </c>
      <c r="M39" s="6">
        <v>4.8599736547024186</v>
      </c>
      <c r="N39" s="6">
        <v>1.4364579631917571</v>
      </c>
      <c r="O39" s="7">
        <f t="shared" si="4"/>
        <v>5.055630911224066E-3</v>
      </c>
    </row>
    <row r="40" spans="1:15" ht="15" x14ac:dyDescent="0.2">
      <c r="A40" s="4" t="s">
        <v>15</v>
      </c>
      <c r="B40" s="5">
        <v>4.3382644487427499E-2</v>
      </c>
      <c r="C40" s="5">
        <v>5.8675807554671999E-2</v>
      </c>
      <c r="D40" s="5">
        <v>5.4755203123474899E-2</v>
      </c>
      <c r="E40" s="5">
        <v>4.0001129322595898E-2</v>
      </c>
      <c r="F40" s="5">
        <v>6.36000230838593E-2</v>
      </c>
      <c r="G40" s="5">
        <v>7.0684662586377095E-2</v>
      </c>
      <c r="H40" s="5">
        <v>9.4294807716464799E-2</v>
      </c>
      <c r="I40" s="5">
        <v>0.104942907169811</v>
      </c>
      <c r="J40" s="5">
        <v>5.7253332815533999E-2</v>
      </c>
      <c r="K40" s="5">
        <v>8.3261126530612198E-2</v>
      </c>
      <c r="L40" s="6">
        <v>5.8097722683525164E-2</v>
      </c>
      <c r="M40" s="6">
        <v>7.6185721097080952E-2</v>
      </c>
      <c r="N40" s="6">
        <v>1.311337477237899</v>
      </c>
      <c r="O40" s="7">
        <f t="shared" si="4"/>
        <v>1.3774308060303777E-2</v>
      </c>
    </row>
    <row r="41" spans="1:15" ht="15" x14ac:dyDescent="0.2">
      <c r="A41" s="4" t="s">
        <v>24</v>
      </c>
      <c r="B41" s="5">
        <v>2.92266924564797E-3</v>
      </c>
      <c r="C41" s="5">
        <v>2.27299880715706E-3</v>
      </c>
      <c r="D41" s="5">
        <v>2.3104577842850199E-3</v>
      </c>
      <c r="E41" s="5">
        <v>1.88442254855519E-3</v>
      </c>
      <c r="F41" s="5">
        <v>3.6274164111812402E-3</v>
      </c>
      <c r="G41" s="5">
        <v>2.3604580454096701E-3</v>
      </c>
      <c r="H41" s="5">
        <v>2.84249869896815E-3</v>
      </c>
      <c r="I41" s="5">
        <v>3.6483471698113201E-3</v>
      </c>
      <c r="J41" s="5">
        <v>4.4335254368932002E-3</v>
      </c>
      <c r="K41" s="5">
        <v>2.4214857142857101E-3</v>
      </c>
      <c r="L41" s="6">
        <v>2.5179848534361998E-3</v>
      </c>
      <c r="M41" s="6">
        <v>3.0574568188516654E-3</v>
      </c>
      <c r="N41" s="6">
        <v>1.2142475021957613</v>
      </c>
      <c r="O41" s="7">
        <f t="shared" si="4"/>
        <v>0.31387647347898567</v>
      </c>
    </row>
    <row r="42" spans="1:15" ht="15" x14ac:dyDescent="0.2">
      <c r="A42" s="4" t="s">
        <v>12</v>
      </c>
      <c r="B42" s="5">
        <v>0.80553559090909099</v>
      </c>
      <c r="C42" s="5">
        <v>0.86170283439363804</v>
      </c>
      <c r="D42" s="5">
        <v>0.94224664441190797</v>
      </c>
      <c r="E42" s="5">
        <v>0.81212875945049701</v>
      </c>
      <c r="F42" s="5">
        <v>1.011985974211</v>
      </c>
      <c r="G42" s="5">
        <v>0.89267145153010896</v>
      </c>
      <c r="H42" s="5">
        <v>1.53160960143562</v>
      </c>
      <c r="I42" s="5">
        <v>1.7942906020754701</v>
      </c>
      <c r="J42" s="5">
        <v>1.1607786473786399</v>
      </c>
      <c r="K42" s="5">
        <v>1.22219001385857</v>
      </c>
      <c r="L42" s="6">
        <v>1.0147891129351807</v>
      </c>
      <c r="M42" s="6">
        <v>1.2340027201185366</v>
      </c>
      <c r="N42" s="8">
        <v>1.216018879577158</v>
      </c>
      <c r="O42" s="7">
        <f t="shared" si="4"/>
        <v>2.7408456113591502E-2</v>
      </c>
    </row>
    <row r="43" spans="1:15" ht="15" x14ac:dyDescent="0.2">
      <c r="A43" s="4" t="s">
        <v>14</v>
      </c>
      <c r="B43" s="5">
        <v>4.3521315280464204E-3</v>
      </c>
      <c r="C43" s="5">
        <v>3.8529502982107399E-3</v>
      </c>
      <c r="D43" s="5">
        <v>5.3895558809175202E-3</v>
      </c>
      <c r="E43" s="5">
        <v>4.8005873993368104E-3</v>
      </c>
      <c r="F43" s="5">
        <v>3.9659513074842201E-3</v>
      </c>
      <c r="G43" s="5">
        <v>4.1110799605133296E-3</v>
      </c>
      <c r="H43" s="5">
        <v>4.8479820547330599E-3</v>
      </c>
      <c r="I43" s="5">
        <v>5.7169396226415103E-3</v>
      </c>
      <c r="J43" s="5">
        <v>5.5188271844660202E-3</v>
      </c>
      <c r="K43" s="5">
        <v>4.8431362126245799E-3</v>
      </c>
      <c r="L43" s="6">
        <v>4.7459005770611462E-3</v>
      </c>
      <c r="M43" s="6">
        <v>4.9706486499157716E-3</v>
      </c>
      <c r="N43" s="8">
        <v>1.0473562539301653</v>
      </c>
      <c r="O43" s="7">
        <f t="shared" si="4"/>
        <v>0.21913874984403106</v>
      </c>
    </row>
    <row r="44" spans="1:15" ht="15" x14ac:dyDescent="0.2">
      <c r="A44" s="4" t="s">
        <v>16</v>
      </c>
      <c r="B44" s="5">
        <v>2.6057087040619001E-2</v>
      </c>
      <c r="C44" s="5">
        <v>2.99449423459245E-2</v>
      </c>
      <c r="D44" s="5">
        <v>2.8282159102000999E-2</v>
      </c>
      <c r="E44" s="5">
        <v>2.3960094741828499E-2</v>
      </c>
      <c r="F44" s="5">
        <v>2.96978503155996E-2</v>
      </c>
      <c r="G44" s="5">
        <v>2.9010625863771001E-2</v>
      </c>
      <c r="H44" s="5">
        <v>5.1701842978914302E-2</v>
      </c>
      <c r="I44" s="5">
        <v>6.5629173584905706E-2</v>
      </c>
      <c r="J44" s="5">
        <v>3.7746337864077703E-2</v>
      </c>
      <c r="K44" s="5">
        <v>4.36406378737541E-2</v>
      </c>
      <c r="L44" s="6">
        <v>3.2745144666349167E-2</v>
      </c>
      <c r="M44" s="6">
        <v>4.2623123827570469E-2</v>
      </c>
      <c r="N44" s="8">
        <v>1.3016624071101599</v>
      </c>
      <c r="O44" s="7">
        <f t="shared" si="4"/>
        <v>2.2140653892760827E-2</v>
      </c>
    </row>
    <row r="45" spans="1:15" ht="15" x14ac:dyDescent="0.2">
      <c r="A45" s="4" t="s">
        <v>17</v>
      </c>
      <c r="B45" s="5">
        <v>2.7619168762088999E-2</v>
      </c>
      <c r="C45" s="5">
        <v>3.08518789761431E-2</v>
      </c>
      <c r="D45" s="5">
        <v>2.77212279160566E-2</v>
      </c>
      <c r="E45" s="5">
        <v>2.48907489341544E-2</v>
      </c>
      <c r="F45" s="5">
        <v>3.54198246167719E-2</v>
      </c>
      <c r="G45" s="5">
        <v>3.2349151036525199E-2</v>
      </c>
      <c r="H45" s="5">
        <v>5.7100775684163302E-2</v>
      </c>
      <c r="I45" s="5">
        <v>6.9780284433962295E-2</v>
      </c>
      <c r="J45" s="5">
        <v>4.1984313834951499E-2</v>
      </c>
      <c r="K45" s="5">
        <v>4.5130275747508303E-2</v>
      </c>
      <c r="L45" s="6">
        <v>3.4727528544732288E-2</v>
      </c>
      <c r="M45" s="6">
        <v>4.6285626733450845E-2</v>
      </c>
      <c r="N45" s="6">
        <v>1.332822365226211</v>
      </c>
      <c r="O45" s="7">
        <f t="shared" si="4"/>
        <v>1.7829650173304127E-2</v>
      </c>
    </row>
    <row r="46" spans="1:15" ht="15" x14ac:dyDescent="0.2">
      <c r="A46" s="4" t="s">
        <v>18</v>
      </c>
      <c r="B46" s="5">
        <v>1.73456899419729E-2</v>
      </c>
      <c r="C46" s="5">
        <v>1.9694298210735602E-2</v>
      </c>
      <c r="D46" s="5">
        <v>2.3538666666666701E-2</v>
      </c>
      <c r="E46" s="5">
        <v>2.00783881572714E-2</v>
      </c>
      <c r="F46" s="5">
        <v>1.9940951758340899E-2</v>
      </c>
      <c r="G46" s="5">
        <v>1.7966271174728501E-2</v>
      </c>
      <c r="H46" s="5">
        <v>2.31487054284433E-2</v>
      </c>
      <c r="I46" s="5">
        <v>2.6458775660377399E-2</v>
      </c>
      <c r="J46" s="5">
        <v>2.2234435048543701E-2</v>
      </c>
      <c r="K46" s="5">
        <v>1.8590760797342201E-2</v>
      </c>
      <c r="L46" s="6">
        <v>2.1974774936910552E-2</v>
      </c>
      <c r="M46" s="6">
        <v>2.0632545852647784E-2</v>
      </c>
      <c r="N46" s="6">
        <v>0.93891955261811333</v>
      </c>
      <c r="O46" s="7">
        <f t="shared" si="4"/>
        <v>0.42283395950061464</v>
      </c>
    </row>
    <row r="47" spans="1:15" ht="15" x14ac:dyDescent="0.2">
      <c r="A47" s="4" t="s">
        <v>19</v>
      </c>
      <c r="B47" s="5">
        <v>7.8742237717601596E-2</v>
      </c>
      <c r="C47" s="5">
        <v>8.3896569781312103E-2</v>
      </c>
      <c r="D47" s="5">
        <v>7.3469199999999998E-2</v>
      </c>
      <c r="E47" s="5">
        <v>6.8095391189009993E-2</v>
      </c>
      <c r="F47" s="5">
        <v>0.19478199242560901</v>
      </c>
      <c r="G47" s="5">
        <v>7.9457576999012805E-2</v>
      </c>
      <c r="H47" s="5">
        <v>7.6585228174069098E-2</v>
      </c>
      <c r="I47" s="5">
        <v>7.53805836792453E-2</v>
      </c>
      <c r="J47" s="5">
        <v>7.7965113106796102E-2</v>
      </c>
      <c r="K47" s="5">
        <v>8.0553156146179403E-2</v>
      </c>
      <c r="L47" s="6">
        <v>9.6623006432709546E-2</v>
      </c>
      <c r="M47" s="6">
        <v>6.6104941898195616E-2</v>
      </c>
      <c r="N47" s="6">
        <v>0.68415322953371982</v>
      </c>
      <c r="O47" s="7">
        <f t="shared" si="4"/>
        <v>0.38836896459504866</v>
      </c>
    </row>
    <row r="48" spans="1:15" ht="15" x14ac:dyDescent="0.2">
      <c r="A48" s="4" t="s">
        <v>20</v>
      </c>
      <c r="B48" s="5">
        <v>0.14920626692456501</v>
      </c>
      <c r="C48" s="5">
        <v>0.13834821471173001</v>
      </c>
      <c r="D48" s="5">
        <v>0.15198300439238699</v>
      </c>
      <c r="E48" s="5">
        <v>0.14523048413074399</v>
      </c>
      <c r="F48" s="5">
        <v>0.15393022362488701</v>
      </c>
      <c r="G48" s="5">
        <v>0.13518009871668299</v>
      </c>
      <c r="H48" s="5">
        <v>0.15247792552714201</v>
      </c>
      <c r="I48" s="5">
        <v>0.15534053018867899</v>
      </c>
      <c r="J48" s="5">
        <v>0.16136769514563101</v>
      </c>
      <c r="K48" s="5">
        <v>0.133320484100617</v>
      </c>
      <c r="L48" s="6">
        <v>0.15287182630857335</v>
      </c>
      <c r="M48" s="6">
        <v>0.14291661620667367</v>
      </c>
      <c r="N48" s="6">
        <v>0.93487871282570423</v>
      </c>
      <c r="O48" s="7">
        <f t="shared" si="4"/>
        <v>0.97502241700035031</v>
      </c>
    </row>
    <row r="49" spans="1:15" ht="15" x14ac:dyDescent="0.2">
      <c r="A49" s="4" t="s">
        <v>21</v>
      </c>
      <c r="B49" s="5">
        <v>2.2709477756286301E-3</v>
      </c>
      <c r="C49" s="5">
        <v>2.5751093439363801E-3</v>
      </c>
      <c r="D49" s="5">
        <v>1.86518301610542E-3</v>
      </c>
      <c r="E49" s="5">
        <v>1.9859403126480301E-3</v>
      </c>
      <c r="F49" s="5">
        <v>4.8129846708746598E-3</v>
      </c>
      <c r="G49" s="5">
        <v>2.4289042448173699E-3</v>
      </c>
      <c r="H49" s="5">
        <v>2.6073755047106299E-3</v>
      </c>
      <c r="I49" s="5">
        <v>2.7228679245283002E-3</v>
      </c>
      <c r="J49" s="5">
        <v>2.7686213592233002E-3</v>
      </c>
      <c r="K49" s="5">
        <v>2.7273659231134301E-3</v>
      </c>
      <c r="L49" s="6">
        <v>2.6332144234522269E-3</v>
      </c>
      <c r="M49" s="6">
        <v>2.651026991278606E-3</v>
      </c>
      <c r="N49" s="6">
        <v>1.0067645717218221</v>
      </c>
      <c r="O49" s="7">
        <f t="shared" si="4"/>
        <v>0.92777782672352271</v>
      </c>
    </row>
    <row r="50" spans="1:15" ht="15" x14ac:dyDescent="0.2">
      <c r="A50" s="4" t="s">
        <v>23</v>
      </c>
      <c r="B50" s="5">
        <v>2.0047517408123801E-3</v>
      </c>
      <c r="C50" s="5">
        <v>2.0600750000000002E-3</v>
      </c>
      <c r="D50" s="5">
        <v>2.5219472425573502E-3</v>
      </c>
      <c r="E50" s="5">
        <v>2.3455621506395098E-3</v>
      </c>
      <c r="F50" s="5">
        <v>4.0266079801623096E-3</v>
      </c>
      <c r="G50" s="5">
        <v>1.7231846495557701E-3</v>
      </c>
      <c r="H50" s="5">
        <v>2.7950687752355298E-3</v>
      </c>
      <c r="I50" s="5">
        <v>3.9066491509434E-3</v>
      </c>
      <c r="J50" s="5">
        <v>3.45490189320388E-3</v>
      </c>
      <c r="K50" s="5">
        <v>2.8389778357854798E-3</v>
      </c>
      <c r="L50" s="6">
        <v>2.5015048515392869E-3</v>
      </c>
      <c r="M50" s="6">
        <v>2.9437564609448123E-3</v>
      </c>
      <c r="N50" s="6">
        <v>1.1767942241380778</v>
      </c>
      <c r="O50" s="7">
        <f t="shared" si="4"/>
        <v>0.51963687294417515</v>
      </c>
    </row>
    <row r="51" spans="1:15" ht="15" x14ac:dyDescent="0.2">
      <c r="A51" s="4" t="s">
        <v>25</v>
      </c>
      <c r="B51" s="5">
        <v>5.9246537717601499E-3</v>
      </c>
      <c r="C51" s="5">
        <v>2.4866317097415498E-3</v>
      </c>
      <c r="D51" s="5">
        <v>2.6317506100536898E-3</v>
      </c>
      <c r="E51" s="5">
        <v>2.6176020843202302E-3</v>
      </c>
      <c r="F51" s="5">
        <v>3.2397596934174901E-3</v>
      </c>
      <c r="G51" s="5">
        <v>2.1887541954590298E-3</v>
      </c>
      <c r="H51" s="5">
        <v>6.1257254374158798E-3</v>
      </c>
      <c r="I51" s="5">
        <v>4.2440273584905697E-3</v>
      </c>
      <c r="J51" s="5">
        <v>4.6329941747572803E-3</v>
      </c>
      <c r="K51" s="5">
        <v>4.16188704318937E-3</v>
      </c>
      <c r="L51" s="6">
        <v>4.1551990854876465E-3</v>
      </c>
      <c r="M51" s="6">
        <v>4.5916871187563239E-3</v>
      </c>
      <c r="N51" s="6">
        <v>1.1050462382881112</v>
      </c>
      <c r="O51" s="7">
        <f t="shared" si="4"/>
        <v>0.35352126287964991</v>
      </c>
    </row>
    <row r="52" spans="1:15" ht="15" x14ac:dyDescent="0.2">
      <c r="A52" s="4" t="s">
        <v>12</v>
      </c>
      <c r="B52" s="5">
        <v>0.80553559090909099</v>
      </c>
      <c r="C52" s="5">
        <v>0.86170283439363804</v>
      </c>
      <c r="D52" s="5">
        <v>0.94224664441190797</v>
      </c>
      <c r="E52" s="5">
        <v>0.81212875945049701</v>
      </c>
      <c r="F52" s="5">
        <v>1.011985974211</v>
      </c>
      <c r="G52" s="5">
        <v>0.89267145153010896</v>
      </c>
      <c r="H52" s="5">
        <v>1.53160960143562</v>
      </c>
      <c r="I52" s="5">
        <v>1.7942906020754701</v>
      </c>
      <c r="J52" s="5">
        <v>1.1607786473786399</v>
      </c>
      <c r="K52" s="5">
        <v>1.22219001385857</v>
      </c>
      <c r="L52" s="6">
        <v>1.0147891129351807</v>
      </c>
      <c r="M52" s="6">
        <v>1.2340027201185366</v>
      </c>
      <c r="N52" s="8">
        <v>1.216018879577158</v>
      </c>
      <c r="O52" s="7">
        <f t="shared" si="4"/>
        <v>2.7408456113591502E-2</v>
      </c>
    </row>
    <row r="53" spans="1:15" ht="15" x14ac:dyDescent="0.2">
      <c r="A53" s="4" t="s">
        <v>14</v>
      </c>
      <c r="B53" s="5">
        <v>4.3521315280464204E-3</v>
      </c>
      <c r="C53" s="5">
        <v>3.8529502982107399E-3</v>
      </c>
      <c r="D53" s="5">
        <v>5.3895558809175202E-3</v>
      </c>
      <c r="E53" s="5">
        <v>4.8005873993368104E-3</v>
      </c>
      <c r="F53" s="5">
        <v>3.9659513074842201E-3</v>
      </c>
      <c r="G53" s="5">
        <v>4.1110799605133296E-3</v>
      </c>
      <c r="H53" s="5">
        <v>4.8479820547330599E-3</v>
      </c>
      <c r="I53" s="5">
        <v>5.7169396226415103E-3</v>
      </c>
      <c r="J53" s="5">
        <v>5.5188271844660202E-3</v>
      </c>
      <c r="K53" s="5">
        <v>4.8431362126245799E-3</v>
      </c>
      <c r="L53" s="6">
        <v>4.7459005770611462E-3</v>
      </c>
      <c r="M53" s="6">
        <v>4.9706486499157716E-3</v>
      </c>
      <c r="N53" s="8">
        <v>1.0473562539301653</v>
      </c>
      <c r="O53" s="7">
        <f t="shared" si="4"/>
        <v>0.21913874984403106</v>
      </c>
    </row>
    <row r="54" spans="1:15" ht="15" x14ac:dyDescent="0.2">
      <c r="A54" s="4" t="s">
        <v>18</v>
      </c>
      <c r="B54" s="5">
        <v>1.73456899419729E-2</v>
      </c>
      <c r="C54" s="5">
        <v>1.9694298210735602E-2</v>
      </c>
      <c r="D54" s="5">
        <v>2.3538666666666701E-2</v>
      </c>
      <c r="E54" s="5">
        <v>2.00783881572714E-2</v>
      </c>
      <c r="F54" s="5">
        <v>1.9940951758340899E-2</v>
      </c>
      <c r="G54" s="5">
        <v>1.7966271174728501E-2</v>
      </c>
      <c r="H54" s="5">
        <v>2.31487054284433E-2</v>
      </c>
      <c r="I54" s="5">
        <v>2.6458775660377399E-2</v>
      </c>
      <c r="J54" s="5">
        <v>2.2234435048543701E-2</v>
      </c>
      <c r="K54" s="5">
        <v>1.8590760797342201E-2</v>
      </c>
      <c r="L54" s="6">
        <v>2.1974774936910552E-2</v>
      </c>
      <c r="M54" s="6">
        <v>2.0632545852647784E-2</v>
      </c>
      <c r="N54" s="6">
        <v>0.93891955261811333</v>
      </c>
      <c r="O54" s="7">
        <f t="shared" si="4"/>
        <v>0.42283395950061464</v>
      </c>
    </row>
    <row r="55" spans="1:15" ht="15" x14ac:dyDescent="0.2">
      <c r="A55" s="4" t="s">
        <v>20</v>
      </c>
      <c r="B55" s="5">
        <v>0.14920626692456501</v>
      </c>
      <c r="C55" s="5">
        <v>0.13834821471173001</v>
      </c>
      <c r="D55" s="5">
        <v>0.15198300439238699</v>
      </c>
      <c r="E55" s="5">
        <v>0.14523048413074399</v>
      </c>
      <c r="F55" s="5">
        <v>0.15393022362488701</v>
      </c>
      <c r="G55" s="5">
        <v>0.13518009871668299</v>
      </c>
      <c r="H55" s="5">
        <v>0.15247792552714201</v>
      </c>
      <c r="I55" s="5">
        <v>0.15534053018867899</v>
      </c>
      <c r="J55" s="5">
        <v>0.16136769514563101</v>
      </c>
      <c r="K55" s="5">
        <v>0.133320484100617</v>
      </c>
      <c r="L55" s="6">
        <v>0.15287182630857335</v>
      </c>
      <c r="M55" s="6">
        <v>0.14291661620667367</v>
      </c>
      <c r="N55" s="6">
        <v>0.93487871282570423</v>
      </c>
      <c r="O55" s="7">
        <f t="shared" si="4"/>
        <v>0.97502241700035031</v>
      </c>
    </row>
    <row r="56" spans="1:15" ht="15" x14ac:dyDescent="0.2">
      <c r="B56" s="7">
        <f t="shared" ref="B56:K56" si="5">SUM(B52:B55)</f>
        <v>0.97643967930367537</v>
      </c>
      <c r="C56" s="7">
        <f t="shared" si="5"/>
        <v>1.0235982976143145</v>
      </c>
      <c r="D56" s="7">
        <f t="shared" si="5"/>
        <v>1.1231578713518791</v>
      </c>
      <c r="E56" s="7">
        <f t="shared" si="5"/>
        <v>0.98223821913784926</v>
      </c>
      <c r="F56" s="7">
        <f t="shared" si="5"/>
        <v>1.1898231009017119</v>
      </c>
      <c r="G56" s="7">
        <f t="shared" si="5"/>
        <v>1.0499289013820337</v>
      </c>
      <c r="H56" s="7">
        <f t="shared" si="5"/>
        <v>1.7120842144459385</v>
      </c>
      <c r="I56" s="7">
        <f t="shared" si="5"/>
        <v>1.981806847547168</v>
      </c>
      <c r="J56" s="7">
        <f t="shared" si="5"/>
        <v>1.3498996047572807</v>
      </c>
      <c r="K56" s="7">
        <f t="shared" si="5"/>
        <v>1.3789443949691538</v>
      </c>
      <c r="L56" s="7">
        <f>SUM(L52:L55)</f>
        <v>1.1943816147577258</v>
      </c>
      <c r="M56" s="7">
        <f>SUM(M52:M55)</f>
        <v>1.4025225308277738</v>
      </c>
      <c r="N56" s="6">
        <f t="shared" ref="N56" si="6">M56/L56</f>
        <v>1.1742666778341764</v>
      </c>
      <c r="O56" s="7">
        <f t="shared" si="4"/>
        <v>3.057891888250663E-2</v>
      </c>
    </row>
    <row r="57" spans="1:15" x14ac:dyDescent="0.2">
      <c r="O57" s="7"/>
    </row>
    <row r="58" spans="1:15" ht="15" x14ac:dyDescent="0.2">
      <c r="A58" s="4" t="s">
        <v>16</v>
      </c>
      <c r="B58" s="5">
        <v>2.6057087040619001E-2</v>
      </c>
      <c r="C58" s="5">
        <v>2.99449423459245E-2</v>
      </c>
      <c r="D58" s="5">
        <v>2.8282159102000999E-2</v>
      </c>
      <c r="E58" s="5">
        <v>2.3960094741828499E-2</v>
      </c>
      <c r="F58" s="5">
        <v>2.96978503155996E-2</v>
      </c>
      <c r="G58" s="5">
        <v>2.9010625863771001E-2</v>
      </c>
      <c r="H58" s="5">
        <v>5.1701842978914302E-2</v>
      </c>
      <c r="I58" s="5">
        <v>6.5629173584905706E-2</v>
      </c>
      <c r="J58" s="5">
        <v>3.7746337864077703E-2</v>
      </c>
      <c r="K58" s="5">
        <v>4.36406378737541E-2</v>
      </c>
      <c r="L58" s="6">
        <v>3.2745144666349167E-2</v>
      </c>
      <c r="M58" s="6">
        <v>4.2623123827570469E-2</v>
      </c>
      <c r="N58" s="8">
        <v>1.3016624071101599</v>
      </c>
      <c r="O58" s="7">
        <f>TTEST(B58:F58,G58:K58,2,2)</f>
        <v>2.2140653892760827E-2</v>
      </c>
    </row>
    <row r="59" spans="1:15" ht="15" x14ac:dyDescent="0.2">
      <c r="A59" s="4" t="s">
        <v>19</v>
      </c>
      <c r="B59" s="5">
        <v>7.8742237717601596E-2</v>
      </c>
      <c r="C59" s="5">
        <v>8.3896569781312103E-2</v>
      </c>
      <c r="D59" s="5">
        <v>7.3469199999999998E-2</v>
      </c>
      <c r="E59" s="5">
        <v>6.8095391189009993E-2</v>
      </c>
      <c r="F59" s="5">
        <v>0.19478199242560901</v>
      </c>
      <c r="G59" s="5">
        <v>7.9457576999012805E-2</v>
      </c>
      <c r="H59" s="5">
        <v>7.6585228174069098E-2</v>
      </c>
      <c r="I59" s="5">
        <v>7.53805836792453E-2</v>
      </c>
      <c r="J59" s="5">
        <v>7.7965113106796102E-2</v>
      </c>
      <c r="K59" s="5">
        <v>8.0553156146179403E-2</v>
      </c>
      <c r="L59" s="6">
        <v>9.6623006432709546E-2</v>
      </c>
      <c r="M59" s="6">
        <v>6.6104941898195616E-2</v>
      </c>
      <c r="N59" s="6">
        <v>0.68415322953371982</v>
      </c>
      <c r="O59" s="7">
        <f>TTEST(B59:F59,G59:K59,2,2)</f>
        <v>0.38836896459504866</v>
      </c>
    </row>
    <row r="60" spans="1:15" ht="15" x14ac:dyDescent="0.2">
      <c r="A60" s="4" t="s">
        <v>23</v>
      </c>
      <c r="B60" s="5">
        <v>2.0047517408123801E-3</v>
      </c>
      <c r="C60" s="5">
        <v>2.0600750000000002E-3</v>
      </c>
      <c r="D60" s="5">
        <v>2.5219472425573502E-3</v>
      </c>
      <c r="E60" s="5">
        <v>2.3455621506395098E-3</v>
      </c>
      <c r="F60" s="5">
        <v>4.0266079801623096E-3</v>
      </c>
      <c r="G60" s="5">
        <v>1.7231846495557701E-3</v>
      </c>
      <c r="H60" s="5">
        <v>2.7950687752355298E-3</v>
      </c>
      <c r="I60" s="5">
        <v>3.9066491509434E-3</v>
      </c>
      <c r="J60" s="5">
        <v>3.45490189320388E-3</v>
      </c>
      <c r="K60" s="5">
        <v>2.8389778357854798E-3</v>
      </c>
      <c r="L60" s="6">
        <v>2.5015048515392869E-3</v>
      </c>
      <c r="M60" s="6">
        <v>2.9437564609448123E-3</v>
      </c>
      <c r="N60" s="6">
        <v>1.1767942241380778</v>
      </c>
      <c r="O60" s="7">
        <f>TTEST(B60:F60,G60:K60,2,2)</f>
        <v>0.51963687294417515</v>
      </c>
    </row>
    <row r="61" spans="1:15" ht="15" x14ac:dyDescent="0.2">
      <c r="A61" s="4" t="s">
        <v>25</v>
      </c>
      <c r="B61" s="5">
        <v>5.9246537717601499E-3</v>
      </c>
      <c r="C61" s="5">
        <v>2.4866317097415498E-3</v>
      </c>
      <c r="D61" s="5">
        <v>2.6317506100536898E-3</v>
      </c>
      <c r="E61" s="5">
        <v>2.6176020843202302E-3</v>
      </c>
      <c r="F61" s="5">
        <v>3.2397596934174901E-3</v>
      </c>
      <c r="G61" s="5">
        <v>2.1887541954590298E-3</v>
      </c>
      <c r="H61" s="5">
        <v>6.1257254374158798E-3</v>
      </c>
      <c r="I61" s="5">
        <v>4.2440273584905697E-3</v>
      </c>
      <c r="J61" s="5">
        <v>4.6329941747572803E-3</v>
      </c>
      <c r="K61" s="5">
        <v>4.16188704318937E-3</v>
      </c>
      <c r="L61" s="6">
        <v>4.1551990854876465E-3</v>
      </c>
      <c r="M61" s="6">
        <v>4.5916871187563239E-3</v>
      </c>
      <c r="N61" s="6">
        <v>1.1050462382881112</v>
      </c>
      <c r="O61" s="7">
        <f>TTEST(B61:F61,G61:K61,2,2)</f>
        <v>0.35352126287964991</v>
      </c>
    </row>
    <row r="62" spans="1:15" ht="15" x14ac:dyDescent="0.2">
      <c r="B62" s="7">
        <f t="shared" ref="B62:F62" si="7">SUM(B58:B61)</f>
        <v>0.11272873027079312</v>
      </c>
      <c r="C62" s="7">
        <f t="shared" si="7"/>
        <v>0.11838821883697814</v>
      </c>
      <c r="D62" s="7">
        <f t="shared" si="7"/>
        <v>0.10690505695461204</v>
      </c>
      <c r="E62" s="7">
        <f t="shared" si="7"/>
        <v>9.7018650165798234E-2</v>
      </c>
      <c r="F62" s="7">
        <f t="shared" si="7"/>
        <v>0.23174621041478841</v>
      </c>
      <c r="G62" s="7">
        <f>SUM(H58:H61)</f>
        <v>0.13720786536563481</v>
      </c>
      <c r="H62" s="7">
        <f>SUM(I58:I61)</f>
        <v>0.14916043377358498</v>
      </c>
      <c r="I62" s="7">
        <f>SUM(K58:K61)</f>
        <v>0.13119465889890836</v>
      </c>
      <c r="J62" s="7">
        <f>SUM(L58:L61)</f>
        <v>0.13602485503608566</v>
      </c>
      <c r="K62" s="7">
        <f>SUM(M58:M61)</f>
        <v>0.11626350930546722</v>
      </c>
      <c r="L62" s="6"/>
      <c r="M62" s="7"/>
    </row>
    <row r="63" spans="1:15" ht="15" x14ac:dyDescent="0.2">
      <c r="A63" s="9" t="s">
        <v>26</v>
      </c>
      <c r="B63">
        <v>8.6618529008364167</v>
      </c>
      <c r="C63">
        <v>8.6461162070849333</v>
      </c>
      <c r="D63">
        <v>10.506124811558079</v>
      </c>
      <c r="E63">
        <v>10.124220626232908</v>
      </c>
      <c r="F63">
        <v>5.1341642168479051</v>
      </c>
      <c r="G63">
        <v>9.3426550761251974</v>
      </c>
      <c r="H63">
        <v>12.478032581321299</v>
      </c>
      <c r="I63">
        <v>13.286411130685037</v>
      </c>
      <c r="J63">
        <v>10.903931539589033</v>
      </c>
      <c r="K63">
        <v>10.510674798367326</v>
      </c>
      <c r="L63" s="6"/>
      <c r="M63" s="7"/>
    </row>
    <row r="64" spans="1:15" ht="15" x14ac:dyDescent="0.2">
      <c r="A64" s="9" t="s">
        <v>36</v>
      </c>
      <c r="B64">
        <v>0.46887697761017166</v>
      </c>
      <c r="C64">
        <v>0.47062845980817758</v>
      </c>
      <c r="D64">
        <v>0.50666261300154214</v>
      </c>
      <c r="E64">
        <v>0.4839945678524904</v>
      </c>
      <c r="F64">
        <v>0.47701510337368225</v>
      </c>
      <c r="G64">
        <v>0.48617301558765225</v>
      </c>
      <c r="H64">
        <v>0.49582881539211182</v>
      </c>
      <c r="I64">
        <v>0.47104104032934091</v>
      </c>
      <c r="J64">
        <v>0.47839051919667669</v>
      </c>
      <c r="K64">
        <v>0.4660626290132055</v>
      </c>
      <c r="L64" s="7"/>
    </row>
    <row r="65" spans="1:12" x14ac:dyDescent="0.2">
      <c r="A65" s="10" t="s">
        <v>37</v>
      </c>
      <c r="B65">
        <v>0.38539470572877715</v>
      </c>
      <c r="C65">
        <v>0.40399224365916658</v>
      </c>
      <c r="D65">
        <v>0.36135753508895829</v>
      </c>
      <c r="E65">
        <v>0.36456110982365353</v>
      </c>
      <c r="F65">
        <v>0.37150763503038436</v>
      </c>
      <c r="G65">
        <v>0.41106890051801093</v>
      </c>
      <c r="H65">
        <v>0.38734091716352237</v>
      </c>
      <c r="I65">
        <v>0.40585525456397292</v>
      </c>
      <c r="J65">
        <v>0.37549903298052861</v>
      </c>
      <c r="K65">
        <v>0.42644490652466566</v>
      </c>
    </row>
    <row r="66" spans="1:12" ht="15" x14ac:dyDescent="0.2">
      <c r="A66" s="9" t="s">
        <v>38</v>
      </c>
      <c r="B66">
        <v>0.14572831666105118</v>
      </c>
      <c r="C66">
        <v>0.12537929653265578</v>
      </c>
      <c r="D66">
        <v>0.13197985190949968</v>
      </c>
      <c r="E66">
        <v>0.15144432232385602</v>
      </c>
      <c r="F66">
        <v>0.15147726159593353</v>
      </c>
      <c r="G66">
        <v>0.10275808389433691</v>
      </c>
      <c r="H66">
        <v>0.11683026744436585</v>
      </c>
      <c r="I66">
        <v>0.12310370510668622</v>
      </c>
      <c r="J66">
        <v>0.14611044782279461</v>
      </c>
      <c r="K66">
        <v>0.10749246446212896</v>
      </c>
      <c r="L66" s="7"/>
    </row>
    <row r="67" spans="1:12" x14ac:dyDescent="0.2">
      <c r="L67" s="7"/>
    </row>
    <row r="68" spans="1:12" x14ac:dyDescent="0.2">
      <c r="L68" s="7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2021-09-02T09:48:17Z</dcterms:modified>
</cp:coreProperties>
</file>