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8680" yWindow="-120" windowWidth="20640" windowHeight="11760"/>
  </bookViews>
  <sheets>
    <sheet name="Table 1" sheetId="1" r:id="rId1"/>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2" i="1" l="1"/>
  <c r="AL20" i="1"/>
  <c r="AL19" i="1"/>
  <c r="AL18" i="1"/>
  <c r="AL17" i="1"/>
  <c r="AL16" i="1"/>
  <c r="AL15" i="1"/>
  <c r="AL14" i="1"/>
  <c r="AL13" i="1"/>
  <c r="AL12" i="1"/>
  <c r="AL11" i="1"/>
  <c r="AL10" i="1"/>
  <c r="AL9" i="1"/>
  <c r="AL8" i="1"/>
  <c r="AL7" i="1"/>
  <c r="AL6" i="1"/>
</calcChain>
</file>

<file path=xl/sharedStrings.xml><?xml version="1.0" encoding="utf-8"?>
<sst xmlns="http://schemas.openxmlformats.org/spreadsheetml/2006/main" count="40" uniqueCount="40">
  <si>
    <t xml:space="preserve">Species </t>
  </si>
  <si>
    <t>Total</t>
  </si>
  <si>
    <t>Calomys expulsus</t>
  </si>
  <si>
    <t>Calomys tener</t>
  </si>
  <si>
    <t>Cryptonanus agricolai</t>
  </si>
  <si>
    <t>Didelphis albiventris</t>
  </si>
  <si>
    <t>Gracilinanus agilis</t>
  </si>
  <si>
    <t>Hylaeamys megacephalus</t>
  </si>
  <si>
    <t>Marmosa demerarae</t>
  </si>
  <si>
    <t>Marmosa cf. murina</t>
  </si>
  <si>
    <t>Oecomys catherinae</t>
  </si>
  <si>
    <t>Oecomys cleberi</t>
  </si>
  <si>
    <t>Oligoryzomys mattogrossae</t>
  </si>
  <si>
    <t>Oligoryzomys cf. moojeni</t>
  </si>
  <si>
    <t xml:space="preserve">Oligoryzomys nigripes </t>
  </si>
  <si>
    <t>Rhipidomys macrurus</t>
  </si>
  <si>
    <t>Rattus rattus</t>
  </si>
  <si>
    <t>Response variables</t>
  </si>
  <si>
    <t>Shannon Diversity</t>
  </si>
  <si>
    <t xml:space="preserve">Functional Diversity </t>
  </si>
  <si>
    <t>Predictors</t>
  </si>
  <si>
    <t>Proportion of habitat amount in the landscape / Sampling sites</t>
  </si>
  <si>
    <t xml:space="preserve">Table 1. Small mammal abundance matrix, total abundance per species registered, abundance and estimated richness (Chao 1)  for habitat generalists and forest specialists, Shannon diversity Index (exp(H´)), and Functional diversity Index (Rao´s Q)  estimated for semideciduous forest patches (sampling sites) distributed in the landscapes representing a gradient of fragmentation and habitat loss in the brazilian Cerrado between 2018 and 2019. Evaluated predictors of fragmentation (patch size and patch isolation), habitat loss (proportion of habitat amount in the landscape) and habitat quality (scores of PCA on forest structure variables) are shown for each sampling site. Habitat quality variables are also shown for each sampling site: canopy cover (%), mean number of vines, mean tree height (m), basal area (m²), understory clutter (%), litter volume (cm³), and cattle intrusion level (0-4).   </t>
  </si>
  <si>
    <t>Total abundance</t>
  </si>
  <si>
    <t>Generalists abundance</t>
  </si>
  <si>
    <t>Specialists abundance</t>
  </si>
  <si>
    <t>Estimated richness (G)</t>
  </si>
  <si>
    <t>Estimated richness (S)</t>
  </si>
  <si>
    <t>Patch area (ha)</t>
  </si>
  <si>
    <t>Isolation (m)</t>
  </si>
  <si>
    <t>PC1</t>
  </si>
  <si>
    <t>PC2</t>
  </si>
  <si>
    <t>Habitat quality variables</t>
  </si>
  <si>
    <t>Canopy cover (%)</t>
  </si>
  <si>
    <t>Mean number of vines</t>
  </si>
  <si>
    <t>Mean tree height (m)</t>
  </si>
  <si>
    <t>Basal area (m²)</t>
  </si>
  <si>
    <t>Understory clutter (%)</t>
  </si>
  <si>
    <t>Litter volume (cm³)</t>
  </si>
  <si>
    <t xml:space="preserve">Cattle intrusion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</si>
</sst>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4" x14ac:knownFonts="1">
    <font>
      <sz val="11"/>
      <color theme="1"/>
      <name val="Calibri"/>
      <family val="2"/>
      <scheme val="minor"/>
    </font>
    <font>
      <b/>
      <sz val="12"/>
      <color theme="1"/>
      <name val="Times New Roman"/>
      <family val="1"/>
    </font>
    <font>
      <i/>
      <sz val="12"/>
      <color theme="1"/>
      <name val="Times New Roman"/>
      <family val="1"/>
    </font>
    <font>
      <sz val="12"/>
      <color theme="1"/>
      <name val="Times New Roman"/>
      <family val="1"/>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58">
    <xf numFmtId="0" fontId="0" fillId="0" borderId="0" xfId="0"/>
    <xf numFmtId="0" fontId="1" fillId="5" borderId="1" xfId="0" applyFont="1" applyFill="1" applyBorder="1" applyAlignment="1">
      <alignment horizontal="center"/>
    </xf>
    <xf numFmtId="0" fontId="3" fillId="2" borderId="0" xfId="0" applyFont="1" applyFill="1" applyAlignment="1">
      <alignment horizontal="center"/>
    </xf>
    <xf numFmtId="0" fontId="3" fillId="3" borderId="0" xfId="0" applyFont="1" applyFill="1" applyAlignment="1">
      <alignment horizontal="center"/>
    </xf>
    <xf numFmtId="0" fontId="3" fillId="4" borderId="0" xfId="0" applyFont="1" applyFill="1" applyAlignment="1">
      <alignment horizontal="center"/>
    </xf>
    <xf numFmtId="0" fontId="3" fillId="5" borderId="0" xfId="0" applyFont="1" applyFill="1" applyAlignment="1">
      <alignment horizontal="center"/>
    </xf>
    <xf numFmtId="0" fontId="3" fillId="5" borderId="2" xfId="0" applyFont="1" applyFill="1" applyBorder="1" applyAlignment="1">
      <alignment horizontal="center"/>
    </xf>
    <xf numFmtId="0" fontId="3" fillId="2" borderId="1" xfId="0" applyFont="1" applyFill="1" applyBorder="1" applyAlignment="1">
      <alignment horizontal="center"/>
    </xf>
    <xf numFmtId="0" fontId="3" fillId="3" borderId="1" xfId="0" applyFont="1" applyFill="1" applyBorder="1" applyAlignment="1">
      <alignment horizontal="center"/>
    </xf>
    <xf numFmtId="0" fontId="3" fillId="4" borderId="1" xfId="0" applyFont="1" applyFill="1" applyBorder="1" applyAlignment="1">
      <alignment horizontal="center"/>
    </xf>
    <xf numFmtId="0" fontId="3" fillId="5" borderId="1" xfId="0" applyFont="1" applyFill="1" applyBorder="1" applyAlignment="1">
      <alignment horizontal="center"/>
    </xf>
    <xf numFmtId="0" fontId="3" fillId="0" borderId="0" xfId="0" applyFont="1"/>
    <xf numFmtId="2" fontId="3" fillId="2" borderId="0" xfId="0" applyNumberFormat="1" applyFont="1" applyFill="1" applyAlignment="1">
      <alignment horizontal="center"/>
    </xf>
    <xf numFmtId="2" fontId="3" fillId="3" borderId="0" xfId="0" applyNumberFormat="1" applyFont="1" applyFill="1" applyAlignment="1">
      <alignment horizontal="center"/>
    </xf>
    <xf numFmtId="2" fontId="3" fillId="4" borderId="0" xfId="0" applyNumberFormat="1" applyFont="1" applyFill="1" applyAlignment="1">
      <alignment horizontal="center"/>
    </xf>
    <xf numFmtId="2" fontId="3" fillId="2" borderId="1" xfId="0" applyNumberFormat="1" applyFont="1" applyFill="1" applyBorder="1" applyAlignment="1">
      <alignment horizontal="center"/>
    </xf>
    <xf numFmtId="2" fontId="3" fillId="3" borderId="1" xfId="0" applyNumberFormat="1" applyFont="1" applyFill="1" applyBorder="1" applyAlignment="1">
      <alignment horizontal="center"/>
    </xf>
    <xf numFmtId="2" fontId="3" fillId="4" borderId="1" xfId="0" applyNumberFormat="1" applyFont="1" applyFill="1" applyBorder="1" applyAlignment="1">
      <alignment horizontal="center"/>
    </xf>
    <xf numFmtId="0" fontId="3" fillId="2" borderId="0" xfId="0" applyFont="1" applyFill="1" applyBorder="1" applyAlignment="1">
      <alignment horizontal="center"/>
    </xf>
    <xf numFmtId="0" fontId="3" fillId="3" borderId="0" xfId="0" applyFont="1" applyFill="1" applyBorder="1" applyAlignment="1">
      <alignment horizontal="center"/>
    </xf>
    <xf numFmtId="0" fontId="3" fillId="4" borderId="0" xfId="0" applyFont="1" applyFill="1" applyBorder="1" applyAlignment="1">
      <alignment horizontal="center"/>
    </xf>
    <xf numFmtId="0" fontId="3" fillId="5" borderId="0" xfId="0" applyFont="1" applyFill="1" applyBorder="1" applyAlignment="1">
      <alignment horizontal="center"/>
    </xf>
    <xf numFmtId="0" fontId="0" fillId="0" borderId="0" xfId="0" applyBorder="1"/>
    <xf numFmtId="0" fontId="3" fillId="2" borderId="2" xfId="0" applyFont="1" applyFill="1" applyBorder="1" applyAlignment="1">
      <alignment horizontal="center"/>
    </xf>
    <xf numFmtId="0" fontId="3" fillId="3" borderId="2" xfId="0" applyFont="1" applyFill="1" applyBorder="1" applyAlignment="1">
      <alignment horizontal="center"/>
    </xf>
    <xf numFmtId="0" fontId="3" fillId="4" borderId="2" xfId="0" applyFont="1" applyFill="1" applyBorder="1" applyAlignment="1">
      <alignment horizontal="center"/>
    </xf>
    <xf numFmtId="0" fontId="3" fillId="0" borderId="1" xfId="0" applyFont="1" applyBorder="1" applyAlignment="1">
      <alignment horizontal="center"/>
    </xf>
    <xf numFmtId="9" fontId="1" fillId="2" borderId="1" xfId="0" applyNumberFormat="1" applyFont="1" applyFill="1" applyBorder="1" applyAlignment="1">
      <alignment horizontal="center"/>
    </xf>
    <xf numFmtId="9" fontId="1" fillId="3" borderId="1" xfId="0" applyNumberFormat="1" applyFont="1" applyFill="1" applyBorder="1" applyAlignment="1">
      <alignment horizontal="center"/>
    </xf>
    <xf numFmtId="9" fontId="1" fillId="4" borderId="1" xfId="0" applyNumberFormat="1" applyFont="1" applyFill="1" applyBorder="1" applyAlignment="1">
      <alignment horizontal="center"/>
    </xf>
    <xf numFmtId="0" fontId="3" fillId="0" borderId="0" xfId="0" applyFont="1" applyFill="1"/>
    <xf numFmtId="0" fontId="1" fillId="0" borderId="0" xfId="0" applyFont="1" applyFill="1" applyBorder="1" applyAlignment="1"/>
    <xf numFmtId="0" fontId="1" fillId="5" borderId="2" xfId="0" applyNumberFormat="1" applyFont="1" applyFill="1" applyBorder="1" applyAlignment="1">
      <alignment horizontal="center"/>
    </xf>
    <xf numFmtId="0" fontId="1" fillId="0" borderId="1" xfId="0" applyFont="1" applyFill="1" applyBorder="1" applyAlignment="1"/>
    <xf numFmtId="0" fontId="1" fillId="2" borderId="1" xfId="0" applyNumberFormat="1" applyFont="1" applyFill="1" applyBorder="1" applyAlignment="1">
      <alignment horizontal="center"/>
    </xf>
    <xf numFmtId="0" fontId="1" fillId="3" borderId="1" xfId="0" applyNumberFormat="1" applyFont="1" applyFill="1" applyBorder="1" applyAlignment="1">
      <alignment horizontal="center"/>
    </xf>
    <xf numFmtId="0" fontId="1" fillId="4" borderId="1" xfId="0" applyNumberFormat="1" applyFont="1" applyFill="1" applyBorder="1" applyAlignment="1">
      <alignment horizontal="center"/>
    </xf>
    <xf numFmtId="0" fontId="2" fillId="0" borderId="0" xfId="0" applyFont="1" applyFill="1" applyAlignment="1"/>
    <xf numFmtId="0" fontId="2" fillId="0" borderId="0" xfId="0" applyFont="1" applyFill="1" applyBorder="1" applyAlignment="1"/>
    <xf numFmtId="0" fontId="1" fillId="0" borderId="3" xfId="0" applyFont="1" applyFill="1" applyBorder="1" applyAlignment="1">
      <alignment horizontal="left"/>
    </xf>
    <xf numFmtId="0" fontId="3" fillId="0" borderId="1" xfId="0" applyFont="1" applyFill="1" applyBorder="1" applyAlignment="1"/>
    <xf numFmtId="0" fontId="1" fillId="0" borderId="2" xfId="0" applyFont="1" applyFill="1" applyBorder="1" applyAlignment="1"/>
    <xf numFmtId="0" fontId="3" fillId="0" borderId="0" xfId="0" applyFont="1" applyFill="1" applyBorder="1" applyAlignment="1"/>
    <xf numFmtId="0" fontId="3" fillId="0" borderId="0" xfId="0" applyFont="1" applyFill="1" applyAlignment="1"/>
    <xf numFmtId="2" fontId="3" fillId="2" borderId="0" xfId="0" applyNumberFormat="1" applyFont="1" applyFill="1" applyBorder="1" applyAlignment="1">
      <alignment horizontal="center"/>
    </xf>
    <xf numFmtId="2" fontId="3" fillId="3" borderId="0" xfId="0" applyNumberFormat="1" applyFont="1" applyFill="1" applyBorder="1" applyAlignment="1">
      <alignment horizontal="center"/>
    </xf>
    <xf numFmtId="2" fontId="3" fillId="4" borderId="0" xfId="0" applyNumberFormat="1"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0" fontId="1" fillId="0" borderId="2" xfId="0" applyFont="1" applyBorder="1" applyAlignment="1">
      <alignment horizontal="left"/>
    </xf>
    <xf numFmtId="2" fontId="3" fillId="0" borderId="0" xfId="0" applyNumberFormat="1"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3" fillId="0" borderId="0" xfId="0" applyFont="1" applyBorder="1"/>
    <xf numFmtId="0" fontId="3" fillId="0" borderId="1" xfId="0" applyFont="1" applyBorder="1"/>
    <xf numFmtId="164" fontId="3" fillId="0" borderId="1" xfId="0" applyNumberFormat="1" applyFont="1" applyBorder="1" applyAlignment="1">
      <alignment horizontal="center"/>
    </xf>
    <xf numFmtId="0" fontId="0" fillId="0" borderId="1" xfId="0" applyBorder="1"/>
    <xf numFmtId="165" fontId="3" fillId="0" borderId="0"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42"/>
  <sheetViews>
    <sheetView tabSelected="1" zoomScale="80" zoomScaleNormal="80" workbookViewId="0">
      <selection activeCell="Q47" sqref="Q47"/>
    </sheetView>
  </sheetViews>
  <sheetFormatPr defaultRowHeight="14.5" x14ac:dyDescent="0.35"/>
  <cols>
    <col min="1" max="1" width="26.54296875" bestFit="1" customWidth="1"/>
    <col min="2" max="3" width="5.90625" bestFit="1" customWidth="1"/>
    <col min="4" max="4" width="5.7265625" bestFit="1" customWidth="1"/>
    <col min="5" max="7" width="7" bestFit="1" customWidth="1"/>
    <col min="8" max="9" width="5.7265625" bestFit="1" customWidth="1"/>
    <col min="10" max="11" width="5.90625" bestFit="1" customWidth="1"/>
    <col min="12" max="12" width="8.08984375" bestFit="1" customWidth="1"/>
    <col min="13" max="16" width="5.90625" bestFit="1" customWidth="1"/>
    <col min="17" max="17" width="7" bestFit="1" customWidth="1"/>
    <col min="18" max="18" width="5.7265625" bestFit="1" customWidth="1"/>
    <col min="19" max="20" width="5.90625" bestFit="1" customWidth="1"/>
    <col min="21" max="21" width="5.7265625" bestFit="1" customWidth="1"/>
    <col min="22" max="22" width="5.90625" bestFit="1" customWidth="1"/>
    <col min="23" max="26" width="7" bestFit="1" customWidth="1"/>
    <col min="27" max="31" width="5.90625" bestFit="1" customWidth="1"/>
    <col min="32" max="32" width="5.7265625" bestFit="1" customWidth="1"/>
    <col min="33" max="33" width="7" bestFit="1" customWidth="1"/>
    <col min="34" max="34" width="5.90625" bestFit="1" customWidth="1"/>
    <col min="35" max="35" width="5.7265625" bestFit="1" customWidth="1"/>
    <col min="36" max="37" width="7" bestFit="1" customWidth="1"/>
    <col min="38" max="38" width="5.7265625" bestFit="1" customWidth="1"/>
  </cols>
  <sheetData>
    <row r="2" spans="1:38" x14ac:dyDescent="0.35">
      <c r="A2" t="s">
        <v>22</v>
      </c>
    </row>
    <row r="3" spans="1:38" ht="15.5" x14ac:dyDescent="0.35">
      <c r="A3" s="30"/>
      <c r="B3" s="26" t="s">
        <v>21</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11"/>
    </row>
    <row r="4" spans="1:38" ht="15.5" x14ac:dyDescent="0.35">
      <c r="A4" s="31"/>
      <c r="B4" s="27">
        <v>0.4</v>
      </c>
      <c r="C4" s="27"/>
      <c r="D4" s="27"/>
      <c r="E4" s="27"/>
      <c r="F4" s="27"/>
      <c r="G4" s="27"/>
      <c r="H4" s="27"/>
      <c r="I4" s="27"/>
      <c r="J4" s="27"/>
      <c r="K4" s="27"/>
      <c r="L4" s="27"/>
      <c r="M4" s="27"/>
      <c r="N4" s="28">
        <v>0.25</v>
      </c>
      <c r="O4" s="28"/>
      <c r="P4" s="28"/>
      <c r="Q4" s="28"/>
      <c r="R4" s="28"/>
      <c r="S4" s="28"/>
      <c r="T4" s="28"/>
      <c r="U4" s="28"/>
      <c r="V4" s="28"/>
      <c r="W4" s="28"/>
      <c r="X4" s="28"/>
      <c r="Y4" s="28"/>
      <c r="Z4" s="29">
        <v>0.1</v>
      </c>
      <c r="AA4" s="29"/>
      <c r="AB4" s="29"/>
      <c r="AC4" s="29"/>
      <c r="AD4" s="29"/>
      <c r="AE4" s="29"/>
      <c r="AF4" s="29"/>
      <c r="AG4" s="29"/>
      <c r="AH4" s="29"/>
      <c r="AI4" s="29"/>
      <c r="AJ4" s="29"/>
      <c r="AK4" s="29"/>
      <c r="AL4" s="32"/>
    </row>
    <row r="5" spans="1:38" ht="15.5" x14ac:dyDescent="0.35">
      <c r="A5" s="33" t="s">
        <v>0</v>
      </c>
      <c r="B5" s="34">
        <v>1</v>
      </c>
      <c r="C5" s="34">
        <v>2</v>
      </c>
      <c r="D5" s="34">
        <v>3</v>
      </c>
      <c r="E5" s="34">
        <v>4</v>
      </c>
      <c r="F5" s="34">
        <v>5</v>
      </c>
      <c r="G5" s="34">
        <v>6</v>
      </c>
      <c r="H5" s="34">
        <v>7</v>
      </c>
      <c r="I5" s="34">
        <v>8</v>
      </c>
      <c r="J5" s="34">
        <v>9</v>
      </c>
      <c r="K5" s="34">
        <v>10</v>
      </c>
      <c r="L5" s="34">
        <v>11</v>
      </c>
      <c r="M5" s="34">
        <v>12</v>
      </c>
      <c r="N5" s="35">
        <v>13</v>
      </c>
      <c r="O5" s="35">
        <v>14</v>
      </c>
      <c r="P5" s="35">
        <v>15</v>
      </c>
      <c r="Q5" s="35">
        <v>16</v>
      </c>
      <c r="R5" s="35">
        <v>17</v>
      </c>
      <c r="S5" s="35">
        <v>18</v>
      </c>
      <c r="T5" s="35">
        <v>19</v>
      </c>
      <c r="U5" s="35">
        <v>20</v>
      </c>
      <c r="V5" s="35">
        <v>21</v>
      </c>
      <c r="W5" s="35">
        <v>22</v>
      </c>
      <c r="X5" s="35">
        <v>23</v>
      </c>
      <c r="Y5" s="35">
        <v>24</v>
      </c>
      <c r="Z5" s="36">
        <v>25</v>
      </c>
      <c r="AA5" s="36">
        <v>26</v>
      </c>
      <c r="AB5" s="36">
        <v>27</v>
      </c>
      <c r="AC5" s="36">
        <v>28</v>
      </c>
      <c r="AD5" s="36">
        <v>29</v>
      </c>
      <c r="AE5" s="36">
        <v>30</v>
      </c>
      <c r="AF5" s="36">
        <v>31</v>
      </c>
      <c r="AG5" s="36">
        <v>32</v>
      </c>
      <c r="AH5" s="36">
        <v>33</v>
      </c>
      <c r="AI5" s="36">
        <v>34</v>
      </c>
      <c r="AJ5" s="36">
        <v>35</v>
      </c>
      <c r="AK5" s="36">
        <v>36</v>
      </c>
      <c r="AL5" s="1" t="s">
        <v>1</v>
      </c>
    </row>
    <row r="6" spans="1:38" ht="15.5" x14ac:dyDescent="0.35">
      <c r="A6" s="37" t="s">
        <v>2</v>
      </c>
      <c r="B6" s="2">
        <v>0</v>
      </c>
      <c r="C6" s="2">
        <v>0</v>
      </c>
      <c r="D6" s="2">
        <v>0</v>
      </c>
      <c r="E6" s="2">
        <v>2</v>
      </c>
      <c r="F6" s="2">
        <v>0</v>
      </c>
      <c r="G6" s="2">
        <v>0</v>
      </c>
      <c r="H6" s="2">
        <v>2</v>
      </c>
      <c r="I6" s="2">
        <v>6</v>
      </c>
      <c r="J6" s="2">
        <v>0</v>
      </c>
      <c r="K6" s="2">
        <v>1</v>
      </c>
      <c r="L6" s="2">
        <v>0</v>
      </c>
      <c r="M6" s="2">
        <v>0</v>
      </c>
      <c r="N6" s="3">
        <v>1</v>
      </c>
      <c r="O6" s="3">
        <v>1</v>
      </c>
      <c r="P6" s="3">
        <v>1</v>
      </c>
      <c r="Q6" s="3">
        <v>0</v>
      </c>
      <c r="R6" s="3">
        <v>2</v>
      </c>
      <c r="S6" s="3">
        <v>0</v>
      </c>
      <c r="T6" s="3">
        <v>1</v>
      </c>
      <c r="U6" s="3">
        <v>4</v>
      </c>
      <c r="V6" s="3">
        <v>1</v>
      </c>
      <c r="W6" s="3">
        <v>0</v>
      </c>
      <c r="X6" s="3">
        <v>4</v>
      </c>
      <c r="Y6" s="3">
        <v>0</v>
      </c>
      <c r="Z6" s="4">
        <v>1</v>
      </c>
      <c r="AA6" s="4">
        <v>5</v>
      </c>
      <c r="AB6" s="4">
        <v>8</v>
      </c>
      <c r="AC6" s="4">
        <v>7</v>
      </c>
      <c r="AD6" s="4">
        <v>6</v>
      </c>
      <c r="AE6" s="4">
        <v>0</v>
      </c>
      <c r="AF6" s="4">
        <v>1</v>
      </c>
      <c r="AG6" s="4">
        <v>6</v>
      </c>
      <c r="AH6" s="4">
        <v>3</v>
      </c>
      <c r="AI6" s="4">
        <v>0</v>
      </c>
      <c r="AJ6" s="4">
        <v>0</v>
      </c>
      <c r="AK6" s="4">
        <v>1</v>
      </c>
      <c r="AL6" s="5">
        <f>SUM(B6:AK6)</f>
        <v>64</v>
      </c>
    </row>
    <row r="7" spans="1:38" ht="15.5" x14ac:dyDescent="0.35">
      <c r="A7" s="37" t="s">
        <v>3</v>
      </c>
      <c r="B7" s="2">
        <v>0</v>
      </c>
      <c r="C7" s="2">
        <v>0</v>
      </c>
      <c r="D7" s="2">
        <v>0</v>
      </c>
      <c r="E7" s="2">
        <v>0</v>
      </c>
      <c r="F7" s="2">
        <v>0</v>
      </c>
      <c r="G7" s="2">
        <v>0</v>
      </c>
      <c r="H7" s="2">
        <v>0</v>
      </c>
      <c r="I7" s="2">
        <v>0</v>
      </c>
      <c r="J7" s="2">
        <v>0</v>
      </c>
      <c r="K7" s="2">
        <v>0</v>
      </c>
      <c r="L7" s="2">
        <v>0</v>
      </c>
      <c r="M7" s="2">
        <v>0</v>
      </c>
      <c r="N7" s="3">
        <v>0</v>
      </c>
      <c r="O7" s="3">
        <v>0</v>
      </c>
      <c r="P7" s="3">
        <v>0</v>
      </c>
      <c r="Q7" s="3">
        <v>0</v>
      </c>
      <c r="R7" s="3">
        <v>0</v>
      </c>
      <c r="S7" s="3">
        <v>0</v>
      </c>
      <c r="T7" s="3">
        <v>0</v>
      </c>
      <c r="U7" s="3">
        <v>1</v>
      </c>
      <c r="V7" s="3">
        <v>1</v>
      </c>
      <c r="W7" s="3">
        <v>0</v>
      </c>
      <c r="X7" s="3">
        <v>1</v>
      </c>
      <c r="Y7" s="3">
        <v>0</v>
      </c>
      <c r="Z7" s="4">
        <v>2</v>
      </c>
      <c r="AA7" s="4">
        <v>1</v>
      </c>
      <c r="AB7" s="4">
        <v>2</v>
      </c>
      <c r="AC7" s="4">
        <v>0</v>
      </c>
      <c r="AD7" s="4">
        <v>4</v>
      </c>
      <c r="AE7" s="4">
        <v>0</v>
      </c>
      <c r="AF7" s="4">
        <v>0</v>
      </c>
      <c r="AG7" s="4">
        <v>0</v>
      </c>
      <c r="AH7" s="4">
        <v>2</v>
      </c>
      <c r="AI7" s="4">
        <v>0</v>
      </c>
      <c r="AJ7" s="4">
        <v>0</v>
      </c>
      <c r="AK7" s="4">
        <v>0</v>
      </c>
      <c r="AL7" s="5">
        <f t="shared" ref="AL7:AL22" si="0">SUM(B7:AK7)</f>
        <v>14</v>
      </c>
    </row>
    <row r="8" spans="1:38" ht="15.5" x14ac:dyDescent="0.35">
      <c r="A8" s="37" t="s">
        <v>4</v>
      </c>
      <c r="B8" s="2">
        <v>0</v>
      </c>
      <c r="C8" s="2">
        <v>0</v>
      </c>
      <c r="D8" s="2">
        <v>0</v>
      </c>
      <c r="E8" s="2">
        <v>3</v>
      </c>
      <c r="F8" s="2">
        <v>0</v>
      </c>
      <c r="G8" s="2">
        <v>0</v>
      </c>
      <c r="H8" s="2">
        <v>0</v>
      </c>
      <c r="I8" s="2">
        <v>0</v>
      </c>
      <c r="J8" s="2">
        <v>1</v>
      </c>
      <c r="K8" s="2">
        <v>0</v>
      </c>
      <c r="L8" s="2">
        <v>0</v>
      </c>
      <c r="M8" s="2">
        <v>0</v>
      </c>
      <c r="N8" s="3">
        <v>0</v>
      </c>
      <c r="O8" s="3">
        <v>8</v>
      </c>
      <c r="P8" s="3">
        <v>0</v>
      </c>
      <c r="Q8" s="3">
        <v>1</v>
      </c>
      <c r="R8" s="3">
        <v>1</v>
      </c>
      <c r="S8" s="3">
        <v>0</v>
      </c>
      <c r="T8" s="3">
        <v>0</v>
      </c>
      <c r="U8" s="3">
        <v>0</v>
      </c>
      <c r="V8" s="3">
        <v>1</v>
      </c>
      <c r="W8" s="3">
        <v>1</v>
      </c>
      <c r="X8" s="3">
        <v>0</v>
      </c>
      <c r="Y8" s="3">
        <v>0</v>
      </c>
      <c r="Z8" s="4">
        <v>1</v>
      </c>
      <c r="AA8" s="4">
        <v>0</v>
      </c>
      <c r="AB8" s="4">
        <v>0</v>
      </c>
      <c r="AC8" s="4">
        <v>0</v>
      </c>
      <c r="AD8" s="4">
        <v>0</v>
      </c>
      <c r="AE8" s="4">
        <v>1</v>
      </c>
      <c r="AF8" s="4">
        <v>0</v>
      </c>
      <c r="AG8" s="4">
        <v>1</v>
      </c>
      <c r="AH8" s="4">
        <v>1</v>
      </c>
      <c r="AI8" s="4">
        <v>2</v>
      </c>
      <c r="AJ8" s="4">
        <v>0</v>
      </c>
      <c r="AK8" s="4">
        <v>2</v>
      </c>
      <c r="AL8" s="5">
        <f t="shared" si="0"/>
        <v>24</v>
      </c>
    </row>
    <row r="9" spans="1:38" ht="15.5" x14ac:dyDescent="0.35">
      <c r="A9" s="37" t="s">
        <v>5</v>
      </c>
      <c r="B9" s="2">
        <v>0</v>
      </c>
      <c r="C9" s="2">
        <v>14</v>
      </c>
      <c r="D9" s="2">
        <v>3</v>
      </c>
      <c r="E9" s="2">
        <v>1</v>
      </c>
      <c r="F9" s="2">
        <v>1</v>
      </c>
      <c r="G9" s="2">
        <v>4</v>
      </c>
      <c r="H9" s="2">
        <v>5</v>
      </c>
      <c r="I9" s="2">
        <v>5</v>
      </c>
      <c r="J9" s="2">
        <v>5</v>
      </c>
      <c r="K9" s="2">
        <v>3</v>
      </c>
      <c r="L9" s="2">
        <v>1</v>
      </c>
      <c r="M9" s="2">
        <v>1</v>
      </c>
      <c r="N9" s="3">
        <v>13</v>
      </c>
      <c r="O9" s="3">
        <v>1</v>
      </c>
      <c r="P9" s="3">
        <v>0</v>
      </c>
      <c r="Q9" s="3">
        <v>2</v>
      </c>
      <c r="R9" s="3">
        <v>1</v>
      </c>
      <c r="S9" s="3">
        <v>12</v>
      </c>
      <c r="T9" s="3">
        <v>13</v>
      </c>
      <c r="U9" s="3">
        <v>15</v>
      </c>
      <c r="V9" s="3">
        <v>3</v>
      </c>
      <c r="W9" s="3">
        <v>5</v>
      </c>
      <c r="X9" s="3">
        <v>1</v>
      </c>
      <c r="Y9" s="3">
        <v>5</v>
      </c>
      <c r="Z9" s="4">
        <v>0</v>
      </c>
      <c r="AA9" s="4">
        <v>1</v>
      </c>
      <c r="AB9" s="4">
        <v>0</v>
      </c>
      <c r="AC9" s="4">
        <v>0</v>
      </c>
      <c r="AD9" s="4">
        <v>0</v>
      </c>
      <c r="AE9" s="4">
        <v>6</v>
      </c>
      <c r="AF9" s="4">
        <v>1</v>
      </c>
      <c r="AG9" s="4">
        <v>2</v>
      </c>
      <c r="AH9" s="4">
        <v>3</v>
      </c>
      <c r="AI9" s="4">
        <v>3</v>
      </c>
      <c r="AJ9" s="4">
        <v>3</v>
      </c>
      <c r="AK9" s="4">
        <v>1</v>
      </c>
      <c r="AL9" s="5">
        <f t="shared" si="0"/>
        <v>134</v>
      </c>
    </row>
    <row r="10" spans="1:38" ht="15.5" x14ac:dyDescent="0.35">
      <c r="A10" s="37" t="s">
        <v>6</v>
      </c>
      <c r="B10" s="2">
        <v>2</v>
      </c>
      <c r="C10" s="2">
        <v>14</v>
      </c>
      <c r="D10" s="2">
        <v>61</v>
      </c>
      <c r="E10" s="2">
        <v>19</v>
      </c>
      <c r="F10" s="2">
        <v>3</v>
      </c>
      <c r="G10" s="2">
        <v>12</v>
      </c>
      <c r="H10" s="2">
        <v>21</v>
      </c>
      <c r="I10" s="2">
        <v>35</v>
      </c>
      <c r="J10" s="2">
        <v>6</v>
      </c>
      <c r="K10" s="2">
        <v>8</v>
      </c>
      <c r="L10" s="2">
        <v>1</v>
      </c>
      <c r="M10" s="2">
        <v>7</v>
      </c>
      <c r="N10" s="3">
        <v>33</v>
      </c>
      <c r="O10" s="3">
        <v>43</v>
      </c>
      <c r="P10" s="3">
        <v>12</v>
      </c>
      <c r="Q10" s="3">
        <v>34</v>
      </c>
      <c r="R10" s="3">
        <v>45</v>
      </c>
      <c r="S10" s="3">
        <v>1</v>
      </c>
      <c r="T10" s="3">
        <v>63</v>
      </c>
      <c r="U10" s="3">
        <v>52</v>
      </c>
      <c r="V10" s="3">
        <v>20</v>
      </c>
      <c r="W10" s="3">
        <v>10</v>
      </c>
      <c r="X10" s="3">
        <v>21</v>
      </c>
      <c r="Y10" s="3">
        <v>18</v>
      </c>
      <c r="Z10" s="4">
        <v>14</v>
      </c>
      <c r="AA10" s="4">
        <v>17</v>
      </c>
      <c r="AB10" s="4">
        <v>25</v>
      </c>
      <c r="AC10" s="4">
        <v>41</v>
      </c>
      <c r="AD10" s="4">
        <v>24</v>
      </c>
      <c r="AE10" s="4">
        <v>49</v>
      </c>
      <c r="AF10" s="4">
        <v>12</v>
      </c>
      <c r="AG10" s="4">
        <v>29</v>
      </c>
      <c r="AH10" s="4">
        <v>26</v>
      </c>
      <c r="AI10" s="4">
        <v>38</v>
      </c>
      <c r="AJ10" s="4">
        <v>18</v>
      </c>
      <c r="AK10" s="4">
        <v>6</v>
      </c>
      <c r="AL10" s="5">
        <f t="shared" si="0"/>
        <v>840</v>
      </c>
    </row>
    <row r="11" spans="1:38" ht="15.5" x14ac:dyDescent="0.35">
      <c r="A11" s="37" t="s">
        <v>7</v>
      </c>
      <c r="B11" s="2">
        <v>0</v>
      </c>
      <c r="C11" s="2">
        <v>3</v>
      </c>
      <c r="D11" s="2">
        <v>1</v>
      </c>
      <c r="E11" s="2">
        <v>0</v>
      </c>
      <c r="F11" s="2">
        <v>0</v>
      </c>
      <c r="G11" s="2">
        <v>2</v>
      </c>
      <c r="H11" s="2">
        <v>0</v>
      </c>
      <c r="I11" s="2">
        <v>0</v>
      </c>
      <c r="J11" s="2">
        <v>0</v>
      </c>
      <c r="K11" s="2">
        <v>0</v>
      </c>
      <c r="L11" s="2">
        <v>0</v>
      </c>
      <c r="M11" s="2">
        <v>0</v>
      </c>
      <c r="N11" s="3">
        <v>0</v>
      </c>
      <c r="O11" s="3">
        <v>0</v>
      </c>
      <c r="P11" s="3">
        <v>1</v>
      </c>
      <c r="Q11" s="3">
        <v>4</v>
      </c>
      <c r="R11" s="3">
        <v>1</v>
      </c>
      <c r="S11" s="3">
        <v>0</v>
      </c>
      <c r="T11" s="3">
        <v>0</v>
      </c>
      <c r="U11" s="3">
        <v>0</v>
      </c>
      <c r="V11" s="3">
        <v>3</v>
      </c>
      <c r="W11" s="3">
        <v>0</v>
      </c>
      <c r="X11" s="3">
        <v>0</v>
      </c>
      <c r="Y11" s="3">
        <v>0</v>
      </c>
      <c r="Z11" s="4">
        <v>0</v>
      </c>
      <c r="AA11" s="4">
        <v>0</v>
      </c>
      <c r="AB11" s="4">
        <v>0</v>
      </c>
      <c r="AC11" s="4">
        <v>0</v>
      </c>
      <c r="AD11" s="4">
        <v>0</v>
      </c>
      <c r="AE11" s="4">
        <v>0</v>
      </c>
      <c r="AF11" s="4">
        <v>0</v>
      </c>
      <c r="AG11" s="4">
        <v>0</v>
      </c>
      <c r="AH11" s="4">
        <v>0</v>
      </c>
      <c r="AI11" s="4">
        <v>0</v>
      </c>
      <c r="AJ11" s="4">
        <v>0</v>
      </c>
      <c r="AK11" s="4">
        <v>0</v>
      </c>
      <c r="AL11" s="5">
        <f t="shared" si="0"/>
        <v>15</v>
      </c>
    </row>
    <row r="12" spans="1:38" ht="15.5" x14ac:dyDescent="0.35">
      <c r="A12" s="37" t="s">
        <v>8</v>
      </c>
      <c r="B12" s="2">
        <v>0</v>
      </c>
      <c r="C12" s="2">
        <v>0</v>
      </c>
      <c r="D12" s="2">
        <v>0</v>
      </c>
      <c r="E12" s="2">
        <v>0</v>
      </c>
      <c r="F12" s="2">
        <v>2</v>
      </c>
      <c r="G12" s="2">
        <v>0</v>
      </c>
      <c r="H12" s="2">
        <v>0</v>
      </c>
      <c r="I12" s="2">
        <v>0</v>
      </c>
      <c r="J12" s="2">
        <v>0</v>
      </c>
      <c r="K12" s="2">
        <v>0</v>
      </c>
      <c r="L12" s="2">
        <v>2</v>
      </c>
      <c r="M12" s="2">
        <v>0</v>
      </c>
      <c r="N12" s="3">
        <v>0</v>
      </c>
      <c r="O12" s="3">
        <v>0</v>
      </c>
      <c r="P12" s="3">
        <v>0</v>
      </c>
      <c r="Q12" s="3">
        <v>0</v>
      </c>
      <c r="R12" s="3">
        <v>0</v>
      </c>
      <c r="S12" s="3">
        <v>0</v>
      </c>
      <c r="T12" s="3">
        <v>0</v>
      </c>
      <c r="U12" s="3">
        <v>0</v>
      </c>
      <c r="V12" s="3">
        <v>0</v>
      </c>
      <c r="W12" s="3">
        <v>0</v>
      </c>
      <c r="X12" s="3">
        <v>0</v>
      </c>
      <c r="Y12" s="3">
        <v>0</v>
      </c>
      <c r="Z12" s="4">
        <v>0</v>
      </c>
      <c r="AA12" s="4">
        <v>1</v>
      </c>
      <c r="AB12" s="4">
        <v>0</v>
      </c>
      <c r="AC12" s="4">
        <v>0</v>
      </c>
      <c r="AD12" s="4">
        <v>0</v>
      </c>
      <c r="AE12" s="4">
        <v>0</v>
      </c>
      <c r="AF12" s="4">
        <v>0</v>
      </c>
      <c r="AG12" s="4">
        <v>0</v>
      </c>
      <c r="AH12" s="4">
        <v>0</v>
      </c>
      <c r="AI12" s="4">
        <v>0</v>
      </c>
      <c r="AJ12" s="4">
        <v>0</v>
      </c>
      <c r="AK12" s="4">
        <v>3</v>
      </c>
      <c r="AL12" s="5">
        <f t="shared" si="0"/>
        <v>8</v>
      </c>
    </row>
    <row r="13" spans="1:38" ht="15.5" x14ac:dyDescent="0.35">
      <c r="A13" s="37" t="s">
        <v>9</v>
      </c>
      <c r="B13" s="2">
        <v>0</v>
      </c>
      <c r="C13" s="2">
        <v>5</v>
      </c>
      <c r="D13" s="2">
        <v>0</v>
      </c>
      <c r="E13" s="2">
        <v>0</v>
      </c>
      <c r="F13" s="2">
        <v>0</v>
      </c>
      <c r="G13" s="2">
        <v>0</v>
      </c>
      <c r="H13" s="2">
        <v>0</v>
      </c>
      <c r="I13" s="2">
        <v>0</v>
      </c>
      <c r="J13" s="2">
        <v>0</v>
      </c>
      <c r="K13" s="2">
        <v>0</v>
      </c>
      <c r="L13" s="2">
        <v>0</v>
      </c>
      <c r="M13" s="2">
        <v>0</v>
      </c>
      <c r="N13" s="3">
        <v>0</v>
      </c>
      <c r="O13" s="3">
        <v>0</v>
      </c>
      <c r="P13" s="3">
        <v>0</v>
      </c>
      <c r="Q13" s="3">
        <v>0</v>
      </c>
      <c r="R13" s="3">
        <v>0</v>
      </c>
      <c r="S13" s="3">
        <v>2</v>
      </c>
      <c r="T13" s="3">
        <v>0</v>
      </c>
      <c r="U13" s="3">
        <v>0</v>
      </c>
      <c r="V13" s="3">
        <v>0</v>
      </c>
      <c r="W13" s="3">
        <v>0</v>
      </c>
      <c r="X13" s="3">
        <v>0</v>
      </c>
      <c r="Y13" s="3">
        <v>0</v>
      </c>
      <c r="Z13" s="4">
        <v>0</v>
      </c>
      <c r="AA13" s="4">
        <v>0</v>
      </c>
      <c r="AB13" s="4">
        <v>0</v>
      </c>
      <c r="AC13" s="4">
        <v>0</v>
      </c>
      <c r="AD13" s="4">
        <v>0</v>
      </c>
      <c r="AE13" s="4">
        <v>0</v>
      </c>
      <c r="AF13" s="4">
        <v>0</v>
      </c>
      <c r="AG13" s="4">
        <v>0</v>
      </c>
      <c r="AH13" s="4">
        <v>0</v>
      </c>
      <c r="AI13" s="4">
        <v>0</v>
      </c>
      <c r="AJ13" s="4">
        <v>0</v>
      </c>
      <c r="AK13" s="4">
        <v>1</v>
      </c>
      <c r="AL13" s="5">
        <f t="shared" si="0"/>
        <v>8</v>
      </c>
    </row>
    <row r="14" spans="1:38" ht="15.5" x14ac:dyDescent="0.35">
      <c r="A14" s="37" t="s">
        <v>10</v>
      </c>
      <c r="B14" s="2">
        <v>0</v>
      </c>
      <c r="C14" s="2">
        <v>3</v>
      </c>
      <c r="D14" s="2">
        <v>0</v>
      </c>
      <c r="E14" s="2">
        <v>0</v>
      </c>
      <c r="F14" s="2">
        <v>0</v>
      </c>
      <c r="G14" s="2">
        <v>0</v>
      </c>
      <c r="H14" s="2">
        <v>0</v>
      </c>
      <c r="I14" s="2">
        <v>0</v>
      </c>
      <c r="J14" s="2">
        <v>0</v>
      </c>
      <c r="K14" s="2">
        <v>0</v>
      </c>
      <c r="L14" s="2">
        <v>0</v>
      </c>
      <c r="M14" s="2">
        <v>0</v>
      </c>
      <c r="N14" s="3">
        <v>0</v>
      </c>
      <c r="O14" s="3">
        <v>0</v>
      </c>
      <c r="P14" s="3">
        <v>0</v>
      </c>
      <c r="Q14" s="3">
        <v>0</v>
      </c>
      <c r="R14" s="3">
        <v>0</v>
      </c>
      <c r="S14" s="3">
        <v>0</v>
      </c>
      <c r="T14" s="3">
        <v>0</v>
      </c>
      <c r="U14" s="3">
        <v>0</v>
      </c>
      <c r="V14" s="3">
        <v>0</v>
      </c>
      <c r="W14" s="3">
        <v>0</v>
      </c>
      <c r="X14" s="3">
        <v>0</v>
      </c>
      <c r="Y14" s="3">
        <v>0</v>
      </c>
      <c r="Z14" s="4">
        <v>0</v>
      </c>
      <c r="AA14" s="4">
        <v>0</v>
      </c>
      <c r="AB14" s="4">
        <v>0</v>
      </c>
      <c r="AC14" s="4">
        <v>0</v>
      </c>
      <c r="AD14" s="4">
        <v>3</v>
      </c>
      <c r="AE14" s="4">
        <v>1</v>
      </c>
      <c r="AF14" s="4">
        <v>0</v>
      </c>
      <c r="AG14" s="4">
        <v>0</v>
      </c>
      <c r="AH14" s="4">
        <v>1</v>
      </c>
      <c r="AI14" s="4">
        <v>0</v>
      </c>
      <c r="AJ14" s="4">
        <v>0</v>
      </c>
      <c r="AK14" s="4">
        <v>0</v>
      </c>
      <c r="AL14" s="5">
        <f t="shared" si="0"/>
        <v>8</v>
      </c>
    </row>
    <row r="15" spans="1:38" ht="15.5" x14ac:dyDescent="0.35">
      <c r="A15" s="37" t="s">
        <v>11</v>
      </c>
      <c r="B15" s="2">
        <v>3</v>
      </c>
      <c r="C15" s="2">
        <v>2</v>
      </c>
      <c r="D15" s="2">
        <v>2</v>
      </c>
      <c r="E15" s="2">
        <v>0</v>
      </c>
      <c r="F15" s="2">
        <v>0</v>
      </c>
      <c r="G15" s="2">
        <v>0</v>
      </c>
      <c r="H15" s="2">
        <v>0</v>
      </c>
      <c r="I15" s="2">
        <v>3</v>
      </c>
      <c r="J15" s="2">
        <v>0</v>
      </c>
      <c r="K15" s="2">
        <v>0</v>
      </c>
      <c r="L15" s="2">
        <v>1</v>
      </c>
      <c r="M15" s="2">
        <v>0</v>
      </c>
      <c r="N15" s="3">
        <v>0</v>
      </c>
      <c r="O15" s="3">
        <v>5</v>
      </c>
      <c r="P15" s="3">
        <v>1</v>
      </c>
      <c r="Q15" s="3">
        <v>1</v>
      </c>
      <c r="R15" s="3">
        <v>12</v>
      </c>
      <c r="S15" s="3">
        <v>1</v>
      </c>
      <c r="T15" s="3">
        <v>7</v>
      </c>
      <c r="U15" s="3">
        <v>6</v>
      </c>
      <c r="V15" s="3">
        <v>0</v>
      </c>
      <c r="W15" s="3">
        <v>12</v>
      </c>
      <c r="X15" s="3">
        <v>0</v>
      </c>
      <c r="Y15" s="3">
        <v>0</v>
      </c>
      <c r="Z15" s="4">
        <v>0</v>
      </c>
      <c r="AA15" s="4">
        <v>1</v>
      </c>
      <c r="AB15" s="4">
        <v>1</v>
      </c>
      <c r="AC15" s="4">
        <v>0</v>
      </c>
      <c r="AD15" s="4">
        <v>12</v>
      </c>
      <c r="AE15" s="4">
        <v>2</v>
      </c>
      <c r="AF15" s="4">
        <v>17</v>
      </c>
      <c r="AG15" s="4">
        <v>4</v>
      </c>
      <c r="AH15" s="4">
        <v>0</v>
      </c>
      <c r="AI15" s="4">
        <v>21</v>
      </c>
      <c r="AJ15" s="4">
        <v>6</v>
      </c>
      <c r="AK15" s="4">
        <v>1</v>
      </c>
      <c r="AL15" s="5">
        <f t="shared" si="0"/>
        <v>121</v>
      </c>
    </row>
    <row r="16" spans="1:38" ht="15.5" x14ac:dyDescent="0.35">
      <c r="A16" s="37" t="s">
        <v>12</v>
      </c>
      <c r="B16" s="2">
        <v>0</v>
      </c>
      <c r="C16" s="2">
        <v>0</v>
      </c>
      <c r="D16" s="2">
        <v>0</v>
      </c>
      <c r="E16" s="2">
        <v>3</v>
      </c>
      <c r="F16" s="2">
        <v>2</v>
      </c>
      <c r="G16" s="2">
        <v>0</v>
      </c>
      <c r="H16" s="2">
        <v>0</v>
      </c>
      <c r="I16" s="2">
        <v>0</v>
      </c>
      <c r="J16" s="2">
        <v>0</v>
      </c>
      <c r="K16" s="2">
        <v>0</v>
      </c>
      <c r="L16" s="2">
        <v>0</v>
      </c>
      <c r="M16" s="2">
        <v>0</v>
      </c>
      <c r="N16" s="3">
        <v>0</v>
      </c>
      <c r="O16" s="3">
        <v>0</v>
      </c>
      <c r="P16" s="3">
        <v>0</v>
      </c>
      <c r="Q16" s="3">
        <v>1</v>
      </c>
      <c r="R16" s="3">
        <v>0</v>
      </c>
      <c r="S16" s="3">
        <v>0</v>
      </c>
      <c r="T16" s="3">
        <v>0</v>
      </c>
      <c r="U16" s="3">
        <v>0</v>
      </c>
      <c r="V16" s="3">
        <v>0</v>
      </c>
      <c r="W16" s="3">
        <v>4</v>
      </c>
      <c r="X16" s="3">
        <v>0</v>
      </c>
      <c r="Y16" s="3">
        <v>0</v>
      </c>
      <c r="Z16" s="4">
        <v>0</v>
      </c>
      <c r="AA16" s="4">
        <v>0</v>
      </c>
      <c r="AB16" s="4">
        <v>0</v>
      </c>
      <c r="AC16" s="4">
        <v>0</v>
      </c>
      <c r="AD16" s="4">
        <v>0</v>
      </c>
      <c r="AE16" s="4">
        <v>0</v>
      </c>
      <c r="AF16" s="4">
        <v>0</v>
      </c>
      <c r="AG16" s="4">
        <v>0</v>
      </c>
      <c r="AH16" s="4">
        <v>0</v>
      </c>
      <c r="AI16" s="4">
        <v>0</v>
      </c>
      <c r="AJ16" s="4">
        <v>0</v>
      </c>
      <c r="AK16" s="4">
        <v>0</v>
      </c>
      <c r="AL16" s="5">
        <f t="shared" si="0"/>
        <v>10</v>
      </c>
    </row>
    <row r="17" spans="1:38" ht="15.5" x14ac:dyDescent="0.35">
      <c r="A17" s="37" t="s">
        <v>13</v>
      </c>
      <c r="B17" s="2">
        <v>0</v>
      </c>
      <c r="C17" s="2">
        <v>0</v>
      </c>
      <c r="D17" s="2">
        <v>0</v>
      </c>
      <c r="E17" s="2">
        <v>0</v>
      </c>
      <c r="F17" s="2">
        <v>0</v>
      </c>
      <c r="G17" s="2">
        <v>0</v>
      </c>
      <c r="H17" s="2">
        <v>0</v>
      </c>
      <c r="I17" s="2">
        <v>0</v>
      </c>
      <c r="J17" s="2">
        <v>0</v>
      </c>
      <c r="K17" s="2">
        <v>0</v>
      </c>
      <c r="L17" s="2">
        <v>0</v>
      </c>
      <c r="M17" s="2">
        <v>0</v>
      </c>
      <c r="N17" s="3">
        <v>1</v>
      </c>
      <c r="O17" s="3">
        <v>1</v>
      </c>
      <c r="P17" s="3">
        <v>0</v>
      </c>
      <c r="Q17" s="3">
        <v>0</v>
      </c>
      <c r="R17" s="3">
        <v>3</v>
      </c>
      <c r="S17" s="3">
        <v>0</v>
      </c>
      <c r="T17" s="3">
        <v>0</v>
      </c>
      <c r="U17" s="3">
        <v>0</v>
      </c>
      <c r="V17" s="3">
        <v>0</v>
      </c>
      <c r="W17" s="3">
        <v>0</v>
      </c>
      <c r="X17" s="3">
        <v>0</v>
      </c>
      <c r="Y17" s="3">
        <v>0</v>
      </c>
      <c r="Z17" s="4">
        <v>0</v>
      </c>
      <c r="AA17" s="4">
        <v>0</v>
      </c>
      <c r="AB17" s="4">
        <v>0</v>
      </c>
      <c r="AC17" s="4">
        <v>0</v>
      </c>
      <c r="AD17" s="4">
        <v>0</v>
      </c>
      <c r="AE17" s="4">
        <v>0</v>
      </c>
      <c r="AF17" s="4">
        <v>0</v>
      </c>
      <c r="AG17" s="4">
        <v>0</v>
      </c>
      <c r="AH17" s="4">
        <v>0</v>
      </c>
      <c r="AI17" s="4">
        <v>0</v>
      </c>
      <c r="AJ17" s="4">
        <v>0</v>
      </c>
      <c r="AK17" s="4">
        <v>0</v>
      </c>
      <c r="AL17" s="5">
        <f t="shared" si="0"/>
        <v>5</v>
      </c>
    </row>
    <row r="18" spans="1:38" ht="15.5" x14ac:dyDescent="0.35">
      <c r="A18" s="37" t="s">
        <v>14</v>
      </c>
      <c r="B18" s="2">
        <v>0</v>
      </c>
      <c r="C18" s="2">
        <v>0</v>
      </c>
      <c r="D18" s="2">
        <v>0</v>
      </c>
      <c r="E18" s="2">
        <v>0</v>
      </c>
      <c r="F18" s="2">
        <v>0</v>
      </c>
      <c r="G18" s="2">
        <v>0</v>
      </c>
      <c r="H18" s="2">
        <v>0</v>
      </c>
      <c r="I18" s="2">
        <v>0</v>
      </c>
      <c r="J18" s="2">
        <v>0</v>
      </c>
      <c r="K18" s="2">
        <v>0</v>
      </c>
      <c r="L18" s="2">
        <v>0</v>
      </c>
      <c r="M18" s="2">
        <v>0</v>
      </c>
      <c r="N18" s="3">
        <v>0</v>
      </c>
      <c r="O18" s="3">
        <v>1</v>
      </c>
      <c r="P18" s="3">
        <v>0</v>
      </c>
      <c r="Q18" s="3">
        <v>0</v>
      </c>
      <c r="R18" s="3">
        <v>0</v>
      </c>
      <c r="S18" s="3">
        <v>0</v>
      </c>
      <c r="T18" s="3">
        <v>0</v>
      </c>
      <c r="U18" s="3">
        <v>0</v>
      </c>
      <c r="V18" s="3">
        <v>0</v>
      </c>
      <c r="W18" s="3">
        <v>0</v>
      </c>
      <c r="X18" s="3">
        <v>0</v>
      </c>
      <c r="Y18" s="3">
        <v>0</v>
      </c>
      <c r="Z18" s="4">
        <v>0</v>
      </c>
      <c r="AA18" s="4">
        <v>0</v>
      </c>
      <c r="AB18" s="4">
        <v>0</v>
      </c>
      <c r="AC18" s="4">
        <v>0</v>
      </c>
      <c r="AD18" s="4">
        <v>0</v>
      </c>
      <c r="AE18" s="4">
        <v>0</v>
      </c>
      <c r="AF18" s="4">
        <v>0</v>
      </c>
      <c r="AG18" s="4">
        <v>0</v>
      </c>
      <c r="AH18" s="4">
        <v>0</v>
      </c>
      <c r="AI18" s="4">
        <v>0</v>
      </c>
      <c r="AJ18" s="4">
        <v>0</v>
      </c>
      <c r="AK18" s="4">
        <v>0</v>
      </c>
      <c r="AL18" s="5">
        <f t="shared" si="0"/>
        <v>1</v>
      </c>
    </row>
    <row r="19" spans="1:38" ht="15.5" x14ac:dyDescent="0.35">
      <c r="A19" s="37" t="s">
        <v>15</v>
      </c>
      <c r="B19" s="2">
        <v>0</v>
      </c>
      <c r="C19" s="2">
        <v>0</v>
      </c>
      <c r="D19" s="2">
        <v>20</v>
      </c>
      <c r="E19" s="2">
        <v>0</v>
      </c>
      <c r="F19" s="2">
        <v>0</v>
      </c>
      <c r="G19" s="2">
        <v>0</v>
      </c>
      <c r="H19" s="2">
        <v>3</v>
      </c>
      <c r="I19" s="2">
        <v>0</v>
      </c>
      <c r="J19" s="2">
        <v>0</v>
      </c>
      <c r="K19" s="2">
        <v>0</v>
      </c>
      <c r="L19" s="2">
        <v>0</v>
      </c>
      <c r="M19" s="2">
        <v>0</v>
      </c>
      <c r="N19" s="3">
        <v>6</v>
      </c>
      <c r="O19" s="3">
        <v>24</v>
      </c>
      <c r="P19" s="3">
        <v>0</v>
      </c>
      <c r="Q19" s="3">
        <v>0</v>
      </c>
      <c r="R19" s="3">
        <v>1</v>
      </c>
      <c r="S19" s="3">
        <v>0</v>
      </c>
      <c r="T19" s="3">
        <v>2</v>
      </c>
      <c r="U19" s="3">
        <v>14</v>
      </c>
      <c r="V19" s="3">
        <v>0</v>
      </c>
      <c r="W19" s="3">
        <v>0</v>
      </c>
      <c r="X19" s="3">
        <v>0</v>
      </c>
      <c r="Y19" s="3">
        <v>0</v>
      </c>
      <c r="Z19" s="4">
        <v>0</v>
      </c>
      <c r="AA19" s="4">
        <v>0</v>
      </c>
      <c r="AB19" s="4">
        <v>0</v>
      </c>
      <c r="AC19" s="4">
        <v>0</v>
      </c>
      <c r="AD19" s="4">
        <v>0</v>
      </c>
      <c r="AE19" s="4">
        <v>0</v>
      </c>
      <c r="AF19" s="4">
        <v>0</v>
      </c>
      <c r="AG19" s="4">
        <v>0</v>
      </c>
      <c r="AH19" s="4">
        <v>0</v>
      </c>
      <c r="AI19" s="4">
        <v>0</v>
      </c>
      <c r="AJ19" s="4">
        <v>0</v>
      </c>
      <c r="AK19" s="4">
        <v>0</v>
      </c>
      <c r="AL19" s="5">
        <f t="shared" si="0"/>
        <v>70</v>
      </c>
    </row>
    <row r="20" spans="1:38" ht="15.5" x14ac:dyDescent="0.35">
      <c r="A20" s="38" t="s">
        <v>16</v>
      </c>
      <c r="B20" s="18">
        <v>0</v>
      </c>
      <c r="C20" s="18">
        <v>0</v>
      </c>
      <c r="D20" s="18">
        <v>0</v>
      </c>
      <c r="E20" s="18">
        <v>0</v>
      </c>
      <c r="F20" s="18">
        <v>0</v>
      </c>
      <c r="G20" s="18">
        <v>0</v>
      </c>
      <c r="H20" s="18">
        <v>0</v>
      </c>
      <c r="I20" s="18">
        <v>0</v>
      </c>
      <c r="J20" s="18">
        <v>0</v>
      </c>
      <c r="K20" s="18">
        <v>0</v>
      </c>
      <c r="L20" s="18">
        <v>0</v>
      </c>
      <c r="M20" s="18">
        <v>0</v>
      </c>
      <c r="N20" s="19">
        <v>0</v>
      </c>
      <c r="O20" s="19">
        <v>0</v>
      </c>
      <c r="P20" s="19">
        <v>0</v>
      </c>
      <c r="Q20" s="19">
        <v>0</v>
      </c>
      <c r="R20" s="19">
        <v>0</v>
      </c>
      <c r="S20" s="19">
        <v>0</v>
      </c>
      <c r="T20" s="19">
        <v>0</v>
      </c>
      <c r="U20" s="19">
        <v>0</v>
      </c>
      <c r="V20" s="19">
        <v>0</v>
      </c>
      <c r="W20" s="19">
        <v>0</v>
      </c>
      <c r="X20" s="19">
        <v>0</v>
      </c>
      <c r="Y20" s="19">
        <v>0</v>
      </c>
      <c r="Z20" s="20">
        <v>0</v>
      </c>
      <c r="AA20" s="20">
        <v>1</v>
      </c>
      <c r="AB20" s="20">
        <v>0</v>
      </c>
      <c r="AC20" s="20">
        <v>0</v>
      </c>
      <c r="AD20" s="20">
        <v>0</v>
      </c>
      <c r="AE20" s="20">
        <v>0</v>
      </c>
      <c r="AF20" s="20">
        <v>0</v>
      </c>
      <c r="AG20" s="20">
        <v>0</v>
      </c>
      <c r="AH20" s="20">
        <v>0</v>
      </c>
      <c r="AI20" s="20">
        <v>0</v>
      </c>
      <c r="AJ20" s="20">
        <v>0</v>
      </c>
      <c r="AK20" s="20">
        <v>0</v>
      </c>
      <c r="AL20" s="21">
        <f t="shared" si="0"/>
        <v>1</v>
      </c>
    </row>
    <row r="21" spans="1:38" ht="15.5" x14ac:dyDescent="0.35">
      <c r="A21" s="39" t="s">
        <v>23</v>
      </c>
      <c r="B21" s="23">
        <v>304</v>
      </c>
      <c r="C21" s="23"/>
      <c r="D21" s="23"/>
      <c r="E21" s="23"/>
      <c r="F21" s="23"/>
      <c r="G21" s="23"/>
      <c r="H21" s="23"/>
      <c r="I21" s="23"/>
      <c r="J21" s="23"/>
      <c r="K21" s="23"/>
      <c r="L21" s="23"/>
      <c r="M21" s="23"/>
      <c r="N21" s="24">
        <v>567</v>
      </c>
      <c r="O21" s="24"/>
      <c r="P21" s="24"/>
      <c r="Q21" s="24"/>
      <c r="R21" s="24"/>
      <c r="S21" s="24"/>
      <c r="T21" s="24"/>
      <c r="U21" s="24"/>
      <c r="V21" s="24"/>
      <c r="W21" s="24"/>
      <c r="X21" s="24"/>
      <c r="Y21" s="24"/>
      <c r="Z21" s="25">
        <v>452</v>
      </c>
      <c r="AA21" s="25"/>
      <c r="AB21" s="25"/>
      <c r="AC21" s="25"/>
      <c r="AD21" s="25"/>
      <c r="AE21" s="25"/>
      <c r="AF21" s="25"/>
      <c r="AG21" s="25"/>
      <c r="AH21" s="25"/>
      <c r="AI21" s="25"/>
      <c r="AJ21" s="25"/>
      <c r="AK21" s="25"/>
      <c r="AL21" s="6"/>
    </row>
    <row r="22" spans="1:38" ht="15.5" x14ac:dyDescent="0.35">
      <c r="A22" s="40"/>
      <c r="B22" s="7">
        <v>5</v>
      </c>
      <c r="C22" s="7">
        <v>41</v>
      </c>
      <c r="D22" s="7">
        <v>87</v>
      </c>
      <c r="E22" s="7">
        <v>28</v>
      </c>
      <c r="F22" s="7">
        <v>8</v>
      </c>
      <c r="G22" s="7">
        <v>18</v>
      </c>
      <c r="H22" s="7">
        <v>31</v>
      </c>
      <c r="I22" s="7">
        <v>49</v>
      </c>
      <c r="J22" s="7">
        <v>12</v>
      </c>
      <c r="K22" s="7">
        <v>12</v>
      </c>
      <c r="L22" s="7">
        <v>5</v>
      </c>
      <c r="M22" s="7">
        <v>8</v>
      </c>
      <c r="N22" s="8">
        <v>54</v>
      </c>
      <c r="O22" s="8">
        <v>84</v>
      </c>
      <c r="P22" s="8">
        <v>15</v>
      </c>
      <c r="Q22" s="8">
        <v>43</v>
      </c>
      <c r="R22" s="8">
        <v>66</v>
      </c>
      <c r="S22" s="8">
        <v>16</v>
      </c>
      <c r="T22" s="8">
        <v>86</v>
      </c>
      <c r="U22" s="8">
        <v>92</v>
      </c>
      <c r="V22" s="8">
        <v>29</v>
      </c>
      <c r="W22" s="8">
        <v>32</v>
      </c>
      <c r="X22" s="8">
        <v>27</v>
      </c>
      <c r="Y22" s="8">
        <v>23</v>
      </c>
      <c r="Z22" s="9">
        <v>18</v>
      </c>
      <c r="AA22" s="9">
        <v>27</v>
      </c>
      <c r="AB22" s="9">
        <v>36</v>
      </c>
      <c r="AC22" s="9">
        <v>48</v>
      </c>
      <c r="AD22" s="9">
        <v>49</v>
      </c>
      <c r="AE22" s="9">
        <v>59</v>
      </c>
      <c r="AF22" s="9">
        <v>31</v>
      </c>
      <c r="AG22" s="9">
        <v>42</v>
      </c>
      <c r="AH22" s="9">
        <v>36</v>
      </c>
      <c r="AI22" s="9">
        <v>64</v>
      </c>
      <c r="AJ22" s="9">
        <v>27</v>
      </c>
      <c r="AK22" s="9">
        <v>15</v>
      </c>
      <c r="AL22" s="10">
        <f t="shared" si="0"/>
        <v>1323</v>
      </c>
    </row>
    <row r="23" spans="1:38" ht="15.5" x14ac:dyDescent="0.35">
      <c r="A23" s="41" t="s">
        <v>17</v>
      </c>
      <c r="B23" s="18"/>
      <c r="C23" s="18"/>
      <c r="D23" s="18"/>
      <c r="E23" s="18"/>
      <c r="F23" s="18"/>
      <c r="G23" s="18"/>
      <c r="H23" s="18"/>
      <c r="I23" s="18"/>
      <c r="J23" s="18"/>
      <c r="K23" s="18"/>
      <c r="L23" s="18"/>
      <c r="M23" s="18"/>
      <c r="N23" s="19"/>
      <c r="O23" s="19"/>
      <c r="P23" s="19"/>
      <c r="Q23" s="19"/>
      <c r="R23" s="19"/>
      <c r="S23" s="19"/>
      <c r="T23" s="19"/>
      <c r="U23" s="19"/>
      <c r="V23" s="19"/>
      <c r="W23" s="19"/>
      <c r="X23" s="19"/>
      <c r="Y23" s="19"/>
      <c r="Z23" s="20"/>
      <c r="AA23" s="20"/>
      <c r="AB23" s="20"/>
      <c r="AC23" s="20"/>
      <c r="AD23" s="20"/>
      <c r="AE23" s="20"/>
      <c r="AF23" s="20"/>
      <c r="AG23" s="20"/>
      <c r="AH23" s="20"/>
      <c r="AI23" s="20"/>
      <c r="AJ23" s="20"/>
      <c r="AK23" s="20"/>
      <c r="AL23" s="21"/>
    </row>
    <row r="24" spans="1:38" ht="15.5" x14ac:dyDescent="0.35">
      <c r="A24" s="11" t="s">
        <v>24</v>
      </c>
      <c r="B24" s="2">
        <v>2</v>
      </c>
      <c r="C24" s="2">
        <v>28</v>
      </c>
      <c r="D24" s="2">
        <v>64</v>
      </c>
      <c r="E24" s="2">
        <v>25</v>
      </c>
      <c r="F24" s="2">
        <v>4</v>
      </c>
      <c r="G24" s="2">
        <v>16</v>
      </c>
      <c r="H24" s="2">
        <v>28</v>
      </c>
      <c r="I24" s="2">
        <v>46</v>
      </c>
      <c r="J24" s="2">
        <v>12</v>
      </c>
      <c r="K24" s="2">
        <v>12</v>
      </c>
      <c r="L24" s="2">
        <v>2</v>
      </c>
      <c r="M24" s="2">
        <v>8</v>
      </c>
      <c r="N24" s="3">
        <v>47</v>
      </c>
      <c r="O24" s="3">
        <v>54</v>
      </c>
      <c r="P24" s="3">
        <v>13</v>
      </c>
      <c r="Q24" s="3">
        <v>37</v>
      </c>
      <c r="R24" s="3">
        <v>49</v>
      </c>
      <c r="S24" s="3">
        <v>13</v>
      </c>
      <c r="T24" s="3">
        <v>77</v>
      </c>
      <c r="U24" s="3">
        <v>72</v>
      </c>
      <c r="V24" s="3">
        <v>26</v>
      </c>
      <c r="W24" s="3">
        <v>16</v>
      </c>
      <c r="X24" s="3">
        <v>27</v>
      </c>
      <c r="Y24" s="3">
        <v>23</v>
      </c>
      <c r="Z24" s="4">
        <v>18</v>
      </c>
      <c r="AA24" s="4">
        <v>25</v>
      </c>
      <c r="AB24" s="4">
        <v>35</v>
      </c>
      <c r="AC24" s="4">
        <v>48</v>
      </c>
      <c r="AD24" s="4">
        <v>34</v>
      </c>
      <c r="AE24" s="4">
        <v>56</v>
      </c>
      <c r="AF24" s="4">
        <v>14</v>
      </c>
      <c r="AG24" s="4">
        <v>38</v>
      </c>
      <c r="AH24" s="4">
        <v>35</v>
      </c>
      <c r="AI24" s="4">
        <v>43</v>
      </c>
      <c r="AJ24" s="4">
        <v>21</v>
      </c>
      <c r="AK24" s="4">
        <v>10</v>
      </c>
      <c r="AL24" s="21"/>
    </row>
    <row r="25" spans="1:38" ht="15.5" x14ac:dyDescent="0.35">
      <c r="A25" s="11" t="s">
        <v>25</v>
      </c>
      <c r="B25" s="2">
        <v>3</v>
      </c>
      <c r="C25" s="2">
        <v>13</v>
      </c>
      <c r="D25" s="2">
        <v>23</v>
      </c>
      <c r="E25" s="2">
        <v>3</v>
      </c>
      <c r="F25" s="2">
        <v>4</v>
      </c>
      <c r="G25" s="2">
        <v>2</v>
      </c>
      <c r="H25" s="2">
        <v>3</v>
      </c>
      <c r="I25" s="2">
        <v>3</v>
      </c>
      <c r="J25" s="2">
        <v>0</v>
      </c>
      <c r="K25" s="2">
        <v>0</v>
      </c>
      <c r="L25" s="2">
        <v>3</v>
      </c>
      <c r="M25" s="2">
        <v>0</v>
      </c>
      <c r="N25" s="3">
        <v>7</v>
      </c>
      <c r="O25" s="3">
        <v>30</v>
      </c>
      <c r="P25" s="3">
        <v>2</v>
      </c>
      <c r="Q25" s="3">
        <v>6</v>
      </c>
      <c r="R25" s="3">
        <v>17</v>
      </c>
      <c r="S25" s="3">
        <v>3</v>
      </c>
      <c r="T25" s="3">
        <v>9</v>
      </c>
      <c r="U25" s="3">
        <v>20</v>
      </c>
      <c r="V25" s="3">
        <v>3</v>
      </c>
      <c r="W25" s="3">
        <v>16</v>
      </c>
      <c r="X25" s="3">
        <v>0</v>
      </c>
      <c r="Y25" s="3">
        <v>0</v>
      </c>
      <c r="Z25" s="4">
        <v>0</v>
      </c>
      <c r="AA25" s="4">
        <v>2</v>
      </c>
      <c r="AB25" s="4">
        <v>1</v>
      </c>
      <c r="AC25" s="4">
        <v>0</v>
      </c>
      <c r="AD25" s="4">
        <v>15</v>
      </c>
      <c r="AE25" s="4">
        <v>3</v>
      </c>
      <c r="AF25" s="4">
        <v>17</v>
      </c>
      <c r="AG25" s="4">
        <v>4</v>
      </c>
      <c r="AH25" s="4">
        <v>1</v>
      </c>
      <c r="AI25" s="4">
        <v>21</v>
      </c>
      <c r="AJ25" s="4">
        <v>6</v>
      </c>
      <c r="AK25" s="4">
        <v>5</v>
      </c>
      <c r="AL25" s="21"/>
    </row>
    <row r="26" spans="1:38" s="22" customFormat="1" ht="15.5" x14ac:dyDescent="0.35">
      <c r="A26" s="42" t="s">
        <v>26</v>
      </c>
      <c r="B26" s="18">
        <v>1</v>
      </c>
      <c r="C26" s="18">
        <v>2</v>
      </c>
      <c r="D26" s="18">
        <v>2</v>
      </c>
      <c r="E26" s="18">
        <v>4</v>
      </c>
      <c r="F26" s="18">
        <v>2</v>
      </c>
      <c r="G26" s="18">
        <v>2</v>
      </c>
      <c r="H26" s="18">
        <v>3</v>
      </c>
      <c r="I26" s="18">
        <v>3</v>
      </c>
      <c r="J26" s="18">
        <v>3</v>
      </c>
      <c r="K26" s="18">
        <v>3</v>
      </c>
      <c r="L26" s="18">
        <v>3</v>
      </c>
      <c r="M26" s="18">
        <v>2</v>
      </c>
      <c r="N26" s="19">
        <v>3</v>
      </c>
      <c r="O26" s="19">
        <v>8</v>
      </c>
      <c r="P26" s="19">
        <v>2</v>
      </c>
      <c r="Q26" s="19">
        <v>3</v>
      </c>
      <c r="R26" s="19">
        <v>4.5</v>
      </c>
      <c r="S26" s="19">
        <v>2</v>
      </c>
      <c r="T26" s="19">
        <v>3</v>
      </c>
      <c r="U26" s="19">
        <v>4</v>
      </c>
      <c r="V26" s="19">
        <v>8</v>
      </c>
      <c r="W26" s="19">
        <v>3</v>
      </c>
      <c r="X26" s="19">
        <v>5</v>
      </c>
      <c r="Y26" s="19">
        <v>2</v>
      </c>
      <c r="Z26" s="20">
        <v>4.5</v>
      </c>
      <c r="AA26" s="20">
        <v>8</v>
      </c>
      <c r="AB26" s="20">
        <v>3</v>
      </c>
      <c r="AC26" s="20">
        <v>2</v>
      </c>
      <c r="AD26" s="20">
        <v>3</v>
      </c>
      <c r="AE26" s="20">
        <v>3</v>
      </c>
      <c r="AF26" s="20">
        <v>4</v>
      </c>
      <c r="AG26" s="20">
        <v>4</v>
      </c>
      <c r="AH26" s="20">
        <v>5</v>
      </c>
      <c r="AI26" s="20">
        <v>3</v>
      </c>
      <c r="AJ26" s="20">
        <v>2</v>
      </c>
      <c r="AK26" s="20">
        <v>4.5</v>
      </c>
      <c r="AL26" s="21"/>
    </row>
    <row r="27" spans="1:38" s="22" customFormat="1" ht="15.5" x14ac:dyDescent="0.35">
      <c r="A27" s="43" t="s">
        <v>27</v>
      </c>
      <c r="B27" s="2">
        <v>1</v>
      </c>
      <c r="C27" s="2">
        <v>4</v>
      </c>
      <c r="D27" s="2">
        <v>3</v>
      </c>
      <c r="E27" s="2">
        <v>1</v>
      </c>
      <c r="F27" s="2">
        <v>2</v>
      </c>
      <c r="G27" s="2">
        <v>1</v>
      </c>
      <c r="H27" s="2">
        <v>1</v>
      </c>
      <c r="I27" s="2">
        <v>1</v>
      </c>
      <c r="J27" s="2">
        <v>0</v>
      </c>
      <c r="K27" s="2">
        <v>0</v>
      </c>
      <c r="L27" s="2">
        <v>2</v>
      </c>
      <c r="M27" s="2">
        <v>0</v>
      </c>
      <c r="N27" s="3">
        <v>2</v>
      </c>
      <c r="O27" s="3">
        <v>3</v>
      </c>
      <c r="P27" s="3">
        <v>3</v>
      </c>
      <c r="Q27" s="3">
        <v>4</v>
      </c>
      <c r="R27" s="3">
        <v>5</v>
      </c>
      <c r="S27" s="3">
        <v>2</v>
      </c>
      <c r="T27" s="3">
        <v>2</v>
      </c>
      <c r="U27" s="3">
        <v>2</v>
      </c>
      <c r="V27" s="3">
        <v>1</v>
      </c>
      <c r="W27" s="3">
        <v>2</v>
      </c>
      <c r="X27" s="3">
        <v>0</v>
      </c>
      <c r="Y27" s="3">
        <v>0</v>
      </c>
      <c r="Z27" s="4">
        <v>0</v>
      </c>
      <c r="AA27" s="4">
        <v>3</v>
      </c>
      <c r="AB27" s="4">
        <v>1</v>
      </c>
      <c r="AC27" s="4">
        <v>0</v>
      </c>
      <c r="AD27" s="4">
        <v>2</v>
      </c>
      <c r="AE27" s="4">
        <v>2</v>
      </c>
      <c r="AF27" s="4">
        <v>1</v>
      </c>
      <c r="AG27" s="4">
        <v>1</v>
      </c>
      <c r="AH27" s="4">
        <v>1</v>
      </c>
      <c r="AI27" s="4">
        <v>1</v>
      </c>
      <c r="AJ27" s="4">
        <v>1</v>
      </c>
      <c r="AK27" s="4">
        <v>4</v>
      </c>
      <c r="AL27" s="5"/>
    </row>
    <row r="28" spans="1:38" ht="15.5" x14ac:dyDescent="0.35">
      <c r="A28" s="43" t="s">
        <v>18</v>
      </c>
      <c r="B28" s="12">
        <v>1.9601317042077899</v>
      </c>
      <c r="C28" s="12">
        <v>4.5741985751186602</v>
      </c>
      <c r="D28" s="12">
        <v>2.3188690425812499</v>
      </c>
      <c r="E28" s="12">
        <v>2.8555512701649599</v>
      </c>
      <c r="F28" s="12">
        <v>3.7467482975009898</v>
      </c>
      <c r="G28" s="12">
        <v>2.3365735414856399</v>
      </c>
      <c r="H28" s="12">
        <v>2.6141670725119202</v>
      </c>
      <c r="I28" s="12">
        <v>2.4630403821693898</v>
      </c>
      <c r="J28" s="12">
        <v>2.5053483456111998</v>
      </c>
      <c r="K28" s="12">
        <v>2.2795070569547802</v>
      </c>
      <c r="L28" s="12">
        <v>3.7892914162759999</v>
      </c>
      <c r="M28" s="12">
        <v>1.4575692649810901</v>
      </c>
      <c r="N28" s="13">
        <v>2.8169570214329398</v>
      </c>
      <c r="O28" s="13">
        <v>3.68246822885384</v>
      </c>
      <c r="P28" s="13">
        <v>2.0546897868965299</v>
      </c>
      <c r="Q28" s="13">
        <v>2.2517732816423002</v>
      </c>
      <c r="R28" s="13">
        <v>2.9196403858766602</v>
      </c>
      <c r="S28" s="13">
        <v>2.2756491157934402</v>
      </c>
      <c r="T28" s="13">
        <v>2.35614683832376</v>
      </c>
      <c r="U28" s="13">
        <v>3.55453324414378</v>
      </c>
      <c r="V28" s="13">
        <v>2.9269896690139299</v>
      </c>
      <c r="W28" s="13">
        <v>4.0131505197219903</v>
      </c>
      <c r="X28" s="13">
        <v>2.05957165684329</v>
      </c>
      <c r="Y28" s="13">
        <v>1.68807079841173</v>
      </c>
      <c r="Z28" s="14">
        <v>2.1398917833868301</v>
      </c>
      <c r="AA28" s="14">
        <v>3.36664850182264</v>
      </c>
      <c r="AB28" s="14">
        <v>2.3339969041480999</v>
      </c>
      <c r="AC28" s="14">
        <v>1.51499626537719</v>
      </c>
      <c r="AD28" s="14">
        <v>3.7691365907117</v>
      </c>
      <c r="AE28" s="14">
        <v>1.8957951653099201</v>
      </c>
      <c r="AF28" s="14">
        <v>2.5052542236920199</v>
      </c>
      <c r="AG28" s="14">
        <v>2.6956283736209001</v>
      </c>
      <c r="AH28" s="14">
        <v>2.7424151993039301</v>
      </c>
      <c r="AI28" s="14">
        <v>2.5267251969061899</v>
      </c>
      <c r="AJ28" s="14">
        <v>2.3365735414856399</v>
      </c>
      <c r="AK28" s="14">
        <v>5.3612884657865498</v>
      </c>
      <c r="AL28" s="5"/>
    </row>
    <row r="29" spans="1:38" ht="15.5" x14ac:dyDescent="0.35">
      <c r="A29" s="40" t="s">
        <v>19</v>
      </c>
      <c r="B29" s="15">
        <v>0.10197109451083899</v>
      </c>
      <c r="C29" s="15">
        <v>0.169099951091122</v>
      </c>
      <c r="D29" s="15">
        <v>9.2994135051045604E-2</v>
      </c>
      <c r="E29" s="15">
        <v>9.4304713884899E-2</v>
      </c>
      <c r="F29" s="15">
        <v>0.152195903046043</v>
      </c>
      <c r="G29" s="15">
        <v>0.13066412922447701</v>
      </c>
      <c r="H29" s="15">
        <v>0.116320370890783</v>
      </c>
      <c r="I29" s="15">
        <v>0.110082799234501</v>
      </c>
      <c r="J29" s="15">
        <v>0.115661529681336</v>
      </c>
      <c r="K29" s="15">
        <v>0.114926331699357</v>
      </c>
      <c r="L29" s="15">
        <v>0.146467269764429</v>
      </c>
      <c r="M29" s="15">
        <v>5.1786930197440101E-2</v>
      </c>
      <c r="N29" s="16">
        <v>0.13124360611830299</v>
      </c>
      <c r="O29" s="16">
        <v>0.107226371013347</v>
      </c>
      <c r="P29" s="16">
        <v>8.8950670622740605E-2</v>
      </c>
      <c r="Q29" s="16">
        <v>8.9883984947888698E-2</v>
      </c>
      <c r="R29" s="16">
        <v>0.109392196389041</v>
      </c>
      <c r="S29" s="16">
        <v>0.11226518900787</v>
      </c>
      <c r="T29" s="16">
        <v>9.9810525919405604E-2</v>
      </c>
      <c r="U29" s="16">
        <v>0.13989844870256499</v>
      </c>
      <c r="V29" s="16">
        <v>0.120442524979986</v>
      </c>
      <c r="W29" s="16">
        <v>0.16349497755428999</v>
      </c>
      <c r="X29" s="16">
        <v>9.2175462530045493E-2</v>
      </c>
      <c r="Y29" s="16">
        <v>8.0554339167500599E-2</v>
      </c>
      <c r="Z29" s="17">
        <v>7.6425578599839603E-2</v>
      </c>
      <c r="AA29" s="17">
        <v>0.125326796647795</v>
      </c>
      <c r="AB29" s="17">
        <v>0.113727946437285</v>
      </c>
      <c r="AC29" s="17">
        <v>6.4742249442630906E-2</v>
      </c>
      <c r="AD29" s="17">
        <v>0.14672144703689499</v>
      </c>
      <c r="AE29" s="17">
        <v>6.2755348737903296E-2</v>
      </c>
      <c r="AF29" s="17">
        <v>0.12188997216113499</v>
      </c>
      <c r="AG29" s="17">
        <v>0.109403003338648</v>
      </c>
      <c r="AH29" s="17">
        <v>0.102198548736151</v>
      </c>
      <c r="AI29" s="17">
        <v>0.11060631341287699</v>
      </c>
      <c r="AJ29" s="17">
        <v>0.11330876608382</v>
      </c>
      <c r="AK29" s="17">
        <v>0.10941034066946</v>
      </c>
      <c r="AL29" s="10"/>
    </row>
    <row r="30" spans="1:38" ht="15.5" x14ac:dyDescent="0.35">
      <c r="A30" s="41" t="s">
        <v>20</v>
      </c>
      <c r="B30" s="44"/>
      <c r="C30" s="44"/>
      <c r="D30" s="44"/>
      <c r="E30" s="44"/>
      <c r="F30" s="44"/>
      <c r="G30" s="44"/>
      <c r="H30" s="44"/>
      <c r="I30" s="44"/>
      <c r="J30" s="44"/>
      <c r="K30" s="44"/>
      <c r="L30" s="44"/>
      <c r="M30" s="44"/>
      <c r="N30" s="45"/>
      <c r="O30" s="45"/>
      <c r="P30" s="45"/>
      <c r="Q30" s="45"/>
      <c r="R30" s="45"/>
      <c r="S30" s="45"/>
      <c r="T30" s="45"/>
      <c r="U30" s="45"/>
      <c r="V30" s="45"/>
      <c r="W30" s="45"/>
      <c r="X30" s="45"/>
      <c r="Y30" s="45"/>
      <c r="Z30" s="46"/>
      <c r="AA30" s="46"/>
      <c r="AB30" s="46"/>
      <c r="AC30" s="46"/>
      <c r="AD30" s="46"/>
      <c r="AE30" s="46"/>
      <c r="AF30" s="46"/>
      <c r="AG30" s="46"/>
      <c r="AH30" s="46"/>
      <c r="AI30" s="46"/>
      <c r="AJ30" s="46"/>
      <c r="AK30" s="46"/>
      <c r="AL30" s="21"/>
    </row>
    <row r="31" spans="1:38" ht="15.5" x14ac:dyDescent="0.35">
      <c r="A31" s="43" t="s">
        <v>28</v>
      </c>
      <c r="B31" s="12">
        <v>13.303600000000001</v>
      </c>
      <c r="C31" s="12">
        <v>26.800800000000002</v>
      </c>
      <c r="D31" s="12">
        <v>2.75101</v>
      </c>
      <c r="E31" s="12">
        <v>153.08799999999999</v>
      </c>
      <c r="F31" s="12">
        <v>139.94499999999999</v>
      </c>
      <c r="G31" s="12">
        <v>235.56100000000001</v>
      </c>
      <c r="H31" s="12">
        <v>6.2784599999999999</v>
      </c>
      <c r="I31" s="12">
        <v>2.4080500000000002</v>
      </c>
      <c r="J31" s="12">
        <v>54.867699999999999</v>
      </c>
      <c r="K31" s="12">
        <v>59.575900000000004</v>
      </c>
      <c r="L31" s="12">
        <v>1440.83</v>
      </c>
      <c r="M31" s="12">
        <v>77.236800000000002</v>
      </c>
      <c r="N31" s="13">
        <v>34.291600000000003</v>
      </c>
      <c r="O31" s="13">
        <v>12.7202</v>
      </c>
      <c r="P31" s="13">
        <v>91.139800000000008</v>
      </c>
      <c r="Q31" s="13">
        <v>134.649</v>
      </c>
      <c r="R31" s="13">
        <v>6.7034399999999996</v>
      </c>
      <c r="S31" s="13">
        <v>23.723400000000002</v>
      </c>
      <c r="T31" s="13">
        <v>29.7272</v>
      </c>
      <c r="U31" s="13">
        <v>6.4435099999999998</v>
      </c>
      <c r="V31" s="13">
        <v>17.959400000000002</v>
      </c>
      <c r="W31" s="13">
        <v>149.10400000000001</v>
      </c>
      <c r="X31" s="13">
        <v>120.62700000000001</v>
      </c>
      <c r="Y31" s="13">
        <v>205.916</v>
      </c>
      <c r="Z31" s="14">
        <v>140.81</v>
      </c>
      <c r="AA31" s="14">
        <v>40.079500000000003</v>
      </c>
      <c r="AB31" s="14">
        <v>13.942200000000001</v>
      </c>
      <c r="AC31" s="14">
        <v>50.335900000000002</v>
      </c>
      <c r="AD31" s="14">
        <v>66.088499999999996</v>
      </c>
      <c r="AE31" s="14">
        <v>10.322800000000001</v>
      </c>
      <c r="AF31" s="14">
        <v>4.9049300000000002</v>
      </c>
      <c r="AG31" s="14">
        <v>126.9</v>
      </c>
      <c r="AH31" s="14">
        <v>16.4313</v>
      </c>
      <c r="AI31" s="14">
        <v>4.9054099999999998</v>
      </c>
      <c r="AJ31" s="14">
        <v>279.923</v>
      </c>
      <c r="AK31" s="14">
        <v>759.66399999999999</v>
      </c>
      <c r="AL31" s="5"/>
    </row>
    <row r="32" spans="1:38" ht="15.5" x14ac:dyDescent="0.35">
      <c r="A32" s="47" t="s">
        <v>29</v>
      </c>
      <c r="B32" s="48">
        <v>58.42</v>
      </c>
      <c r="C32" s="48">
        <v>47.72</v>
      </c>
      <c r="D32" s="48">
        <v>59.39</v>
      </c>
      <c r="E32" s="48">
        <v>111.7</v>
      </c>
      <c r="F32" s="48">
        <v>58.71</v>
      </c>
      <c r="G32" s="48">
        <v>53.63</v>
      </c>
      <c r="H32" s="48">
        <v>100.65</v>
      </c>
      <c r="I32" s="48">
        <v>146.69999999999999</v>
      </c>
      <c r="J32" s="48">
        <v>58.49</v>
      </c>
      <c r="K32" s="48">
        <v>117.71</v>
      </c>
      <c r="L32" s="48">
        <v>70.3</v>
      </c>
      <c r="M32" s="48">
        <v>104.97</v>
      </c>
      <c r="N32" s="48">
        <v>76.989999999999995</v>
      </c>
      <c r="O32" s="48">
        <v>44.14</v>
      </c>
      <c r="P32" s="48">
        <v>116.68</v>
      </c>
      <c r="Q32" s="48">
        <v>75</v>
      </c>
      <c r="R32" s="48">
        <v>83.44</v>
      </c>
      <c r="S32" s="48">
        <v>50.04</v>
      </c>
      <c r="T32" s="48">
        <v>59.41</v>
      </c>
      <c r="U32" s="48">
        <v>64.819999999999993</v>
      </c>
      <c r="V32" s="48">
        <v>58.56</v>
      </c>
      <c r="W32" s="48">
        <v>70.790000000000006</v>
      </c>
      <c r="X32" s="48">
        <v>87.45</v>
      </c>
      <c r="Y32" s="48">
        <v>86.67</v>
      </c>
      <c r="Z32" s="48">
        <v>140.22</v>
      </c>
      <c r="AA32" s="48">
        <v>114.02</v>
      </c>
      <c r="AB32" s="48">
        <v>108.31</v>
      </c>
      <c r="AC32" s="48">
        <v>76.13</v>
      </c>
      <c r="AD32" s="48">
        <v>158.38</v>
      </c>
      <c r="AE32" s="48">
        <v>68.19</v>
      </c>
      <c r="AF32" s="48">
        <v>76.680000000000007</v>
      </c>
      <c r="AG32" s="48">
        <v>89.74</v>
      </c>
      <c r="AH32" s="48">
        <v>106.68</v>
      </c>
      <c r="AI32" s="48">
        <v>136.22</v>
      </c>
      <c r="AJ32" s="48">
        <v>86.15</v>
      </c>
      <c r="AK32" s="48">
        <v>92.95</v>
      </c>
    </row>
    <row r="33" spans="1:38" ht="15.5" x14ac:dyDescent="0.35">
      <c r="A33" s="43" t="s">
        <v>30</v>
      </c>
      <c r="B33" s="12">
        <v>-1.9824740200034801</v>
      </c>
      <c r="C33" s="12">
        <v>0.13895046649265999</v>
      </c>
      <c r="D33" s="12">
        <v>-1.4478531445334599</v>
      </c>
      <c r="E33" s="12">
        <v>-2.1090132271814501</v>
      </c>
      <c r="F33" s="12">
        <v>-2.84899557185829</v>
      </c>
      <c r="G33" s="12">
        <v>0.24693030518364201</v>
      </c>
      <c r="H33" s="12">
        <v>2.0616428128806001</v>
      </c>
      <c r="I33" s="12">
        <v>1.4420606211999001</v>
      </c>
      <c r="J33" s="12">
        <v>2.4186909904935501</v>
      </c>
      <c r="K33" s="12">
        <v>-0.85734640548150898</v>
      </c>
      <c r="L33" s="12">
        <v>-0.26835309569703297</v>
      </c>
      <c r="M33" s="12">
        <v>-5.0460275639527999E-2</v>
      </c>
      <c r="N33" s="13">
        <v>-0.35397946087167198</v>
      </c>
      <c r="O33" s="13">
        <v>-0.13033861984620301</v>
      </c>
      <c r="P33" s="13">
        <v>0.39467099992292998</v>
      </c>
      <c r="Q33" s="13">
        <v>-1.4427361277462201</v>
      </c>
      <c r="R33" s="13">
        <v>1.2407879942053901</v>
      </c>
      <c r="S33" s="13">
        <v>1.0973353918620701</v>
      </c>
      <c r="T33" s="13">
        <v>-0.786633070745139</v>
      </c>
      <c r="U33" s="13">
        <v>0.37359680892008001</v>
      </c>
      <c r="V33" s="13">
        <v>-2.0046025027255898</v>
      </c>
      <c r="W33" s="13">
        <v>-1.6761253851719</v>
      </c>
      <c r="X33" s="13">
        <v>-0.82281726811716405</v>
      </c>
      <c r="Y33" s="13">
        <v>-1.19908842338315</v>
      </c>
      <c r="Z33" s="14">
        <v>1.42691720671357</v>
      </c>
      <c r="AA33" s="14">
        <v>-0.22188840965234699</v>
      </c>
      <c r="AB33" s="14">
        <v>1.66628542620993</v>
      </c>
      <c r="AC33" s="14">
        <v>0.59746076931290404</v>
      </c>
      <c r="AD33" s="14">
        <v>0.19365241367672401</v>
      </c>
      <c r="AE33" s="14">
        <v>3.0749297240373399</v>
      </c>
      <c r="AF33" s="14">
        <v>1.09965138655635</v>
      </c>
      <c r="AG33" s="14">
        <v>-0.62720893318579496</v>
      </c>
      <c r="AH33" s="14">
        <v>0.28185739551158001</v>
      </c>
      <c r="AI33" s="14">
        <v>0.718491263129034</v>
      </c>
      <c r="AJ33" s="14">
        <v>0.61993742916093397</v>
      </c>
      <c r="AK33" s="14">
        <v>-0.26393546362926701</v>
      </c>
      <c r="AL33" s="5"/>
    </row>
    <row r="34" spans="1:38" ht="15.5" x14ac:dyDescent="0.35">
      <c r="A34" s="40" t="s">
        <v>31</v>
      </c>
      <c r="B34" s="15">
        <v>-1.2104633232523201</v>
      </c>
      <c r="C34" s="15">
        <v>1.1657746703547901E-2</v>
      </c>
      <c r="D34" s="15">
        <v>-0.37186370634883398</v>
      </c>
      <c r="E34" s="15">
        <v>-1.2285775816115001</v>
      </c>
      <c r="F34" s="15">
        <v>0.75623974576280695</v>
      </c>
      <c r="G34" s="15">
        <v>-1.44392886053586</v>
      </c>
      <c r="H34" s="15">
        <v>-0.15805482458061201</v>
      </c>
      <c r="I34" s="15">
        <v>-1.2471552303786999</v>
      </c>
      <c r="J34" s="15">
        <v>0.80259343265391003</v>
      </c>
      <c r="K34" s="15">
        <v>-1.8244427386542601</v>
      </c>
      <c r="L34" s="15">
        <v>-0.46438187767305</v>
      </c>
      <c r="M34" s="15">
        <v>-1.6102146665849799</v>
      </c>
      <c r="N34" s="16">
        <v>1.14864999163155</v>
      </c>
      <c r="O34" s="16">
        <v>-1.0188624969264499</v>
      </c>
      <c r="P34" s="16">
        <v>2.1914027713944799</v>
      </c>
      <c r="Q34" s="16">
        <v>1.01137523471609</v>
      </c>
      <c r="R34" s="16">
        <v>2.4652110643460201</v>
      </c>
      <c r="S34" s="16">
        <v>2.2670503422103101</v>
      </c>
      <c r="T34" s="16">
        <v>1.5786158695819099</v>
      </c>
      <c r="U34" s="16">
        <v>-0.67637630368304702</v>
      </c>
      <c r="V34" s="16">
        <v>1.66965455644362</v>
      </c>
      <c r="W34" s="16">
        <v>0.44037946208636303</v>
      </c>
      <c r="X34" s="16">
        <v>0.51381774665033397</v>
      </c>
      <c r="Y34" s="16">
        <v>5.9209401144481597E-3</v>
      </c>
      <c r="Z34" s="17">
        <v>0.60828630270737305</v>
      </c>
      <c r="AA34" s="17">
        <v>-0.27132535945340802</v>
      </c>
      <c r="AB34" s="17">
        <v>-1.7516138520706599</v>
      </c>
      <c r="AC34" s="17">
        <v>0.29227671158331697</v>
      </c>
      <c r="AD34" s="17">
        <v>1.83421281749402</v>
      </c>
      <c r="AE34" s="17">
        <v>-0.314567286454288</v>
      </c>
      <c r="AF34" s="17">
        <v>-0.285220414278962</v>
      </c>
      <c r="AG34" s="17">
        <v>-1.14549860010562</v>
      </c>
      <c r="AH34" s="17">
        <v>-1.2572925532422501</v>
      </c>
      <c r="AI34" s="17">
        <v>-0.65503459020655597</v>
      </c>
      <c r="AJ34" s="17">
        <v>-0.68150649575269995</v>
      </c>
      <c r="AK34" s="17">
        <v>1.9036025713920799E-2</v>
      </c>
      <c r="AL34" s="10"/>
    </row>
    <row r="35" spans="1:38" ht="15.5" x14ac:dyDescent="0.35">
      <c r="A35" s="49" t="s">
        <v>32</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30"/>
    </row>
    <row r="36" spans="1:38" ht="15.5" x14ac:dyDescent="0.35">
      <c r="A36" s="11" t="s">
        <v>33</v>
      </c>
      <c r="B36" s="50">
        <v>74.315950370129244</v>
      </c>
      <c r="C36" s="50">
        <v>79.772421754436749</v>
      </c>
      <c r="D36" s="50">
        <v>74.547644721137161</v>
      </c>
      <c r="E36" s="50">
        <v>71.88554112312724</v>
      </c>
      <c r="F36" s="50">
        <v>78.537621831697678</v>
      </c>
      <c r="G36" s="50">
        <v>74.254484137389881</v>
      </c>
      <c r="H36" s="50">
        <v>78.404350751712016</v>
      </c>
      <c r="I36" s="50">
        <v>76.310219784332403</v>
      </c>
      <c r="J36" s="50">
        <v>78.237080515166866</v>
      </c>
      <c r="K36" s="50">
        <v>71.869330700532899</v>
      </c>
      <c r="L36" s="50">
        <v>75.365001223214861</v>
      </c>
      <c r="M36" s="50">
        <v>75.989504213686345</v>
      </c>
      <c r="N36" s="50">
        <v>77.684441711676953</v>
      </c>
      <c r="O36" s="50">
        <v>75.103219428670755</v>
      </c>
      <c r="P36" s="50">
        <v>81.92930276501815</v>
      </c>
      <c r="Q36" s="50">
        <v>78.24298654564123</v>
      </c>
      <c r="R36" s="50">
        <v>82.903221978081589</v>
      </c>
      <c r="S36" s="50">
        <v>81.524980647083183</v>
      </c>
      <c r="T36" s="50">
        <v>77.395904917775852</v>
      </c>
      <c r="U36" s="50">
        <v>74.19541441364052</v>
      </c>
      <c r="V36" s="50">
        <v>80.002410951465237</v>
      </c>
      <c r="W36" s="50">
        <v>75.20410608362269</v>
      </c>
      <c r="X36" s="50">
        <v>78.490342505184231</v>
      </c>
      <c r="Y36" s="50">
        <v>76.625200750405895</v>
      </c>
      <c r="Z36" s="50">
        <v>79.319167588473348</v>
      </c>
      <c r="AA36" s="50">
        <v>79.576894187142344</v>
      </c>
      <c r="AB36" s="50">
        <v>78.689900151005503</v>
      </c>
      <c r="AC36" s="50">
        <v>78.181637108571252</v>
      </c>
      <c r="AD36" s="50">
        <v>79.757653381598814</v>
      </c>
      <c r="AE36" s="50">
        <v>79.029537561989599</v>
      </c>
      <c r="AF36" s="50">
        <v>78.48958144953221</v>
      </c>
      <c r="AG36" s="50">
        <v>75.344751617054882</v>
      </c>
      <c r="AH36" s="50">
        <v>74.933037777496466</v>
      </c>
      <c r="AI36" s="50">
        <v>74.805092831207403</v>
      </c>
      <c r="AJ36" s="50">
        <v>76.01926607359583</v>
      </c>
      <c r="AK36" s="50">
        <v>76.423655694404246</v>
      </c>
      <c r="AL36" s="11"/>
    </row>
    <row r="37" spans="1:38" ht="15.5" x14ac:dyDescent="0.35">
      <c r="A37" s="11" t="s">
        <v>34</v>
      </c>
      <c r="B37" s="51">
        <v>0</v>
      </c>
      <c r="C37" s="51">
        <v>1</v>
      </c>
      <c r="D37" s="51">
        <v>3.4</v>
      </c>
      <c r="E37" s="51">
        <v>0.7</v>
      </c>
      <c r="F37" s="51">
        <v>0</v>
      </c>
      <c r="G37" s="51">
        <v>4.9000000000000004</v>
      </c>
      <c r="H37" s="51">
        <v>2.4</v>
      </c>
      <c r="I37" s="51">
        <v>5.8</v>
      </c>
      <c r="J37" s="51">
        <v>9</v>
      </c>
      <c r="K37" s="51">
        <v>1.3</v>
      </c>
      <c r="L37" s="51">
        <v>0.5</v>
      </c>
      <c r="M37" s="51">
        <v>0.7</v>
      </c>
      <c r="N37" s="51">
        <v>5</v>
      </c>
      <c r="O37" s="51">
        <v>3</v>
      </c>
      <c r="P37" s="51">
        <v>6.1</v>
      </c>
      <c r="Q37" s="51">
        <v>3.1</v>
      </c>
      <c r="R37" s="51">
        <v>6.7</v>
      </c>
      <c r="S37" s="51">
        <v>9.8000000000000007</v>
      </c>
      <c r="T37" s="51">
        <v>6.9</v>
      </c>
      <c r="U37" s="51">
        <v>4.5</v>
      </c>
      <c r="V37" s="51">
        <v>2.8</v>
      </c>
      <c r="W37" s="51">
        <v>3.4</v>
      </c>
      <c r="X37" s="51">
        <v>1</v>
      </c>
      <c r="Y37" s="51">
        <v>2.4</v>
      </c>
      <c r="Z37" s="51">
        <v>7.5</v>
      </c>
      <c r="AA37" s="51">
        <v>1.9</v>
      </c>
      <c r="AB37" s="51">
        <v>1.7</v>
      </c>
      <c r="AC37" s="51">
        <v>3.8</v>
      </c>
      <c r="AD37" s="51">
        <v>9.9</v>
      </c>
      <c r="AE37" s="51">
        <v>4</v>
      </c>
      <c r="AF37" s="51">
        <v>8.3000000000000007</v>
      </c>
      <c r="AG37" s="51">
        <v>1.2</v>
      </c>
      <c r="AH37" s="51">
        <v>4.8</v>
      </c>
      <c r="AI37" s="51">
        <v>9.1</v>
      </c>
      <c r="AJ37" s="51">
        <v>1.5</v>
      </c>
      <c r="AK37" s="51">
        <v>2.5</v>
      </c>
      <c r="AL37" s="11"/>
    </row>
    <row r="38" spans="1:38" ht="15.5" x14ac:dyDescent="0.35">
      <c r="A38" s="11" t="s">
        <v>35</v>
      </c>
      <c r="B38" s="50">
        <v>7.2562499999999996</v>
      </c>
      <c r="C38" s="50">
        <v>7.8538888888888891</v>
      </c>
      <c r="D38" s="50">
        <v>6.1137500000000005</v>
      </c>
      <c r="E38" s="50">
        <v>6.5625</v>
      </c>
      <c r="F38" s="50">
        <v>6.0437500000000002</v>
      </c>
      <c r="G38" s="50">
        <v>8.71875</v>
      </c>
      <c r="H38" s="50">
        <v>9.7275000000000009</v>
      </c>
      <c r="I38" s="50">
        <v>8.5500000000000007</v>
      </c>
      <c r="J38" s="50">
        <v>8.71875</v>
      </c>
      <c r="K38" s="50">
        <v>7.8562500000000002</v>
      </c>
      <c r="L38" s="50">
        <v>7.9612499999999997</v>
      </c>
      <c r="M38" s="50">
        <v>8.0062499999999996</v>
      </c>
      <c r="N38" s="50">
        <v>8.3625000000000007</v>
      </c>
      <c r="O38" s="50">
        <v>8.2874999999999996</v>
      </c>
      <c r="P38" s="50">
        <v>8.0812500000000007</v>
      </c>
      <c r="Q38" s="50">
        <v>7.2562499999999996</v>
      </c>
      <c r="R38" s="50">
        <v>8.1374999999999993</v>
      </c>
      <c r="S38" s="50">
        <v>7.4812500000000002</v>
      </c>
      <c r="T38" s="50">
        <v>7.5750000000000002</v>
      </c>
      <c r="U38" s="50">
        <v>8.625</v>
      </c>
      <c r="V38" s="50">
        <v>6.5625</v>
      </c>
      <c r="W38" s="50">
        <v>6.4312500000000004</v>
      </c>
      <c r="X38" s="50">
        <v>8.5687499999999996</v>
      </c>
      <c r="Y38" s="50">
        <v>7.35</v>
      </c>
      <c r="Z38" s="50">
        <v>9.0187500000000007</v>
      </c>
      <c r="AA38" s="50">
        <v>7.5187499999999998</v>
      </c>
      <c r="AB38" s="50">
        <v>9.7125000000000004</v>
      </c>
      <c r="AC38" s="50">
        <v>8.0250000000000004</v>
      </c>
      <c r="AD38" s="50">
        <v>6.65625</v>
      </c>
      <c r="AE38" s="50">
        <v>8.4</v>
      </c>
      <c r="AF38" s="50">
        <v>8.3587500000000006</v>
      </c>
      <c r="AG38" s="50">
        <v>7.6312499999999996</v>
      </c>
      <c r="AH38" s="50">
        <v>7.8375000000000004</v>
      </c>
      <c r="AI38" s="50">
        <v>7.9124999999999996</v>
      </c>
      <c r="AJ38" s="50">
        <v>10.59375</v>
      </c>
      <c r="AK38" s="50">
        <v>8.3887499999999999</v>
      </c>
      <c r="AL38" s="11"/>
    </row>
    <row r="39" spans="1:38" ht="15.5" x14ac:dyDescent="0.35">
      <c r="A39" s="11" t="s">
        <v>36</v>
      </c>
      <c r="B39" s="52">
        <v>2.2822411252653933E-2</v>
      </c>
      <c r="C39" s="52">
        <v>8.7334849256900202E-2</v>
      </c>
      <c r="D39" s="52">
        <v>5.7921499469214432E-2</v>
      </c>
      <c r="E39" s="52">
        <v>3.5032356687898093E-2</v>
      </c>
      <c r="F39" s="52">
        <v>3.3088641188959669E-2</v>
      </c>
      <c r="G39" s="52">
        <v>3.2528248407643318E-2</v>
      </c>
      <c r="H39" s="52">
        <v>0.18394660031847132</v>
      </c>
      <c r="I39" s="52">
        <v>9.6072186836518053E-2</v>
      </c>
      <c r="J39" s="52">
        <v>0.16712022292993628</v>
      </c>
      <c r="K39" s="52">
        <v>3.9699777070063683E-2</v>
      </c>
      <c r="L39" s="52">
        <v>6.1733574840764326E-2</v>
      </c>
      <c r="M39" s="52">
        <v>0.11232588328025477</v>
      </c>
      <c r="N39" s="52">
        <v>6.1238065286624191E-2</v>
      </c>
      <c r="O39" s="52">
        <v>5.3257356369426745E-2</v>
      </c>
      <c r="P39" s="52">
        <v>5.6677101910828018E-2</v>
      </c>
      <c r="Q39" s="52">
        <v>2.822181130573248E-2</v>
      </c>
      <c r="R39" s="52">
        <v>0.10310106687898091</v>
      </c>
      <c r="S39" s="52">
        <v>3.1102826433121018E-2</v>
      </c>
      <c r="T39" s="52">
        <v>2.8410692675159232E-2</v>
      </c>
      <c r="U39" s="52">
        <v>9.4679639251592354E-2</v>
      </c>
      <c r="V39" s="52">
        <v>2.509667197452229E-2</v>
      </c>
      <c r="W39" s="52">
        <v>5.4223479299363053E-2</v>
      </c>
      <c r="X39" s="52">
        <v>6.8111186305732485E-2</v>
      </c>
      <c r="Y39" s="52">
        <v>4.4667858280254776E-2</v>
      </c>
      <c r="Z39" s="52">
        <v>5.7024267515923564E-2</v>
      </c>
      <c r="AA39" s="52">
        <v>2.7724416640127387E-2</v>
      </c>
      <c r="AB39" s="52">
        <v>5.0859339171974528E-2</v>
      </c>
      <c r="AC39" s="52">
        <v>0.10386066878980893</v>
      </c>
      <c r="AD39" s="52">
        <v>5.060579944267516E-2</v>
      </c>
      <c r="AE39" s="52">
        <v>0.26836084625796175</v>
      </c>
      <c r="AF39" s="52">
        <v>5.5039012738853497E-2</v>
      </c>
      <c r="AG39" s="52">
        <v>2.7107555732484079E-2</v>
      </c>
      <c r="AH39" s="52">
        <v>4.6200326433121018E-2</v>
      </c>
      <c r="AI39" s="52">
        <v>7.4622611464968153E-2</v>
      </c>
      <c r="AJ39" s="52">
        <v>5.3357133757961785E-2</v>
      </c>
      <c r="AK39" s="52">
        <v>5.2641035031847125E-2</v>
      </c>
      <c r="AL39" s="11"/>
    </row>
    <row r="40" spans="1:38" ht="15.5" x14ac:dyDescent="0.35">
      <c r="A40" s="11" t="s">
        <v>37</v>
      </c>
      <c r="B40" s="50">
        <v>42.000000000000007</v>
      </c>
      <c r="C40" s="50">
        <v>48</v>
      </c>
      <c r="D40" s="50">
        <v>53.666666666666664</v>
      </c>
      <c r="E40" s="50">
        <v>64.833333333333343</v>
      </c>
      <c r="F40" s="50">
        <v>44</v>
      </c>
      <c r="G40" s="50">
        <v>39</v>
      </c>
      <c r="H40" s="50">
        <v>57.833333333333329</v>
      </c>
      <c r="I40" s="50">
        <v>28.333333333333332</v>
      </c>
      <c r="J40" s="50">
        <v>58.166666666666664</v>
      </c>
      <c r="K40" s="50">
        <v>61.833333333333336</v>
      </c>
      <c r="L40" s="50">
        <v>48.666666666666664</v>
      </c>
      <c r="M40" s="50">
        <v>60.166666666666664</v>
      </c>
      <c r="N40" s="50">
        <v>70.333333333333343</v>
      </c>
      <c r="O40" s="50">
        <v>48.499999999999993</v>
      </c>
      <c r="P40" s="50">
        <v>71.500000000000014</v>
      </c>
      <c r="Q40" s="50">
        <v>62.500000000000014</v>
      </c>
      <c r="R40" s="50">
        <v>74.166666666666657</v>
      </c>
      <c r="S40" s="50">
        <v>78.833333333333343</v>
      </c>
      <c r="T40" s="50">
        <v>76.333333333333329</v>
      </c>
      <c r="U40" s="50">
        <v>58.5</v>
      </c>
      <c r="V40" s="50">
        <v>57.666666666666664</v>
      </c>
      <c r="W40" s="50">
        <v>68.666666666666671</v>
      </c>
      <c r="X40" s="50">
        <v>55.166666666666671</v>
      </c>
      <c r="Y40" s="50">
        <v>52.333333333333336</v>
      </c>
      <c r="Z40" s="50">
        <v>53.5</v>
      </c>
      <c r="AA40" s="50">
        <v>41.5</v>
      </c>
      <c r="AB40" s="50">
        <v>29</v>
      </c>
      <c r="AC40" s="50">
        <v>60</v>
      </c>
      <c r="AD40" s="50">
        <v>56.500000000000014</v>
      </c>
      <c r="AE40" s="50">
        <v>42.666666666666671</v>
      </c>
      <c r="AF40" s="50">
        <v>17.166666666666664</v>
      </c>
      <c r="AG40" s="50">
        <v>56.833333333333336</v>
      </c>
      <c r="AH40" s="50">
        <v>42.500000000000007</v>
      </c>
      <c r="AI40" s="50">
        <v>29.166666666666664</v>
      </c>
      <c r="AJ40" s="50">
        <v>68.166666666666657</v>
      </c>
      <c r="AK40" s="50">
        <v>72.333333333333314</v>
      </c>
      <c r="AL40" s="11"/>
    </row>
    <row r="41" spans="1:38" ht="15.5" x14ac:dyDescent="0.35">
      <c r="A41" s="53" t="s">
        <v>38</v>
      </c>
      <c r="B41" s="57">
        <v>3.5080080000000008E-3</v>
      </c>
      <c r="C41" s="57">
        <v>2.5848479999999998E-3</v>
      </c>
      <c r="D41" s="57">
        <v>2.646392E-3</v>
      </c>
      <c r="E41" s="57">
        <v>2.492532E-3</v>
      </c>
      <c r="F41" s="57">
        <v>4.9235200000000007E-3</v>
      </c>
      <c r="G41" s="57">
        <v>2.2432787999999999E-3</v>
      </c>
      <c r="H41" s="57">
        <v>2.6771640000000001E-3</v>
      </c>
      <c r="I41" s="57">
        <v>1.892478E-3</v>
      </c>
      <c r="J41" s="57">
        <v>2.2309700000000001E-3</v>
      </c>
      <c r="K41" s="57">
        <v>1.7509268000000001E-3</v>
      </c>
      <c r="L41" s="57">
        <v>1.5078280000000001E-3</v>
      </c>
      <c r="M41" s="57">
        <v>2.9541120000000001E-3</v>
      </c>
      <c r="N41" s="57">
        <v>3.6987606450000002E-3</v>
      </c>
      <c r="O41" s="57">
        <v>2.4346272599999998E-3</v>
      </c>
      <c r="P41" s="57">
        <v>2.9902216860000002E-3</v>
      </c>
      <c r="Q41" s="57">
        <v>3.7611869850000001E-3</v>
      </c>
      <c r="R41" s="57">
        <v>2.646876816E-3</v>
      </c>
      <c r="S41" s="57">
        <v>1.1954644110000001E-3</v>
      </c>
      <c r="T41" s="57">
        <v>3.3554157749999996E-3</v>
      </c>
      <c r="U41" s="57">
        <v>2.6531194500000006E-3</v>
      </c>
      <c r="V41" s="57">
        <v>4.4166635550000003E-3</v>
      </c>
      <c r="W41" s="57">
        <v>3.1931072910000003E-3</v>
      </c>
      <c r="X41" s="57">
        <v>4.4057389455000005E-3</v>
      </c>
      <c r="Y41" s="57">
        <v>3.4053568469999997E-3</v>
      </c>
      <c r="Z41" s="57">
        <v>2.1849219000000001E-3</v>
      </c>
      <c r="AA41" s="57">
        <v>2.0507052690000001E-3</v>
      </c>
      <c r="AB41" s="57">
        <v>1.1954644109999999E-3</v>
      </c>
      <c r="AC41" s="57">
        <v>2.3722009200000003E-3</v>
      </c>
      <c r="AD41" s="57">
        <v>2.5750865249999999E-3</v>
      </c>
      <c r="AE41" s="57">
        <v>1.8509409810000001E-3</v>
      </c>
      <c r="AF41" s="57">
        <v>2.8341558360000007E-3</v>
      </c>
      <c r="AG41" s="57">
        <v>1.5918716700000003E-3</v>
      </c>
      <c r="AH41" s="57">
        <v>1.557537183E-3</v>
      </c>
      <c r="AI41" s="57">
        <v>2.6999392050000002E-3</v>
      </c>
      <c r="AJ41" s="57">
        <v>2.8286886249999999E-3</v>
      </c>
      <c r="AK41" s="57">
        <v>2.4518415249999994E-3</v>
      </c>
      <c r="AL41" s="53"/>
    </row>
    <row r="42" spans="1:38" ht="15.5" x14ac:dyDescent="0.35">
      <c r="A42" s="54" t="s">
        <v>39</v>
      </c>
      <c r="B42" s="55">
        <v>0</v>
      </c>
      <c r="C42" s="55">
        <v>1</v>
      </c>
      <c r="D42" s="55">
        <v>0</v>
      </c>
      <c r="E42" s="55">
        <v>2</v>
      </c>
      <c r="F42" s="55">
        <v>1</v>
      </c>
      <c r="G42" s="55">
        <v>1</v>
      </c>
      <c r="H42" s="55">
        <v>0</v>
      </c>
      <c r="I42" s="55">
        <v>4</v>
      </c>
      <c r="J42" s="55">
        <v>0</v>
      </c>
      <c r="K42" s="55">
        <v>0</v>
      </c>
      <c r="L42" s="55">
        <v>1</v>
      </c>
      <c r="M42" s="55">
        <v>0</v>
      </c>
      <c r="N42" s="55">
        <v>0</v>
      </c>
      <c r="O42" s="55">
        <v>2.5</v>
      </c>
      <c r="P42" s="55">
        <v>0</v>
      </c>
      <c r="Q42" s="55">
        <v>0</v>
      </c>
      <c r="R42" s="55">
        <v>0</v>
      </c>
      <c r="S42" s="55">
        <v>0</v>
      </c>
      <c r="T42" s="55">
        <v>0</v>
      </c>
      <c r="U42" s="55">
        <v>3</v>
      </c>
      <c r="V42" s="55">
        <v>2</v>
      </c>
      <c r="W42" s="55">
        <v>2</v>
      </c>
      <c r="X42" s="55">
        <v>1</v>
      </c>
      <c r="Y42" s="55">
        <v>1</v>
      </c>
      <c r="Z42" s="55">
        <v>0</v>
      </c>
      <c r="AA42" s="55">
        <v>2</v>
      </c>
      <c r="AB42" s="55">
        <v>4</v>
      </c>
      <c r="AC42" s="55">
        <v>1</v>
      </c>
      <c r="AD42" s="55">
        <v>0</v>
      </c>
      <c r="AE42" s="55">
        <v>3</v>
      </c>
      <c r="AF42" s="55">
        <v>3</v>
      </c>
      <c r="AG42" s="55">
        <v>0</v>
      </c>
      <c r="AH42" s="55">
        <v>2</v>
      </c>
      <c r="AI42" s="55">
        <v>2</v>
      </c>
      <c r="AJ42" s="55">
        <v>0.5</v>
      </c>
      <c r="AK42" s="55">
        <v>0</v>
      </c>
      <c r="AL42" s="56"/>
    </row>
  </sheetData>
  <mergeCells count="7">
    <mergeCell ref="B21:M21"/>
    <mergeCell ref="N21:Y21"/>
    <mergeCell ref="Z21:AK21"/>
    <mergeCell ref="B3:AK3"/>
    <mergeCell ref="B4:M4"/>
    <mergeCell ref="N4:Y4"/>
    <mergeCell ref="Z4:AK4"/>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Table 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Ataide Mattos</dc:creator>
  <cp:lastModifiedBy>Ingrid</cp:lastModifiedBy>
  <dcterms:created xsi:type="dcterms:W3CDTF">2021-07-30T17:26:39Z</dcterms:created>
  <dcterms:modified xsi:type="dcterms:W3CDTF">2021-11-10T17:12:43Z</dcterms:modified>
</cp:coreProperties>
</file>