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<sst xmlns="http://schemas.openxmlformats.org/spreadsheetml/2006/main" count="382" uniqueCount="171">
  <si>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</si>
  <si>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10号化合物.skax</t>
  </si>
  <si>
    <t>2021/3/20 13:29:56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</si>
  <si>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</si>
  <si>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</si>
  <si>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</si>
  <si>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</si>
  <si>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</si>
  <si>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</si>
  <si>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</si>
  <si>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</si>
  <si>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</si>
  <si>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</si>
  <si>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</si>
  <si>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</si>
  <si>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</si>
  <si>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</si>
  <si>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</si>
  <si>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</si>
  <si>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</si>
  <si>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</si>
  <si>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</si>
  <si>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</si>
  <si>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</si>
  <si>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</si>
  <si>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</si>
  <si>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</si>
  <si>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</si>
  <si>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</si>
  <si>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</si>
  <si>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</si>
  <si>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</si>
  <si>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</si>
  <si>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</si>
  <si>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</si>
  <si>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</si>
  <si>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</si>
  <si>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</si>
  <si>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</si>
  <si>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</si>
  <si>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</si>
  <si>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</si>
  <si>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</si>
  <si>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</si>
  <si>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</si>
  <si>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</si>
  <si>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</si>
  <si>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</si>
  <si>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</si>
  <si>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</si>
  <si>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</si>
  <si>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</si>
  <si>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</si>
  <si>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</si>
  <si>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</si>
  <si>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</si>
  <si>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</si>
  <si>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</si>
  <si>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</si>
  <si>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</si>
  <si>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</si>
  <si>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</si>
  <si>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</si>
  <si>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</si>
  <si>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</si>
  <si>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</si>
  <si>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</si>
  <si>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</si>
  <si>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</si>
  <si>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</si>
  <si>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</si>
  <si>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</si>
  <si>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</si>
  <si>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</si>
  <si>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</si>
  <si>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</si>
  <si>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</si>
  <si>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</si>
  <si>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</si>
  <si>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</si>
  <si>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</si>
  <si>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</si>
  <si>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</si>
  <si>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</si>
  <si>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</si>
  <si>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</si>
  <si>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</si>
  <si>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</si>
  <si>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</si>
  <si>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</si>
  <si>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</si>
  <si>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</si>
  <si>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</si>
  <si>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</si>
  <si>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</si>
  <si>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</si>
  <si>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</si>
  <si>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</si>
  <si>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</si>
  <si>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</si>
  <si>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</si>
  <si>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</si>
  <si>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</si>
  <si>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</si>
  <si>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</si>
  <si>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</si>
  <si>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</si>
  <si>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</si>
  <si>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</si>
  <si>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</si>
  <si>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</si>
  <si>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</si>
  <si>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</si>
  <si>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</si>
  <si>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</si>
  <si>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</si>
  <si>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</si>
  <si>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</si>
  <si>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</si>
  <si>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</si>
  <si>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</si>
  <si>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</si>
  <si>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</si>
  <si>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</si>
  <si>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</si>
  <si>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</si>
  <si>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</si>
  <si>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</si>
  <si>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</si>
  <si>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</si>
  <si>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</si>
  <si>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</si>
  <si>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</si>
  <si>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</si>
  <si>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</si>
  <si>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</si>
  <si>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</si>
  <si>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</si>
  <si>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</si>
  <si>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</si>
  <si>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</si>
  <si>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</si>
  <si>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</si>
  <si>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</si>
  <si>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</si>
  <si>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</si>
  <si>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</si>
  <si>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</si>
  <si>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</si>
  <si>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</si>
  <si>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</si>
  <si>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</si>
  <si>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</si>
  <si>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</si>
  <si>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</si>
  <si>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</si>
  <si>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</si>
  <si>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</si>
  <si>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</si>
  <si>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10号化合物.skax 已启动</t>
  </si>
  <si>
    <t>温度</t>
  </si>
  <si>
    <t>37.0°C</t>
  </si>
  <si>
    <t>2021/3/20 13:29:57</t>
  </si>
  <si>
    <t>步骤 吸光度 1 已启动</t>
  </si>
  <si>
    <t>2021/3/20 13:30:05</t>
  </si>
  <si>
    <t>步骤 吸光度 1 已结束</t>
  </si>
  <si>
    <t>2021/3/20 13:30:13</t>
  </si>
  <si>
    <t>程序 MCF-7 10号化合物.skax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</si>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</sst>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"/>
    <numFmt numFmtId="177" formatCode="0.0000"/>
    <numFmt numFmtId="41" formatCode="_ * #,##0_ ;_ * \-#,##0_ ;_ * &quot;-&quot;_ ;_ @_ 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0" fillId="14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7" borderId="8" applyNumberFormat="0" applyFont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13" fillId="22" borderId="7" applyNumberFormat="0" applyAlignment="0" applyProtection="0">
      <alignment vertical="center"/>
    </xf>
    <xf numFmtId="0" fontId="19" fillId="32" borderId="11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36363636363636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1.6026</v>
      </c>
      <c r="E13" s="9">
        <v>1.6778</v>
      </c>
      <c r="F13" s="9">
        <v>1.3144</v>
      </c>
      <c r="G13" s="9">
        <v>1.2152</v>
      </c>
      <c r="H13" s="9">
        <v>1.2475</v>
      </c>
      <c r="I13" s="9">
        <v>1.3883</v>
      </c>
      <c r="J13" s="9">
        <v>1.3517</v>
      </c>
      <c r="K13" s="9">
        <v>0.5437</v>
      </c>
    </row>
    <row r="14" ht="12.5" spans="1:11">
      <c r="A14" t="s">
        <v>11</v>
      </c>
      <c r="D14" s="9">
        <v>1.2885</v>
      </c>
      <c r="E14" s="9">
        <v>0.7382</v>
      </c>
      <c r="F14" s="9">
        <v>0.874</v>
      </c>
      <c r="G14" s="9">
        <v>1.2949</v>
      </c>
      <c r="H14" s="9">
        <v>1.665</v>
      </c>
      <c r="I14" s="9">
        <v>1.7471</v>
      </c>
      <c r="J14" s="9">
        <v>1.9893</v>
      </c>
      <c r="K14" s="9">
        <v>0.6836</v>
      </c>
    </row>
    <row r="15" ht="12.5" spans="1:11">
      <c r="A15" t="s">
        <v>12</v>
      </c>
      <c r="D15" s="9">
        <v>1.0552</v>
      </c>
      <c r="E15" s="9">
        <v>0.9482</v>
      </c>
      <c r="F15" s="9">
        <v>1.0274</v>
      </c>
      <c r="G15" s="9">
        <v>1.6753</v>
      </c>
      <c r="H15" s="9">
        <v>1.3842</v>
      </c>
      <c r="I15" s="9">
        <v>1.467</v>
      </c>
      <c r="J15" s="9">
        <v>1.2724</v>
      </c>
      <c r="K15" s="9">
        <v>0.7365</v>
      </c>
    </row>
    <row r="16" ht="12.5" spans="1:11">
      <c r="A16" t="s">
        <v>13</v>
      </c>
      <c r="D16" s="9">
        <v>0.9172</v>
      </c>
      <c r="E16" s="9">
        <v>0.9098</v>
      </c>
      <c r="F16" s="9">
        <v>0.9601</v>
      </c>
      <c r="G16" s="9">
        <v>1.2778</v>
      </c>
      <c r="H16" s="9">
        <v>1.4244</v>
      </c>
      <c r="I16" s="9">
        <v>1.4651</v>
      </c>
      <c r="J16" s="9">
        <v>1.292</v>
      </c>
      <c r="K16" s="9">
        <v>0.6834</v>
      </c>
    </row>
    <row r="17" ht="12.5" spans="1:1">
      <c r="A17" t="s">
        <v>14</v>
      </c>
    </row>
    <row r="18" ht="12.5" spans="1:11">
      <c r="A18" t="s">
        <v>15</v>
      </c>
      <c r="D18" s="9">
        <v>1.2885</v>
      </c>
      <c r="E18" s="9">
        <v>0.7382</v>
      </c>
      <c r="F18" s="9">
        <v>0.874</v>
      </c>
      <c r="G18" s="9">
        <v>1.2152</v>
      </c>
      <c r="H18" s="9">
        <v>1.2475</v>
      </c>
      <c r="I18" s="9">
        <v>1.3883</v>
      </c>
      <c r="J18" s="9">
        <v>1.3517</v>
      </c>
      <c r="K18" s="9">
        <v>0.5437</v>
      </c>
    </row>
    <row r="19" ht="12.5" spans="4:11">
      <c r="D19" s="9">
        <v>1.0552</v>
      </c>
      <c r="E19" s="9">
        <v>0.9482</v>
      </c>
      <c r="F19" s="9">
        <v>1.0274</v>
      </c>
      <c r="G19" s="9">
        <v>1.2949</v>
      </c>
      <c r="H19" s="9">
        <v>1.3842</v>
      </c>
      <c r="I19" s="9">
        <v>1.467</v>
      </c>
      <c r="J19" s="9">
        <v>1.2724</v>
      </c>
      <c r="K19" s="9">
        <v>0.6836</v>
      </c>
    </row>
    <row r="20" ht="12.5" spans="2:13">
      <c r="B20" s="8"/>
      <c r="C20" s="8"/>
      <c r="D20" s="9">
        <v>0.9172</v>
      </c>
      <c r="E20" s="9">
        <v>0.9098</v>
      </c>
      <c r="F20" s="9">
        <v>0.9601</v>
      </c>
      <c r="G20" s="9">
        <v>1.2778</v>
      </c>
      <c r="H20" s="9">
        <v>1.4244</v>
      </c>
      <c r="I20" s="9">
        <v>1.4651</v>
      </c>
      <c r="J20" s="9">
        <v>1.292</v>
      </c>
      <c r="K20" s="9">
        <v>0.6834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1.08696666666667</v>
      </c>
      <c r="E23">
        <f t="shared" ref="E23:K23" si="0">AVERAGE(E18:E20)</f>
        <v>0.8654</v>
      </c>
      <c r="F23">
        <f t="shared" si="0"/>
        <v>0.953833333333333</v>
      </c>
      <c r="G23">
        <f t="shared" si="0"/>
        <v>1.26263333333333</v>
      </c>
      <c r="H23">
        <f t="shared" si="0"/>
        <v>1.35203333333333</v>
      </c>
      <c r="I23">
        <f t="shared" si="0"/>
        <v>1.44013333333333</v>
      </c>
      <c r="J23">
        <f t="shared" si="0"/>
        <v>1.30536666666667</v>
      </c>
      <c r="K23">
        <f t="shared" si="0"/>
        <v>0.6369</v>
      </c>
    </row>
    <row r="24" ht="12.5" spans="3:11">
      <c r="C24" t="s">
        <v>17</v>
      </c>
      <c r="D24">
        <f>_xlfn.STDEV.S(D18:D20)</f>
        <v>0.187677285075561</v>
      </c>
      <c r="E24">
        <f t="shared" ref="E24:K24" si="1">_xlfn.STDEV.S(E18:E20)</f>
        <v>0.111819139685476</v>
      </c>
      <c r="F24">
        <f t="shared" si="1"/>
        <v>0.0768917637548609</v>
      </c>
      <c r="G24">
        <f t="shared" si="1"/>
        <v>0.0419588290271944</v>
      </c>
      <c r="H24">
        <f t="shared" si="1"/>
        <v>0.0927330757245404</v>
      </c>
      <c r="I24">
        <f t="shared" si="1"/>
        <v>0.0448990348819808</v>
      </c>
      <c r="J24">
        <f t="shared" si="1"/>
        <v>0.0413052458331061</v>
      </c>
      <c r="K24">
        <f t="shared" si="1"/>
        <v>0.0807136295801397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1.08696666666667</v>
      </c>
      <c r="E28">
        <v>0.187677285075561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0.8654</v>
      </c>
      <c r="E31">
        <v>0.111819139685476</v>
      </c>
      <c r="F31">
        <v>3</v>
      </c>
      <c r="H31">
        <f>LOG10(C31)</f>
        <v>0</v>
      </c>
      <c r="I31" s="11">
        <f>D31/$D$28</f>
        <v>0.796160569168021</v>
      </c>
      <c r="J31" s="11">
        <f>E31/$D$28</f>
        <v>0.10287264836592</v>
      </c>
      <c r="K31">
        <f>F31</f>
        <v>3</v>
      </c>
    </row>
    <row r="32" customHeight="1" spans="3:11">
      <c r="C32">
        <v>2</v>
      </c>
      <c r="D32">
        <v>0.953833333333333</v>
      </c>
      <c r="E32">
        <v>0.0768917637548609</v>
      </c>
      <c r="F32">
        <v>3</v>
      </c>
      <c r="H32">
        <f t="shared" ref="H32:H37" si="3">LOG10(C32)</f>
        <v>0.301029995663981</v>
      </c>
      <c r="I32" s="11">
        <f t="shared" ref="I32:I37" si="4">D32/$D$28</f>
        <v>0.877518476494219</v>
      </c>
      <c r="J32" s="11">
        <f t="shared" ref="J32:J37" si="5">E32/$D$28</f>
        <v>0.0707397624166895</v>
      </c>
      <c r="K32">
        <f t="shared" ref="K32:K37" si="6">F32</f>
        <v>3</v>
      </c>
    </row>
    <row r="33" customHeight="1" spans="3:11">
      <c r="C33">
        <v>8</v>
      </c>
      <c r="D33">
        <v>1.26263333333333</v>
      </c>
      <c r="E33">
        <v>0.0419588290271944</v>
      </c>
      <c r="F33">
        <v>3</v>
      </c>
      <c r="H33">
        <f t="shared" si="3"/>
        <v>0.903089986991944</v>
      </c>
      <c r="I33" s="11">
        <f t="shared" si="4"/>
        <v>1.1616118249563</v>
      </c>
      <c r="J33" s="11">
        <f t="shared" si="5"/>
        <v>0.0386017624219029</v>
      </c>
      <c r="K33">
        <f t="shared" si="6"/>
        <v>3</v>
      </c>
    </row>
    <row r="34" customHeight="1" spans="3:11">
      <c r="C34">
        <v>16</v>
      </c>
      <c r="D34">
        <v>1.35203333333333</v>
      </c>
      <c r="E34">
        <v>0.0927330757245404</v>
      </c>
      <c r="F34">
        <v>3</v>
      </c>
      <c r="H34">
        <f t="shared" si="3"/>
        <v>1.20411998265592</v>
      </c>
      <c r="I34" s="11">
        <f t="shared" si="4"/>
        <v>1.24385905731547</v>
      </c>
      <c r="J34" s="11">
        <f t="shared" si="5"/>
        <v>0.0853136334059987</v>
      </c>
      <c r="K34">
        <f t="shared" si="6"/>
        <v>3</v>
      </c>
    </row>
    <row r="35" customHeight="1" spans="3:11">
      <c r="C35">
        <v>32</v>
      </c>
      <c r="D35">
        <v>1.44013333333333</v>
      </c>
      <c r="E35">
        <v>0.0448990348819808</v>
      </c>
      <c r="F35">
        <v>3</v>
      </c>
      <c r="H35">
        <f t="shared" si="3"/>
        <v>1.50514997831991</v>
      </c>
      <c r="I35" s="11">
        <f t="shared" si="4"/>
        <v>1.32491030083719</v>
      </c>
      <c r="J35" s="11">
        <f t="shared" si="5"/>
        <v>0.0413067265619745</v>
      </c>
      <c r="K35">
        <f t="shared" si="6"/>
        <v>3</v>
      </c>
    </row>
    <row r="36" customHeight="1" spans="3:11">
      <c r="C36">
        <v>64</v>
      </c>
      <c r="D36">
        <v>1.30536666666667</v>
      </c>
      <c r="E36">
        <v>0.0413052458331061</v>
      </c>
      <c r="F36">
        <v>3</v>
      </c>
      <c r="H36">
        <f t="shared" si="3"/>
        <v>1.80617997398389</v>
      </c>
      <c r="I36" s="11">
        <f t="shared" si="4"/>
        <v>1.2009261246895</v>
      </c>
      <c r="J36" s="11">
        <f t="shared" si="5"/>
        <v>0.0380004714953903</v>
      </c>
      <c r="K36">
        <f t="shared" si="6"/>
        <v>3</v>
      </c>
    </row>
    <row r="37" customHeight="1" spans="3:11">
      <c r="C37">
        <v>128</v>
      </c>
      <c r="D37">
        <v>0.6369</v>
      </c>
      <c r="E37">
        <v>0.0807136295801397</v>
      </c>
      <c r="F37">
        <v>3</v>
      </c>
      <c r="H37">
        <f t="shared" si="3"/>
        <v>2.10720996964787</v>
      </c>
      <c r="I37" s="11">
        <f t="shared" si="4"/>
        <v>0.585942531203042</v>
      </c>
      <c r="J37" s="11">
        <f t="shared" si="5"/>
        <v>0.0742558461591644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1.6026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1.2885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1.0552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0.9172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1.6778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0.7382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0.9482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0.9098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1.3144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0.874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1.0274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0.9601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1.2152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1.2949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1.6753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1.2778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1.2475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1.665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1.3842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1.4244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1.3883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1.7471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1.467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1.4651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1.3517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1.9893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1.2724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7">
        <v>1.292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0.5437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0.6836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0.7365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0.6834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5.8545454545455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162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160</v>
      </c>
      <c r="D8" t="s">
        <v>161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2021-03-20T05:31:00Z</dcterms:created>
  <dcterms:modified xsi:type="dcterms:W3CDTF">2021-03-22T04:19:38Z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