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<sst xmlns="http://schemas.openxmlformats.org/spreadsheetml/2006/main" count="385" uniqueCount="171">
  <si>
    <t>检测结果</t>
  </si>
  <si>
    <t>MCF-7 9号化合物.skax</t>
  </si>
  <si>
    <t>2021/3/20 13:29:16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</si>
  <si>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</si>
  <si>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</si>
  <si>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</si>
  <si>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</si>
  <si>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</si>
  <si>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</si>
  <si>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</si>
  <si>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</si>
  <si>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</si>
  <si>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</si>
  <si>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</si>
  <si>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</si>
  <si>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</si>
  <si>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</si>
  <si>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</si>
  <si>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</si>
  <si>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</si>
  <si>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</si>
  <si>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</si>
  <si>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</si>
  <si>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</si>
  <si>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</si>
  <si>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</si>
  <si>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</si>
  <si>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</si>
  <si>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</si>
  <si>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</si>
  <si>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</si>
  <si>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</si>
  <si>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</si>
  <si>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</si>
  <si>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</si>
  <si>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</si>
  <si>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</si>
  <si>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</si>
  <si>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</si>
  <si>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</si>
  <si>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</si>
  <si>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</si>
  <si>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</si>
  <si>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</si>
  <si>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</si>
  <si>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</si>
  <si>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</si>
  <si>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</si>
  <si>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</si>
  <si>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</si>
  <si>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</si>
  <si>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</si>
  <si>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</si>
  <si>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</si>
  <si>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</si>
  <si>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</si>
  <si>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</si>
  <si>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</si>
  <si>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</si>
  <si>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</si>
  <si>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</si>
  <si>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</si>
  <si>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</si>
  <si>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</si>
  <si>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</si>
  <si>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</si>
  <si>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</si>
  <si>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</si>
  <si>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</si>
  <si>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</si>
  <si>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</si>
  <si>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</si>
  <si>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</si>
  <si>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</si>
  <si>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</si>
  <si>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</si>
  <si>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</si>
  <si>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</si>
  <si>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</si>
  <si>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</si>
  <si>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</si>
  <si>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</si>
  <si>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</si>
  <si>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</si>
  <si>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</si>
  <si>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</si>
  <si>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</si>
  <si>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</si>
  <si>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</si>
  <si>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</si>
  <si>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</si>
  <si>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</si>
  <si>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</si>
  <si>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</si>
  <si>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</si>
  <si>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</si>
  <si>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</si>
  <si>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</si>
  <si>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</si>
  <si>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</si>
  <si>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</si>
  <si>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</si>
  <si>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</si>
  <si>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</si>
  <si>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</si>
  <si>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</si>
  <si>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</si>
  <si>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</si>
  <si>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</si>
  <si>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</si>
  <si>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</si>
  <si>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</si>
  <si>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</si>
  <si>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</si>
  <si>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</si>
  <si>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</si>
  <si>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</si>
  <si>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</si>
  <si>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</si>
  <si>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</si>
  <si>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</si>
  <si>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</si>
  <si>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</si>
  <si>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</si>
  <si>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</si>
  <si>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</si>
  <si>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</si>
  <si>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</si>
  <si>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</si>
  <si>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</si>
  <si>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</si>
  <si>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</si>
  <si>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</si>
  <si>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</si>
  <si>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</si>
  <si>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</si>
  <si>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</si>
  <si>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</si>
  <si>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</si>
  <si>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</si>
  <si>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</si>
  <si>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</si>
  <si>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</si>
  <si>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</si>
  <si>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</si>
  <si>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</si>
  <si>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</si>
  <si>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</si>
  <si>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</si>
  <si>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</si>
  <si>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</si>
  <si>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</si>
  <si>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</si>
  <si>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</si>
  <si>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</si>
  <si>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</si>
  <si>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</si>
  <si>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</si>
  <si>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</si>
  <si>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9号化合物.skax 已启动</t>
  </si>
  <si>
    <t>温度</t>
  </si>
  <si>
    <t>37.0°C</t>
  </si>
  <si>
    <t>步骤 吸光度 1 已启动</t>
  </si>
  <si>
    <t>2021/3/20 13:29:22</t>
  </si>
  <si>
    <t>2021/3/20 13:29:25</t>
  </si>
  <si>
    <t>步骤 吸光度 1 已结束</t>
  </si>
  <si>
    <t>2021/3/20 13:29:33</t>
  </si>
  <si>
    <t>程序 MCF-7 9号化合物.skax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</si>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</sst>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1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17" borderId="11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3" fillId="4" borderId="5" applyNumberFormat="0" applyAlignment="0" applyProtection="0">
      <alignment vertical="center"/>
    </xf>
    <xf numFmtId="0" fontId="11" fillId="9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2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7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10">
        <v>1.9176</v>
      </c>
      <c r="E13" s="10">
        <v>1.7656</v>
      </c>
      <c r="F13" s="10">
        <v>1.4668</v>
      </c>
      <c r="G13" s="10">
        <v>1.1733</v>
      </c>
      <c r="H13" s="10">
        <v>0.9201</v>
      </c>
      <c r="I13" s="10">
        <v>0.5567</v>
      </c>
      <c r="J13" s="10">
        <v>0.6183</v>
      </c>
      <c r="K13" s="10">
        <v>0.6609</v>
      </c>
    </row>
    <row r="14" ht="12.5" spans="1:11">
      <c r="A14" t="s">
        <v>11</v>
      </c>
      <c r="D14" s="10">
        <v>1.1271</v>
      </c>
      <c r="E14" s="10">
        <v>1.0274</v>
      </c>
      <c r="F14" s="10">
        <v>1.1525</v>
      </c>
      <c r="G14" s="10">
        <v>1.1652</v>
      </c>
      <c r="H14" s="10">
        <v>0.9811</v>
      </c>
      <c r="I14" s="10">
        <v>0.7249</v>
      </c>
      <c r="J14" s="10">
        <v>0.6374</v>
      </c>
      <c r="K14" s="10">
        <v>0.6827</v>
      </c>
    </row>
    <row r="15" ht="12.5" spans="1:11">
      <c r="A15" t="s">
        <v>12</v>
      </c>
      <c r="D15" s="10">
        <v>1.1586</v>
      </c>
      <c r="E15" s="10">
        <v>1.0703</v>
      </c>
      <c r="F15" s="10">
        <v>1.2639</v>
      </c>
      <c r="G15" s="10">
        <v>1.4182</v>
      </c>
      <c r="H15" s="10">
        <v>0.88</v>
      </c>
      <c r="I15" s="10">
        <v>0.6526</v>
      </c>
      <c r="J15" s="10">
        <v>0.5555</v>
      </c>
      <c r="K15" s="10">
        <v>0.731</v>
      </c>
    </row>
    <row r="16" ht="12.5" spans="1:11">
      <c r="A16" t="s">
        <v>13</v>
      </c>
      <c r="D16" s="10">
        <v>0.9335</v>
      </c>
      <c r="E16" s="10">
        <v>1.3101</v>
      </c>
      <c r="F16" s="10">
        <v>1.6398</v>
      </c>
      <c r="G16" s="10">
        <v>1.1182</v>
      </c>
      <c r="H16" s="10">
        <v>0.7725</v>
      </c>
      <c r="I16" s="10">
        <v>0.6564</v>
      </c>
      <c r="J16" s="10">
        <v>0.584</v>
      </c>
      <c r="K16" s="10">
        <v>0.478</v>
      </c>
    </row>
    <row r="17" ht="12.5" spans="1:1">
      <c r="A17" t="s">
        <v>14</v>
      </c>
    </row>
    <row r="18" ht="12.5" spans="1:11">
      <c r="A18" t="s">
        <v>15</v>
      </c>
      <c r="D18" s="10">
        <v>1.1271</v>
      </c>
      <c r="E18" s="10">
        <v>1.0274</v>
      </c>
      <c r="F18" s="10">
        <v>1.4668</v>
      </c>
      <c r="G18" s="10">
        <v>1.1733</v>
      </c>
      <c r="H18" s="10">
        <v>0.9201</v>
      </c>
      <c r="I18" s="10">
        <v>0.7249</v>
      </c>
      <c r="J18" s="10">
        <v>0.6183</v>
      </c>
      <c r="K18" s="10">
        <v>0.6609</v>
      </c>
    </row>
    <row r="19" ht="12.5" spans="4:11">
      <c r="D19" s="10">
        <v>1.1586</v>
      </c>
      <c r="E19" s="10">
        <v>1.0703</v>
      </c>
      <c r="F19" s="10">
        <v>1.1525</v>
      </c>
      <c r="G19" s="10">
        <v>1.1652</v>
      </c>
      <c r="H19" s="10">
        <v>0.9811</v>
      </c>
      <c r="I19" s="10">
        <v>0.6526</v>
      </c>
      <c r="J19" s="10">
        <v>0.5555</v>
      </c>
      <c r="K19" s="10">
        <v>0.6827</v>
      </c>
    </row>
    <row r="20" ht="12.5" spans="2:13">
      <c r="B20" s="9"/>
      <c r="C20" s="9"/>
      <c r="D20" s="10">
        <v>0.9335</v>
      </c>
      <c r="E20" s="10">
        <v>1.3101</v>
      </c>
      <c r="F20" s="10">
        <v>1.2639</v>
      </c>
      <c r="G20" s="10">
        <v>1.1182</v>
      </c>
      <c r="H20" s="10">
        <v>0.88</v>
      </c>
      <c r="I20" s="10">
        <v>0.6564</v>
      </c>
      <c r="J20" s="10">
        <v>0.584</v>
      </c>
      <c r="K20" s="10">
        <v>0.478</v>
      </c>
      <c r="L20" s="9"/>
      <c r="M20" s="9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1.07306666666667</v>
      </c>
      <c r="E23">
        <f t="shared" ref="E23:K23" si="0">AVERAGE(E18:E20)</f>
        <v>1.13593333333333</v>
      </c>
      <c r="F23">
        <f t="shared" si="0"/>
        <v>1.2944</v>
      </c>
      <c r="G23">
        <f t="shared" si="0"/>
        <v>1.15223333333333</v>
      </c>
      <c r="H23">
        <f t="shared" si="0"/>
        <v>0.927066666666667</v>
      </c>
      <c r="I23">
        <f t="shared" si="0"/>
        <v>0.677966666666667</v>
      </c>
      <c r="J23">
        <f t="shared" si="0"/>
        <v>0.585933333333333</v>
      </c>
      <c r="K23">
        <f t="shared" si="0"/>
        <v>0.6072</v>
      </c>
    </row>
    <row r="24" ht="12.5" spans="3:11">
      <c r="C24" t="s">
        <v>17</v>
      </c>
      <c r="D24">
        <f>_xlfn.STDEV.S(D18:D20)</f>
        <v>0.121890128120916</v>
      </c>
      <c r="E24">
        <f t="shared" ref="E24:K24" si="1">_xlfn.STDEV.S(E18:E20)</f>
        <v>0.152350330926235</v>
      </c>
      <c r="F24">
        <f t="shared" si="1"/>
        <v>0.159354353564627</v>
      </c>
      <c r="G24">
        <f t="shared" si="1"/>
        <v>0.0297506862665944</v>
      </c>
      <c r="H24">
        <f t="shared" si="1"/>
        <v>0.0509087746202296</v>
      </c>
      <c r="I24">
        <f t="shared" si="1"/>
        <v>0.040689843122496</v>
      </c>
      <c r="J24">
        <f t="shared" si="1"/>
        <v>0.0314446073808107</v>
      </c>
      <c r="K24">
        <f t="shared" si="1"/>
        <v>0.112420149439502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1.07306666666667</v>
      </c>
      <c r="E28">
        <v>0.121890128120916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1" t="s">
        <v>19</v>
      </c>
      <c r="I30" s="11" t="s">
        <v>20</v>
      </c>
      <c r="J30" s="11" t="s">
        <v>17</v>
      </c>
      <c r="K30" s="11" t="s">
        <v>18</v>
      </c>
    </row>
    <row r="31" customHeight="1" spans="3:11">
      <c r="C31">
        <v>1</v>
      </c>
      <c r="D31">
        <v>1.13593333333333</v>
      </c>
      <c r="E31">
        <v>0.152350330926235</v>
      </c>
      <c r="F31">
        <v>3</v>
      </c>
      <c r="H31">
        <f>LOG10(C31)</f>
        <v>0</v>
      </c>
      <c r="I31" s="12">
        <f>D31/$D$28</f>
        <v>1.05858598409543</v>
      </c>
      <c r="J31" s="12">
        <f>E31/$D$28</f>
        <v>0.141976575788614</v>
      </c>
      <c r="K31">
        <f>F31</f>
        <v>3</v>
      </c>
    </row>
    <row r="32" customHeight="1" spans="3:11">
      <c r="C32">
        <v>2</v>
      </c>
      <c r="D32">
        <v>1.2944</v>
      </c>
      <c r="E32">
        <v>0.159354353564627</v>
      </c>
      <c r="F32">
        <v>3</v>
      </c>
      <c r="H32">
        <f t="shared" ref="H32:H37" si="3">LOG10(C32)</f>
        <v>0.301029995663981</v>
      </c>
      <c r="I32" s="12">
        <f t="shared" ref="I32:I37" si="4">D32/$D$28</f>
        <v>1.20626242544732</v>
      </c>
      <c r="J32" s="12">
        <f t="shared" ref="J32:J37" si="5">E32/$D$28</f>
        <v>0.148503684360673</v>
      </c>
      <c r="K32">
        <f t="shared" ref="K32:K37" si="6">F32</f>
        <v>3</v>
      </c>
    </row>
    <row r="33" customHeight="1" spans="3:11">
      <c r="C33">
        <v>8</v>
      </c>
      <c r="D33">
        <v>1.15223333333333</v>
      </c>
      <c r="E33">
        <v>0.0297506862665944</v>
      </c>
      <c r="F33">
        <v>3</v>
      </c>
      <c r="H33">
        <f t="shared" si="3"/>
        <v>0.903089986991944</v>
      </c>
      <c r="I33" s="12">
        <f t="shared" si="4"/>
        <v>1.07377609343936</v>
      </c>
      <c r="J33" s="12">
        <f t="shared" si="5"/>
        <v>0.0277249188617617</v>
      </c>
      <c r="K33">
        <f t="shared" si="6"/>
        <v>3</v>
      </c>
    </row>
    <row r="34" customHeight="1" spans="3:11">
      <c r="C34">
        <v>16</v>
      </c>
      <c r="D34">
        <v>0.927066666666667</v>
      </c>
      <c r="E34">
        <v>0.0509087746202296</v>
      </c>
      <c r="F34">
        <v>3</v>
      </c>
      <c r="H34">
        <f t="shared" si="3"/>
        <v>1.20411998265592</v>
      </c>
      <c r="I34" s="12">
        <f t="shared" si="4"/>
        <v>0.863941351888668</v>
      </c>
      <c r="J34" s="12">
        <f t="shared" si="5"/>
        <v>0.0474423222728283</v>
      </c>
      <c r="K34">
        <f t="shared" si="6"/>
        <v>3</v>
      </c>
    </row>
    <row r="35" customHeight="1" spans="3:11">
      <c r="C35">
        <v>32</v>
      </c>
      <c r="D35">
        <v>0.677966666666667</v>
      </c>
      <c r="E35">
        <v>0.040689843122496</v>
      </c>
      <c r="F35">
        <v>3</v>
      </c>
      <c r="H35">
        <f t="shared" si="3"/>
        <v>1.50514997831991</v>
      </c>
      <c r="I35" s="12">
        <f t="shared" si="4"/>
        <v>0.631802932405567</v>
      </c>
      <c r="J35" s="12">
        <f t="shared" si="5"/>
        <v>0.0379192126514314</v>
      </c>
      <c r="K35">
        <f t="shared" si="6"/>
        <v>3</v>
      </c>
    </row>
    <row r="36" customHeight="1" spans="3:11">
      <c r="C36">
        <v>64</v>
      </c>
      <c r="D36">
        <v>0.585933333333333</v>
      </c>
      <c r="E36">
        <v>0.0314446073808107</v>
      </c>
      <c r="F36">
        <v>3</v>
      </c>
      <c r="H36">
        <f t="shared" si="3"/>
        <v>1.80617997398389</v>
      </c>
      <c r="I36" s="12">
        <f t="shared" si="4"/>
        <v>0.546036282306163</v>
      </c>
      <c r="J36" s="12">
        <f t="shared" si="5"/>
        <v>0.0293034984289364</v>
      </c>
      <c r="K36">
        <f t="shared" si="6"/>
        <v>3</v>
      </c>
    </row>
    <row r="37" customHeight="1" spans="3:11">
      <c r="C37">
        <v>128</v>
      </c>
      <c r="D37">
        <v>0.6072</v>
      </c>
      <c r="E37">
        <v>0.112420149439502</v>
      </c>
      <c r="F37">
        <v>3</v>
      </c>
      <c r="H37">
        <f t="shared" si="3"/>
        <v>2.10720996964787</v>
      </c>
      <c r="I37" s="12">
        <f t="shared" si="4"/>
        <v>0.565854870775348</v>
      </c>
      <c r="J37" s="12">
        <f t="shared" si="5"/>
        <v>0.104765298309675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1.9176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6">
        <v>1.1271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6">
        <v>1.1586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6">
        <v>0.9335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6">
        <v>1.7656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1.0274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6">
        <v>1.0703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6">
        <v>1.3101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6">
        <v>1.4668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6">
        <v>1.1525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6">
        <v>1.2639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1.6398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6">
        <v>1.1733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6">
        <v>1.1652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6">
        <v>1.4182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6">
        <v>1.1182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0.9201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6">
        <v>0.9811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7">
        <v>0.88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6">
        <v>0.7725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6">
        <v>0.5567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6">
        <v>0.7249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6">
        <v>0.6526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6">
        <v>0.6564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0.6183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6">
        <v>0.6374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6">
        <v>0.5555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8">
        <v>0.584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6">
        <v>0.6609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6">
        <v>0.6827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8">
        <v>0.731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8">
        <v>0.478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2</v>
      </c>
      <c r="C5" t="s">
        <v>160</v>
      </c>
      <c r="D5" t="s">
        <v>161</v>
      </c>
    </row>
    <row r="6" ht="12.5" spans="2:3">
      <c r="B6" t="s">
        <v>2</v>
      </c>
      <c r="C6" t="s">
        <v>162</v>
      </c>
    </row>
    <row r="7" ht="12.5" spans="2:4">
      <c r="B7" t="s">
        <v>163</v>
      </c>
      <c r="C7" t="s">
        <v>160</v>
      </c>
      <c r="D7" t="s">
        <v>161</v>
      </c>
    </row>
    <row r="8" ht="12.5" spans="2:3">
      <c r="B8" t="s">
        <v>164</v>
      </c>
      <c r="C8" t="s">
        <v>165</v>
      </c>
    </row>
    <row r="9" ht="12.5" spans="2:4">
      <c r="B9" t="s">
        <v>164</v>
      </c>
      <c r="C9" t="s">
        <v>160</v>
      </c>
      <c r="D9" t="s">
        <v>161</v>
      </c>
    </row>
    <row r="10" ht="12.5" spans="2:3">
      <c r="B10" t="s">
        <v>166</v>
      </c>
      <c r="C10" t="s">
        <v>167</v>
      </c>
    </row>
    <row r="11" ht="12.5" spans="1:1">
      <c r="A11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2021-03-20T05:31:00Z</dcterms:created>
  <dcterms:modified xsi:type="dcterms:W3CDTF">2021-03-22T04:19:41Z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