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<sst xmlns="http://schemas.openxmlformats.org/spreadsheetml/2006/main" count="382" uniqueCount="170">
  <si>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</si>
  <si>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LOVO.skax</t>
  </si>
  <si>
    <t>2021/4/2 12:42:08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</si>
  <si>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</si>
  <si>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</si>
  <si>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</si>
  <si>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</si>
  <si>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</si>
  <si>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</si>
  <si>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</si>
  <si>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</si>
  <si>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</si>
  <si>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</si>
  <si>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</si>
  <si>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</si>
  <si>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</si>
  <si>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</si>
  <si>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</si>
  <si>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</si>
  <si>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</si>
  <si>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</si>
  <si>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</si>
  <si>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</si>
  <si>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</si>
  <si>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</si>
  <si>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</si>
  <si>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</si>
  <si>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</si>
  <si>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</si>
  <si>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</si>
  <si>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</si>
  <si>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</si>
  <si>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</si>
  <si>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</si>
  <si>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</si>
  <si>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</si>
  <si>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</si>
  <si>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</si>
  <si>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</si>
  <si>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</si>
  <si>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</si>
  <si>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</si>
  <si>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</si>
  <si>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</si>
  <si>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</si>
  <si>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</si>
  <si>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</si>
  <si>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</si>
  <si>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</si>
  <si>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</si>
  <si>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</si>
  <si>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</si>
  <si>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</si>
  <si>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</si>
  <si>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</si>
  <si>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</si>
  <si>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</si>
  <si>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</si>
  <si>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</si>
  <si>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</si>
  <si>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</si>
  <si>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</si>
  <si>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</si>
  <si>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</si>
  <si>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</si>
  <si>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</si>
  <si>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</si>
  <si>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</si>
  <si>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</si>
  <si>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</si>
  <si>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</si>
  <si>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</si>
  <si>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</si>
  <si>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</si>
  <si>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</si>
  <si>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</si>
  <si>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</si>
  <si>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</si>
  <si>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</si>
  <si>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</si>
  <si>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</si>
  <si>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</si>
  <si>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</si>
  <si>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</si>
  <si>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</si>
  <si>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</si>
  <si>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</si>
  <si>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</si>
  <si>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</si>
  <si>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</si>
  <si>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</si>
  <si>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</si>
  <si>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</si>
  <si>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</si>
  <si>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</si>
  <si>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</si>
  <si>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</si>
  <si>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</si>
  <si>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</si>
  <si>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</si>
  <si>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</si>
  <si>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</si>
  <si>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</si>
  <si>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</si>
  <si>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</si>
  <si>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</si>
  <si>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</si>
  <si>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</si>
  <si>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</si>
  <si>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</si>
  <si>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</si>
  <si>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</si>
  <si>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</si>
  <si>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</si>
  <si>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</si>
  <si>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</si>
  <si>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</si>
  <si>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</si>
  <si>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</si>
  <si>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</si>
  <si>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</si>
  <si>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</si>
  <si>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</si>
  <si>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</si>
  <si>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</si>
  <si>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</si>
  <si>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</si>
  <si>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</si>
  <si>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</si>
  <si>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</si>
  <si>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</si>
  <si>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</si>
  <si>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</si>
  <si>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</si>
  <si>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</si>
  <si>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</si>
  <si>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</si>
  <si>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</si>
  <si>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</si>
  <si>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</si>
  <si>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</si>
  <si>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</si>
  <si>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</si>
  <si>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</si>
  <si>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</si>
  <si>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</si>
  <si>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</si>
  <si>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</si>
  <si>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</si>
  <si>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</si>
  <si>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</si>
  <si>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</si>
  <si>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</si>
  <si>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</si>
  <si>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</si>
  <si>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</si>
  <si>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</si>
  <si>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</si>
  <si>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LOVO.skax 已启动</t>
  </si>
  <si>
    <t>温度</t>
  </si>
  <si>
    <t>22.9°C</t>
  </si>
  <si>
    <t>2021/4/2 12:42:09</t>
  </si>
  <si>
    <t>步骤 吸光度 1 已启动</t>
  </si>
  <si>
    <t>2021/4/2 12:42:17</t>
  </si>
  <si>
    <t>步骤 吸光度 1 已结束</t>
  </si>
  <si>
    <t>2021/4/2 12:42:25</t>
  </si>
  <si>
    <t>程序 LOVO.skax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</si>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</sst>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"/>
    <numFmt numFmtId="178" formatCode="0.0"/>
  </numFmts>
  <fonts count="21"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1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7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4" borderId="12" applyNumberFormat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8" fillId="9" borderId="6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K29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6.36363636363636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10">
        <v>1.2909</v>
      </c>
      <c r="E13" s="10">
        <v>1.1565</v>
      </c>
      <c r="F13" s="10">
        <v>1.1373</v>
      </c>
      <c r="G13" s="10">
        <v>1.2589</v>
      </c>
      <c r="H13" s="10">
        <v>0.8819</v>
      </c>
      <c r="I13" s="10">
        <v>0.8</v>
      </c>
      <c r="J13" s="10">
        <v>0.3485</v>
      </c>
      <c r="K13" s="10">
        <v>0.2332</v>
      </c>
    </row>
    <row r="14" customHeight="1" spans="1:11">
      <c r="A14" t="s">
        <v>11</v>
      </c>
      <c r="D14" s="10">
        <v>1.3777</v>
      </c>
      <c r="E14" s="10">
        <v>1.3256</v>
      </c>
      <c r="F14" s="10">
        <v>1.6083</v>
      </c>
      <c r="G14" s="10">
        <v>1.2788</v>
      </c>
      <c r="H14" s="10">
        <v>1.2546</v>
      </c>
      <c r="I14" s="10">
        <v>0.9165</v>
      </c>
      <c r="J14" s="10">
        <v>0.3599</v>
      </c>
      <c r="K14" s="10">
        <v>0.2308</v>
      </c>
    </row>
    <row r="15" customHeight="1" spans="1:11">
      <c r="A15" t="s">
        <v>12</v>
      </c>
      <c r="D15" s="10">
        <v>1.2994</v>
      </c>
      <c r="E15" s="10">
        <v>1.5939</v>
      </c>
      <c r="F15" s="10">
        <v>1.6739</v>
      </c>
      <c r="G15" s="10">
        <v>1.6499</v>
      </c>
      <c r="H15" s="10">
        <v>1.1279</v>
      </c>
      <c r="I15" s="10">
        <v>0.7837</v>
      </c>
      <c r="J15" s="10">
        <v>0.346</v>
      </c>
      <c r="K15" s="10">
        <v>0.2358</v>
      </c>
    </row>
    <row r="16" customHeight="1" spans="1:11">
      <c r="A16" t="s">
        <v>13</v>
      </c>
      <c r="D16" s="10">
        <v>1.5182</v>
      </c>
      <c r="E16" s="10">
        <v>1.603</v>
      </c>
      <c r="F16" s="10">
        <v>1.6163</v>
      </c>
      <c r="G16" s="10">
        <v>1.4921</v>
      </c>
      <c r="H16" s="10">
        <v>1.3403</v>
      </c>
      <c r="I16" s="10">
        <v>0.9898</v>
      </c>
      <c r="J16" s="10">
        <v>0.3504</v>
      </c>
      <c r="K16" s="10">
        <v>0.2268</v>
      </c>
    </row>
    <row r="17" customHeight="1" spans="1:1">
      <c r="A17" t="s">
        <v>14</v>
      </c>
    </row>
    <row r="18" customHeight="1" spans="1:11">
      <c r="A18" t="s">
        <v>15</v>
      </c>
      <c r="D18" s="10">
        <v>1.2909</v>
      </c>
      <c r="E18" s="10">
        <v>1.3256</v>
      </c>
      <c r="F18" s="10">
        <v>1.6083</v>
      </c>
      <c r="G18" s="10">
        <v>1.2589</v>
      </c>
      <c r="H18" s="10">
        <v>1.2546</v>
      </c>
      <c r="I18" s="10">
        <v>0.8</v>
      </c>
      <c r="J18" s="10">
        <v>0.3485</v>
      </c>
      <c r="K18" s="10">
        <v>0.2332</v>
      </c>
    </row>
    <row r="19" customHeight="1" spans="4:11">
      <c r="D19" s="10">
        <v>1.3777</v>
      </c>
      <c r="E19" s="10">
        <v>1.5939</v>
      </c>
      <c r="F19" s="10">
        <v>1.6739</v>
      </c>
      <c r="G19" s="10">
        <v>1.2788</v>
      </c>
      <c r="H19" s="10">
        <v>1.1279</v>
      </c>
      <c r="I19" s="10">
        <v>0.9165</v>
      </c>
      <c r="J19" s="10">
        <v>0.346</v>
      </c>
      <c r="K19" s="10">
        <v>0.2308</v>
      </c>
    </row>
    <row r="20" customHeight="1" spans="2:13">
      <c r="B20" s="9"/>
      <c r="C20" s="9"/>
      <c r="D20" s="10">
        <v>1.2994</v>
      </c>
      <c r="E20" s="10">
        <v>1.603</v>
      </c>
      <c r="F20" s="10">
        <v>1.6163</v>
      </c>
      <c r="G20" s="10">
        <v>1.4921</v>
      </c>
      <c r="H20" s="10">
        <v>1.3403</v>
      </c>
      <c r="I20" s="10">
        <v>0.7837</v>
      </c>
      <c r="J20" s="10">
        <v>0.3504</v>
      </c>
      <c r="K20" s="10">
        <v>0.2268</v>
      </c>
      <c r="L20" s="9"/>
      <c r="M20" s="9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1.32266666666667</v>
      </c>
      <c r="E23">
        <f t="shared" ref="E23:K23" si="0">AVERAGE(E18:E20)</f>
        <v>1.5075</v>
      </c>
      <c r="F23">
        <f t="shared" si="0"/>
        <v>1.63283333333333</v>
      </c>
      <c r="G23">
        <f t="shared" si="0"/>
        <v>1.34326666666667</v>
      </c>
      <c r="H23">
        <f t="shared" si="0"/>
        <v>1.24093333333333</v>
      </c>
      <c r="I23">
        <f t="shared" si="0"/>
        <v>0.8334</v>
      </c>
      <c r="J23">
        <f t="shared" si="0"/>
        <v>0.3483</v>
      </c>
      <c r="K23">
        <f t="shared" si="0"/>
        <v>0.230266666666667</v>
      </c>
    </row>
    <row r="24" customHeight="1" spans="3:11">
      <c r="C24" t="s">
        <v>17</v>
      </c>
      <c r="D24">
        <f>_xlfn.STDEV.S(D18:D20)</f>
        <v>0.0478493817445255</v>
      </c>
      <c r="E24">
        <f t="shared" ref="E24:K24" si="1">_xlfn.STDEV.S(E18:E20)</f>
        <v>0.157595716946877</v>
      </c>
      <c r="F24">
        <f t="shared" si="1"/>
        <v>0.0357890113489228</v>
      </c>
      <c r="G24">
        <f t="shared" si="1"/>
        <v>0.129276924984056</v>
      </c>
      <c r="H24">
        <f t="shared" si="1"/>
        <v>0.106857490768469</v>
      </c>
      <c r="I24">
        <f t="shared" si="1"/>
        <v>0.072426721588099</v>
      </c>
      <c r="J24">
        <f t="shared" si="1"/>
        <v>0.0022068076490714</v>
      </c>
      <c r="K24">
        <f t="shared" si="1"/>
        <v>0.0032331615074619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1.32266666666667</v>
      </c>
      <c r="E28">
        <v>0.0478493817445255</v>
      </c>
      <c r="F28">
        <v>3</v>
      </c>
      <c r="N28" s="6">
        <v>1.2909</v>
      </c>
      <c r="P28" s="6">
        <v>1.3777</v>
      </c>
      <c r="R28" s="6">
        <v>1.2994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9">
      <c r="C31">
        <v>1</v>
      </c>
      <c r="D31">
        <v>1.5075</v>
      </c>
      <c r="E31">
        <v>0.157595716946877</v>
      </c>
      <c r="F31">
        <v>3</v>
      </c>
      <c r="H31">
        <f>LOG10(C31)</f>
        <v>0</v>
      </c>
      <c r="I31" s="12">
        <f>D31/$D$28</f>
        <v>1.13974294354839</v>
      </c>
      <c r="J31" s="12">
        <f>E31/$D$28</f>
        <v>0.119149987611046</v>
      </c>
      <c r="K31">
        <f>F31</f>
        <v>3</v>
      </c>
      <c r="N31" s="6">
        <v>1.3256</v>
      </c>
      <c r="O31" s="13">
        <f>N31/$N$28</f>
        <v>1.02688047098923</v>
      </c>
      <c r="P31" s="6">
        <v>1.5939</v>
      </c>
      <c r="Q31" s="13">
        <f>P31/$P$28</f>
        <v>1.15692821368948</v>
      </c>
      <c r="R31" s="6">
        <v>1.603</v>
      </c>
      <c r="S31" s="13">
        <f>R31/$R$28</f>
        <v>1.23364629829152</v>
      </c>
    </row>
    <row r="32" customHeight="1" spans="3:19">
      <c r="C32">
        <v>2</v>
      </c>
      <c r="D32">
        <v>1.63283333333333</v>
      </c>
      <c r="E32">
        <v>0.0357890113489228</v>
      </c>
      <c r="F32">
        <v>3</v>
      </c>
      <c r="H32">
        <f t="shared" ref="H32:H37" si="3">LOG10(C32)</f>
        <v>0.301029995663981</v>
      </c>
      <c r="I32" s="12">
        <f t="shared" ref="I32:I37" si="4">D32/$D$28</f>
        <v>1.23450100806452</v>
      </c>
      <c r="J32" s="12">
        <f t="shared" ref="J32:J37" si="5">E32/$D$28</f>
        <v>0.0270582243061413</v>
      </c>
      <c r="K32">
        <f t="shared" ref="K32:K37" si="6">F32</f>
        <v>3</v>
      </c>
      <c r="N32" s="6">
        <v>1.6083</v>
      </c>
      <c r="O32" s="13">
        <f t="shared" ref="O32:O37" si="7">N32/$N$28</f>
        <v>1.2458749709505</v>
      </c>
      <c r="P32" s="6">
        <v>1.6739</v>
      </c>
      <c r="Q32" s="13">
        <f t="shared" ref="Q32:Q37" si="8">P32/$P$28</f>
        <v>1.21499600783915</v>
      </c>
      <c r="R32" s="6">
        <v>1.6163</v>
      </c>
      <c r="S32" s="13">
        <f t="shared" ref="S32:S37" si="9">R32/$R$28</f>
        <v>1.24388179159612</v>
      </c>
    </row>
    <row r="33" customHeight="1" spans="3:19">
      <c r="C33">
        <v>8</v>
      </c>
      <c r="D33">
        <v>1.34326666666667</v>
      </c>
      <c r="E33">
        <v>0.129276924984056</v>
      </c>
      <c r="F33">
        <v>3</v>
      </c>
      <c r="H33">
        <f t="shared" si="3"/>
        <v>0.903089986991944</v>
      </c>
      <c r="I33" s="12">
        <f t="shared" si="4"/>
        <v>1.01557459677419</v>
      </c>
      <c r="J33" s="12">
        <f t="shared" si="5"/>
        <v>0.0977396106230265</v>
      </c>
      <c r="K33">
        <f t="shared" si="6"/>
        <v>3</v>
      </c>
      <c r="N33" s="6">
        <v>1.2589</v>
      </c>
      <c r="O33" s="13">
        <f t="shared" si="7"/>
        <v>0.975211093035866</v>
      </c>
      <c r="P33" s="6">
        <v>1.2788</v>
      </c>
      <c r="Q33" s="13">
        <f t="shared" si="8"/>
        <v>0.928213689482471</v>
      </c>
      <c r="R33" s="6">
        <v>1.4921</v>
      </c>
      <c r="S33" s="13">
        <f t="shared" si="9"/>
        <v>1.14829921502232</v>
      </c>
    </row>
    <row r="34" customHeight="1" spans="3:19">
      <c r="C34">
        <v>16</v>
      </c>
      <c r="D34">
        <v>1.24093333333333</v>
      </c>
      <c r="E34">
        <v>0.106857490768469</v>
      </c>
      <c r="F34">
        <v>3</v>
      </c>
      <c r="H34">
        <f t="shared" si="3"/>
        <v>1.20411998265592</v>
      </c>
      <c r="I34" s="12">
        <f t="shared" si="4"/>
        <v>0.93820564516129</v>
      </c>
      <c r="J34" s="12">
        <f t="shared" si="5"/>
        <v>0.0807894335447091</v>
      </c>
      <c r="K34">
        <f t="shared" si="6"/>
        <v>3</v>
      </c>
      <c r="N34" s="6">
        <v>1.2546</v>
      </c>
      <c r="O34" s="13">
        <f t="shared" si="7"/>
        <v>0.971880083662561</v>
      </c>
      <c r="P34" s="6">
        <v>1.1279</v>
      </c>
      <c r="Q34" s="13">
        <f t="shared" si="8"/>
        <v>0.818683312767656</v>
      </c>
      <c r="R34" s="6">
        <v>1.3403</v>
      </c>
      <c r="S34" s="13">
        <f t="shared" si="9"/>
        <v>1.03147606587656</v>
      </c>
    </row>
    <row r="35" customHeight="1" spans="3:19">
      <c r="C35">
        <v>32</v>
      </c>
      <c r="D35">
        <v>0.8334</v>
      </c>
      <c r="E35">
        <v>0.072426721588099</v>
      </c>
      <c r="F35">
        <v>3</v>
      </c>
      <c r="H35">
        <f t="shared" si="3"/>
        <v>1.50514997831991</v>
      </c>
      <c r="I35" s="12">
        <f t="shared" si="4"/>
        <v>0.630090725806452</v>
      </c>
      <c r="J35" s="12">
        <f t="shared" si="5"/>
        <v>0.0547581060393893</v>
      </c>
      <c r="K35">
        <f t="shared" si="6"/>
        <v>3</v>
      </c>
      <c r="N35" s="6">
        <v>0.8</v>
      </c>
      <c r="O35" s="13">
        <f t="shared" si="7"/>
        <v>0.619722674103339</v>
      </c>
      <c r="P35" s="6">
        <v>0.9165</v>
      </c>
      <c r="Q35" s="13">
        <f t="shared" si="8"/>
        <v>0.665239166727154</v>
      </c>
      <c r="R35" s="6">
        <v>0.7837</v>
      </c>
      <c r="S35" s="13">
        <f t="shared" si="9"/>
        <v>0.603124519008773</v>
      </c>
    </row>
    <row r="36" customHeight="1" spans="3:19">
      <c r="C36">
        <v>64</v>
      </c>
      <c r="D36">
        <v>0.3483</v>
      </c>
      <c r="E36">
        <v>0.0022068076490714</v>
      </c>
      <c r="F36">
        <v>3</v>
      </c>
      <c r="H36">
        <f t="shared" si="3"/>
        <v>1.80617997398389</v>
      </c>
      <c r="I36" s="12">
        <f t="shared" si="4"/>
        <v>0.263331653225806</v>
      </c>
      <c r="J36" s="12">
        <f t="shared" si="5"/>
        <v>0.00166845336371325</v>
      </c>
      <c r="K36">
        <f t="shared" si="6"/>
        <v>3</v>
      </c>
      <c r="N36" s="6">
        <v>0.3485</v>
      </c>
      <c r="O36" s="13">
        <f t="shared" si="7"/>
        <v>0.269966689906267</v>
      </c>
      <c r="P36" s="6">
        <v>0.346</v>
      </c>
      <c r="Q36" s="13">
        <f t="shared" si="8"/>
        <v>0.251143209697322</v>
      </c>
      <c r="R36" s="6">
        <v>0.3504</v>
      </c>
      <c r="S36" s="13">
        <f t="shared" si="9"/>
        <v>0.269662921348315</v>
      </c>
    </row>
    <row r="37" customHeight="1" spans="3:19">
      <c r="C37">
        <v>128</v>
      </c>
      <c r="D37">
        <v>0.230266666666667</v>
      </c>
      <c r="E37">
        <v>0.0032331615074619</v>
      </c>
      <c r="F37">
        <v>3</v>
      </c>
      <c r="H37">
        <f t="shared" si="3"/>
        <v>2.10720996964787</v>
      </c>
      <c r="I37" s="12">
        <f t="shared" si="4"/>
        <v>0.174092741935484</v>
      </c>
      <c r="J37" s="12">
        <f t="shared" si="5"/>
        <v>0.00244442654293994</v>
      </c>
      <c r="K37">
        <f t="shared" si="6"/>
        <v>3</v>
      </c>
      <c r="N37" s="6">
        <v>0.2332</v>
      </c>
      <c r="O37" s="13">
        <f t="shared" si="7"/>
        <v>0.180649159501123</v>
      </c>
      <c r="P37" s="6">
        <v>0.2308</v>
      </c>
      <c r="Q37" s="13">
        <f t="shared" si="8"/>
        <v>0.167525586121797</v>
      </c>
      <c r="R37" s="6">
        <v>0.2268</v>
      </c>
      <c r="S37" s="13">
        <f t="shared" si="9"/>
        <v>0.174542096352163</v>
      </c>
    </row>
    <row r="39" customHeight="1" spans="13:16">
      <c r="M39" t="s">
        <v>21</v>
      </c>
      <c r="N39">
        <v>43.26</v>
      </c>
      <c r="O39">
        <v>41.69</v>
      </c>
      <c r="P39">
        <v>42.91</v>
      </c>
    </row>
    <row r="40" customHeight="1" spans="13:14">
      <c r="M40" t="s">
        <v>17</v>
      </c>
      <c r="N40">
        <f>_xlfn.STDEV.S(N39:P39)</f>
        <v>0.824196578493262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1.2909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1.3777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1.2994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1.5182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1.1565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1.3256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1.5939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7">
        <v>1.603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1.1373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1.6083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1.6739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1.6163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1.2589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1.2788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1.6499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1.4921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0.8819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1.2546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1.1279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1.3403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8">
        <v>0.8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0.9165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0.7837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0.9898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0.3485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0.3599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7">
        <v>0.346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0.3504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0.2332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0.2308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0.2358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0.2268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3.8545454545455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161</v>
      </c>
      <c r="C6" t="s">
        <v>162</v>
      </c>
    </row>
    <row r="7" customHeight="1" spans="2:3">
      <c r="B7" t="s">
        <v>163</v>
      </c>
      <c r="C7" t="s">
        <v>164</v>
      </c>
    </row>
    <row r="8" customHeight="1" spans="2:4">
      <c r="B8" t="s">
        <v>163</v>
      </c>
      <c r="C8" t="s">
        <v>159</v>
      </c>
      <c r="D8" t="s">
        <v>160</v>
      </c>
    </row>
    <row r="9" customHeight="1" spans="2:3">
      <c r="B9" t="s">
        <v>165</v>
      </c>
      <c r="C9" t="s">
        <v>166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167</v>
      </c>
      <c r="B2" t="s">
        <v>168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3A75DAAD35E5497C86859795C0F8139E</vt:lpwstr>
  </property>
  <property fmtid="{D5CDD505-2E9C-101B-9397-08002B2CF9AE}" pid="3" name="KSOProductBuildVer">
    <vt:lpwstr>2052-11.1.0.10577</vt:lpwstr>
  </property>
</Properties>
</file>