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<sst xmlns="http://schemas.openxmlformats.org/spreadsheetml/2006/main" count="382" uniqueCount="171">
  <si>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</si>
  <si>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MCF-7 15号化合物.skax</t>
  </si>
  <si>
    <t>2021/3/21 18:34:32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</si>
  <si>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</si>
  <si>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</si>
  <si>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</si>
  <si>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</si>
  <si>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</si>
  <si>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</si>
  <si>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</si>
  <si>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</si>
  <si>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</si>
  <si>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</si>
  <si>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</si>
  <si>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</si>
  <si>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</si>
  <si>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</si>
  <si>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</si>
  <si>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</si>
  <si>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</si>
  <si>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</si>
  <si>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</si>
  <si>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</si>
  <si>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</si>
  <si>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</si>
  <si>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</si>
  <si>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</si>
  <si>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</si>
  <si>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</si>
  <si>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</si>
  <si>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</si>
  <si>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</si>
  <si>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</si>
  <si>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</si>
  <si>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</si>
  <si>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</si>
  <si>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</si>
  <si>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</si>
  <si>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</si>
  <si>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</si>
  <si>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</si>
  <si>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</si>
  <si>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</si>
  <si>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</si>
  <si>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</si>
  <si>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</si>
  <si>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</si>
  <si>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</si>
  <si>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</si>
  <si>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</si>
  <si>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</si>
  <si>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</si>
  <si>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</si>
  <si>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</si>
  <si>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</si>
  <si>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</si>
  <si>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</si>
  <si>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</si>
  <si>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</si>
  <si>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</si>
  <si>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</si>
  <si>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</si>
  <si>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</si>
  <si>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</si>
  <si>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</si>
  <si>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</si>
  <si>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</si>
  <si>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</si>
  <si>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</si>
  <si>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</si>
  <si>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</si>
  <si>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</si>
  <si>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</si>
  <si>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</si>
  <si>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</si>
  <si>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</si>
  <si>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</si>
  <si>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</si>
  <si>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</si>
  <si>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</si>
  <si>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</si>
  <si>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</si>
  <si>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</si>
  <si>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</si>
  <si>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</si>
  <si>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</si>
  <si>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</si>
  <si>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</si>
  <si>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</si>
  <si>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</si>
  <si>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</si>
  <si>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</si>
  <si>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</si>
  <si>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</si>
  <si>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</si>
  <si>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</si>
  <si>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</si>
  <si>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</si>
  <si>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</si>
  <si>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</si>
  <si>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</si>
  <si>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</si>
  <si>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</si>
  <si>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</si>
  <si>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</si>
  <si>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</si>
  <si>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</si>
  <si>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</si>
  <si>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</si>
  <si>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</si>
  <si>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</si>
  <si>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</si>
  <si>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</si>
  <si>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</si>
  <si>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</si>
  <si>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</si>
  <si>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</si>
  <si>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</si>
  <si>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</si>
  <si>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</si>
  <si>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</si>
  <si>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</si>
  <si>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</si>
  <si>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</si>
  <si>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</si>
  <si>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</si>
  <si>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</si>
  <si>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</si>
  <si>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</si>
  <si>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</si>
  <si>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</si>
  <si>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</si>
  <si>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</si>
  <si>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</si>
  <si>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</si>
  <si>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</si>
  <si>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</si>
  <si>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</si>
  <si>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</si>
  <si>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</si>
  <si>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</si>
  <si>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</si>
  <si>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</si>
  <si>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</si>
  <si>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</si>
  <si>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</si>
  <si>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</si>
  <si>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</si>
  <si>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</si>
  <si>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</si>
  <si>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</si>
  <si>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</si>
  <si>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</si>
  <si>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</si>
  <si>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</si>
  <si>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</si>
  <si>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</si>
  <si>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</si>
  <si>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</si>
  <si>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15号化合物.skax 已启动</t>
  </si>
  <si>
    <t>2021/3/21 18:34:33</t>
  </si>
  <si>
    <t>温度</t>
  </si>
  <si>
    <t>37.0°C</t>
  </si>
  <si>
    <t>步骤 吸光度 1 已启动</t>
  </si>
  <si>
    <t>2021/3/21 18:34:41</t>
  </si>
  <si>
    <t>步骤 吸光度 1 已结束</t>
  </si>
  <si>
    <t>2021/3/21 18:34:49</t>
  </si>
  <si>
    <t>程序 MCF-7 15号化合物.skax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</si>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</sst>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3" fillId="12" borderId="1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16" borderId="12" applyNumberFormat="0" applyFont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11" borderId="10" applyNumberFormat="0" applyAlignment="0" applyProtection="0">
      <alignment vertical="center"/>
    </xf>
    <xf numFmtId="0" fontId="14" fillId="11" borderId="11" applyNumberFormat="0" applyAlignment="0" applyProtection="0">
      <alignment vertical="center"/>
    </xf>
    <xf numFmtId="0" fontId="9" fillId="6" borderId="9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21" workbookViewId="0">
      <selection activeCell="J29" sqref="J29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81818181818182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1.7399</v>
      </c>
      <c r="E13" s="9">
        <v>1.899</v>
      </c>
      <c r="F13" s="9">
        <v>2.0678</v>
      </c>
      <c r="G13" s="9">
        <v>1.9093</v>
      </c>
      <c r="H13" s="9">
        <v>1.6118</v>
      </c>
      <c r="I13" s="9">
        <v>1.5862</v>
      </c>
      <c r="J13" s="9">
        <v>1.5419</v>
      </c>
      <c r="K13" s="9">
        <v>1.0889</v>
      </c>
    </row>
    <row r="14" ht="12.5" spans="1:11">
      <c r="A14" t="s">
        <v>11</v>
      </c>
      <c r="D14" s="9">
        <v>1.5484</v>
      </c>
      <c r="E14" s="9">
        <v>1.944</v>
      </c>
      <c r="F14" s="9">
        <v>2.614</v>
      </c>
      <c r="G14" s="9">
        <v>1.9316</v>
      </c>
      <c r="H14" s="9">
        <v>1.8386</v>
      </c>
      <c r="I14" s="9">
        <v>1.7564</v>
      </c>
      <c r="J14" s="9">
        <v>1.4366</v>
      </c>
      <c r="K14" s="9">
        <v>1.2374</v>
      </c>
    </row>
    <row r="15" ht="12.5" spans="1:11">
      <c r="A15" t="s">
        <v>12</v>
      </c>
      <c r="D15" s="9">
        <v>1.5879</v>
      </c>
      <c r="E15" s="9">
        <v>1.9901</v>
      </c>
      <c r="F15" s="9">
        <v>2.1859</v>
      </c>
      <c r="G15" s="9">
        <v>2.4987</v>
      </c>
      <c r="H15" s="9">
        <v>2.0231</v>
      </c>
      <c r="I15" s="9">
        <v>1.7092</v>
      </c>
      <c r="J15" s="9">
        <v>1.4081</v>
      </c>
      <c r="K15" s="9">
        <v>1.1533</v>
      </c>
    </row>
    <row r="16" ht="12.5" spans="1:11">
      <c r="A16" t="s">
        <v>13</v>
      </c>
      <c r="D16" s="9">
        <v>1.5373</v>
      </c>
      <c r="E16" s="9">
        <v>1.9744</v>
      </c>
      <c r="F16" s="9">
        <v>2.4545</v>
      </c>
      <c r="G16" s="9">
        <v>2.4713</v>
      </c>
      <c r="H16" s="9">
        <v>2.2304</v>
      </c>
      <c r="I16" s="9">
        <v>1.9235</v>
      </c>
      <c r="J16" s="9">
        <v>1.3924</v>
      </c>
      <c r="K16" s="9">
        <v>0.9919</v>
      </c>
    </row>
    <row r="17" ht="12.5" spans="1:1">
      <c r="A17" t="s">
        <v>14</v>
      </c>
    </row>
    <row r="18" ht="12.5" spans="1:11">
      <c r="A18" t="s">
        <v>15</v>
      </c>
      <c r="D18" s="9">
        <v>1.5484</v>
      </c>
      <c r="E18" s="9">
        <v>1.944</v>
      </c>
      <c r="F18" s="9">
        <v>2.0678</v>
      </c>
      <c r="G18" s="9">
        <v>1.9093</v>
      </c>
      <c r="H18" s="9">
        <v>1.6118</v>
      </c>
      <c r="I18" s="9">
        <v>1.5862</v>
      </c>
      <c r="J18" s="9">
        <v>1.4366</v>
      </c>
      <c r="K18" s="9">
        <v>1.0889</v>
      </c>
    </row>
    <row r="19" ht="12.5" spans="4:11">
      <c r="D19" s="9">
        <v>1.5879</v>
      </c>
      <c r="E19" s="9">
        <v>1.9901</v>
      </c>
      <c r="F19" s="9">
        <v>2.1859</v>
      </c>
      <c r="G19" s="9">
        <v>1.9316</v>
      </c>
      <c r="H19" s="9">
        <v>1.8386</v>
      </c>
      <c r="I19" s="9">
        <v>1.7564</v>
      </c>
      <c r="J19" s="9">
        <v>1.4081</v>
      </c>
      <c r="K19" s="9">
        <v>1.1533</v>
      </c>
    </row>
    <row r="20" ht="12.5" spans="2:13">
      <c r="B20" s="8"/>
      <c r="C20" s="8"/>
      <c r="D20" s="9">
        <v>1.5373</v>
      </c>
      <c r="E20" s="9">
        <v>1.9744</v>
      </c>
      <c r="F20" s="9">
        <v>2.4545</v>
      </c>
      <c r="G20" s="9">
        <v>2.4713</v>
      </c>
      <c r="H20" s="9">
        <v>2.0231</v>
      </c>
      <c r="I20" s="9">
        <v>1.7092</v>
      </c>
      <c r="J20" s="9">
        <v>1.3924</v>
      </c>
      <c r="K20" s="9">
        <v>0.9919</v>
      </c>
      <c r="L20" s="8"/>
      <c r="M20" s="8"/>
    </row>
    <row r="21" ht="12.5"/>
    <row r="22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spans="3:11">
      <c r="C23" t="s">
        <v>16</v>
      </c>
      <c r="D23">
        <f>AVERAGE(D18:D20)</f>
        <v>1.55786666666667</v>
      </c>
      <c r="E23">
        <f t="shared" ref="E23:K23" si="0">AVERAGE(E18:E20)</f>
        <v>1.9695</v>
      </c>
      <c r="F23">
        <f t="shared" si="0"/>
        <v>2.23606666666667</v>
      </c>
      <c r="G23">
        <f t="shared" si="0"/>
        <v>2.10406666666667</v>
      </c>
      <c r="H23">
        <f t="shared" si="0"/>
        <v>1.8245</v>
      </c>
      <c r="I23">
        <f t="shared" si="0"/>
        <v>1.68393333333333</v>
      </c>
      <c r="J23">
        <f t="shared" si="0"/>
        <v>1.41236666666667</v>
      </c>
      <c r="K23">
        <f t="shared" si="0"/>
        <v>1.07803333333333</v>
      </c>
    </row>
    <row r="24" spans="3:11">
      <c r="C24" t="s">
        <v>17</v>
      </c>
      <c r="D24">
        <f>_xlfn.STDEV.S(D18:D20)</f>
        <v>0.0265951750009909</v>
      </c>
      <c r="E24">
        <f t="shared" ref="E24:K24" si="1">_xlfn.STDEV.S(E18:E20)</f>
        <v>0.0234373633329349</v>
      </c>
      <c r="F24">
        <f t="shared" si="1"/>
        <v>0.198170995186817</v>
      </c>
      <c r="G24">
        <f t="shared" si="1"/>
        <v>0.318228790861753</v>
      </c>
      <c r="H24">
        <f t="shared" si="1"/>
        <v>0.206012208376106</v>
      </c>
      <c r="I24">
        <f t="shared" si="1"/>
        <v>0.087868158813835</v>
      </c>
      <c r="J24">
        <f t="shared" si="1"/>
        <v>0.0224067698103349</v>
      </c>
      <c r="K24">
        <f t="shared" si="1"/>
        <v>0.0812468666062472</v>
      </c>
    </row>
    <row r="2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/>
    <row r="27" ht="12.5"/>
    <row r="28" ht="12.5" spans="3:6">
      <c r="C28">
        <v>0</v>
      </c>
      <c r="D28">
        <v>1.55786666666667</v>
      </c>
      <c r="E28">
        <v>0.0265951750009909</v>
      </c>
      <c r="F28">
        <v>3</v>
      </c>
    </row>
    <row r="30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1.9695</v>
      </c>
      <c r="E31">
        <v>0.0234373633329349</v>
      </c>
      <c r="F31">
        <v>3</v>
      </c>
      <c r="H31">
        <f>LOG10(C31)</f>
        <v>0</v>
      </c>
      <c r="I31" s="11">
        <f>D31/$D$28</f>
        <v>1.26422885997946</v>
      </c>
      <c r="J31" s="11">
        <f>E31/$D$28</f>
        <v>0.0150445245632499</v>
      </c>
      <c r="K31">
        <f>F31</f>
        <v>3</v>
      </c>
    </row>
    <row r="32" customHeight="1" spans="3:11">
      <c r="C32">
        <v>2</v>
      </c>
      <c r="D32">
        <v>2.23606666666667</v>
      </c>
      <c r="E32">
        <v>0.198170995186817</v>
      </c>
      <c r="F32">
        <v>3</v>
      </c>
      <c r="H32">
        <f t="shared" ref="H32:H37" si="3">LOG10(C32)</f>
        <v>0.301029995663981</v>
      </c>
      <c r="I32" s="11">
        <f t="shared" ref="I32:I37" si="4">D32/$D$28</f>
        <v>1.43533892502568</v>
      </c>
      <c r="J32" s="11">
        <f t="shared" ref="J32:J37" si="5">E32/$D$28</f>
        <v>0.127206647030223</v>
      </c>
      <c r="K32">
        <f t="shared" ref="K32:K37" si="6">F32</f>
        <v>3</v>
      </c>
    </row>
    <row r="33" customHeight="1" spans="3:11">
      <c r="C33">
        <v>8</v>
      </c>
      <c r="D33">
        <v>2.10406666666667</v>
      </c>
      <c r="E33">
        <v>0.318228790861753</v>
      </c>
      <c r="F33">
        <v>3</v>
      </c>
      <c r="H33">
        <f t="shared" si="3"/>
        <v>0.903089986991944</v>
      </c>
      <c r="I33" s="11">
        <f t="shared" si="4"/>
        <v>1.35060766860664</v>
      </c>
      <c r="J33" s="11">
        <f t="shared" si="5"/>
        <v>0.204272161200201</v>
      </c>
      <c r="K33">
        <f t="shared" si="6"/>
        <v>3</v>
      </c>
    </row>
    <row r="34" customHeight="1" spans="3:11">
      <c r="C34">
        <v>16</v>
      </c>
      <c r="D34">
        <v>1.8245</v>
      </c>
      <c r="E34">
        <v>0.206012208376106</v>
      </c>
      <c r="F34">
        <v>3</v>
      </c>
      <c r="H34">
        <f t="shared" si="3"/>
        <v>1.20411998265592</v>
      </c>
      <c r="I34" s="11">
        <f t="shared" si="4"/>
        <v>1.17115285861006</v>
      </c>
      <c r="J34" s="11">
        <f t="shared" si="5"/>
        <v>0.132239948889147</v>
      </c>
      <c r="K34">
        <f t="shared" si="6"/>
        <v>3</v>
      </c>
    </row>
    <row r="35" customHeight="1" spans="3:11">
      <c r="C35">
        <v>32</v>
      </c>
      <c r="D35">
        <v>1.68393333333333</v>
      </c>
      <c r="E35">
        <v>0.087868158813835</v>
      </c>
      <c r="F35">
        <v>3</v>
      </c>
      <c r="H35">
        <f t="shared" si="3"/>
        <v>1.50514997831991</v>
      </c>
      <c r="I35" s="11">
        <f t="shared" si="4"/>
        <v>1.08092262923656</v>
      </c>
      <c r="J35" s="11">
        <f t="shared" si="5"/>
        <v>0.0564028749660872</v>
      </c>
      <c r="K35">
        <f t="shared" si="6"/>
        <v>3</v>
      </c>
    </row>
    <row r="36" customHeight="1" spans="3:11">
      <c r="C36">
        <v>64</v>
      </c>
      <c r="D36">
        <v>1.41236666666667</v>
      </c>
      <c r="E36">
        <v>0.0224067698103349</v>
      </c>
      <c r="F36">
        <v>3</v>
      </c>
      <c r="H36">
        <f t="shared" si="3"/>
        <v>1.80617997398389</v>
      </c>
      <c r="I36" s="11">
        <f t="shared" si="4"/>
        <v>0.906603046901746</v>
      </c>
      <c r="J36" s="11">
        <f t="shared" si="5"/>
        <v>0.0143829830175891</v>
      </c>
      <c r="K36">
        <f t="shared" si="6"/>
        <v>3</v>
      </c>
    </row>
    <row r="37" customHeight="1" spans="3:11">
      <c r="C37">
        <v>128</v>
      </c>
      <c r="D37">
        <v>1.07803333333333</v>
      </c>
      <c r="E37">
        <v>0.0812468666062472</v>
      </c>
      <c r="F37">
        <v>3</v>
      </c>
      <c r="H37">
        <f t="shared" si="3"/>
        <v>2.10720996964787</v>
      </c>
      <c r="I37" s="11">
        <f t="shared" si="4"/>
        <v>0.69199332420404</v>
      </c>
      <c r="J37" s="11">
        <f t="shared" si="5"/>
        <v>0.0521526446034624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1.7399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1.5484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1.5879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1.5373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7">
        <v>1.899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7">
        <v>1.944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1.9901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1.9744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2.0678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7">
        <v>2.614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2.1859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2.4545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1.9093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1.9316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2.4987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2.4713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1.6118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1.8386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2.0231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2.2304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1.5862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1.7564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1.7092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1.9235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1.5419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1.4366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1.4081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1.3924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1.0889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1.2374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1.1533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0.9919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160</v>
      </c>
      <c r="C5" t="s">
        <v>161</v>
      </c>
      <c r="D5" t="s">
        <v>162</v>
      </c>
    </row>
    <row r="6" ht="12.5" spans="2:3">
      <c r="B6" t="s">
        <v>160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162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2021-03-21T10:38:00Z</dcterms:created>
  <dcterms:modified xsi:type="dcterms:W3CDTF">2021-03-22T08:57:52Z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