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<sst xmlns="http://schemas.openxmlformats.org/spreadsheetml/2006/main" count="382" uniqueCount="171">
  <si>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</si>
  <si>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2号化合物.skax</t>
  </si>
  <si>
    <t>2021/3/20 13:24:22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</si>
  <si>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</si>
  <si>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</si>
  <si>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</si>
  <si>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</si>
  <si>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</si>
  <si>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</si>
  <si>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</si>
  <si>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</si>
  <si>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</si>
  <si>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</si>
  <si>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</si>
  <si>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</si>
  <si>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</si>
  <si>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</si>
  <si>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</si>
  <si>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</si>
  <si>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</si>
  <si>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</si>
  <si>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</si>
  <si>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</si>
  <si>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</si>
  <si>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</si>
  <si>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</si>
  <si>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</si>
  <si>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</si>
  <si>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</si>
  <si>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</si>
  <si>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</si>
  <si>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</si>
  <si>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</si>
  <si>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</si>
  <si>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</si>
  <si>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</si>
  <si>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</si>
  <si>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</si>
  <si>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</si>
  <si>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</si>
  <si>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</si>
  <si>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</si>
  <si>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</si>
  <si>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</si>
  <si>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</si>
  <si>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</si>
  <si>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</si>
  <si>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</si>
  <si>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</si>
  <si>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</si>
  <si>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</si>
  <si>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</si>
  <si>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</si>
  <si>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</si>
  <si>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</si>
  <si>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</si>
  <si>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</si>
  <si>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</si>
  <si>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</si>
  <si>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</si>
  <si>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</si>
  <si>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</si>
  <si>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</si>
  <si>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</si>
  <si>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</si>
  <si>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</si>
  <si>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</si>
  <si>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</si>
  <si>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</si>
  <si>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</si>
  <si>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</si>
  <si>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</si>
  <si>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</si>
  <si>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</si>
  <si>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</si>
  <si>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</si>
  <si>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</si>
  <si>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</si>
  <si>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</si>
  <si>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</si>
  <si>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</si>
  <si>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</si>
  <si>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</si>
  <si>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</si>
  <si>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</si>
  <si>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</si>
  <si>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</si>
  <si>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</si>
  <si>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</si>
  <si>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</si>
  <si>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</si>
  <si>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</si>
  <si>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</si>
  <si>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</si>
  <si>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</si>
  <si>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</si>
  <si>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</si>
  <si>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</si>
  <si>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</si>
  <si>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</si>
  <si>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</si>
  <si>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</si>
  <si>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</si>
  <si>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</si>
  <si>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</si>
  <si>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</si>
  <si>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</si>
  <si>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</si>
  <si>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</si>
  <si>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</si>
  <si>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</si>
  <si>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</si>
  <si>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</si>
  <si>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</si>
  <si>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</si>
  <si>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</si>
  <si>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</si>
  <si>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</si>
  <si>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</si>
  <si>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</si>
  <si>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</si>
  <si>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</si>
  <si>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</si>
  <si>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</si>
  <si>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</si>
  <si>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</si>
  <si>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</si>
  <si>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</si>
  <si>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</si>
  <si>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</si>
  <si>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</si>
  <si>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</si>
  <si>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</si>
  <si>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</si>
  <si>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</si>
  <si>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</si>
  <si>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</si>
  <si>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</si>
  <si>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</si>
  <si>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</si>
  <si>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</si>
  <si>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</si>
  <si>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</si>
  <si>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</si>
  <si>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</si>
  <si>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</si>
  <si>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</si>
  <si>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</si>
  <si>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</si>
  <si>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</si>
  <si>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</si>
  <si>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</si>
  <si>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</si>
  <si>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</si>
  <si>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</si>
  <si>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</si>
  <si>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</si>
  <si>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</si>
  <si>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</si>
  <si>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2号化合物.skax 已启动</t>
  </si>
  <si>
    <t>温度</t>
  </si>
  <si>
    <t>37.0°C</t>
  </si>
  <si>
    <t>2021/3/20 13:24:23</t>
  </si>
  <si>
    <t>步骤 吸光度 1 已启动</t>
  </si>
  <si>
    <t>2021/3/20 13:24:31</t>
  </si>
  <si>
    <t>步骤 吸光度 1 已结束</t>
  </si>
  <si>
    <t>2021/3/20 13:24:39</t>
  </si>
  <si>
    <t>程序 MCF-7 2号化合物.skax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</si>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</sst>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"/>
    <numFmt numFmtId="177" formatCode="0.000"/>
  </numFmts>
  <fonts count="21"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3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4" borderId="9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36363636363636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1.293</v>
      </c>
      <c r="E13" s="9">
        <v>1.0909</v>
      </c>
      <c r="F13" s="9">
        <v>1.118</v>
      </c>
      <c r="G13" s="9">
        <v>1.1119</v>
      </c>
      <c r="H13" s="9">
        <v>1.0332</v>
      </c>
      <c r="I13" s="9">
        <v>1.0397</v>
      </c>
      <c r="J13" s="9">
        <v>1.1534</v>
      </c>
      <c r="K13" s="9">
        <v>1.2021</v>
      </c>
    </row>
    <row r="14" ht="12.5" spans="1:11">
      <c r="A14" t="s">
        <v>11</v>
      </c>
      <c r="D14" s="9">
        <v>1.2026</v>
      </c>
      <c r="E14" s="9">
        <v>1.0732</v>
      </c>
      <c r="F14" s="9">
        <v>1.4672</v>
      </c>
      <c r="G14" s="9">
        <v>1.2069</v>
      </c>
      <c r="H14" s="9">
        <v>1.0308</v>
      </c>
      <c r="I14" s="9">
        <v>1.1791</v>
      </c>
      <c r="J14" s="9">
        <v>1.1219</v>
      </c>
      <c r="K14" s="9">
        <v>1.0802</v>
      </c>
    </row>
    <row r="15" ht="12.5" spans="1:11">
      <c r="A15" t="s">
        <v>12</v>
      </c>
      <c r="D15" s="9">
        <v>1.2009</v>
      </c>
      <c r="E15" s="9">
        <v>1.5496</v>
      </c>
      <c r="F15" s="9">
        <v>1.7461</v>
      </c>
      <c r="G15" s="9">
        <v>1.8601</v>
      </c>
      <c r="H15" s="9">
        <v>1.4209</v>
      </c>
      <c r="I15" s="9">
        <v>1.2733</v>
      </c>
      <c r="J15" s="9">
        <v>1.1737</v>
      </c>
      <c r="K15" s="9">
        <v>1.0835</v>
      </c>
    </row>
    <row r="16" ht="12.5" spans="1:11">
      <c r="A16" t="s">
        <v>13</v>
      </c>
      <c r="D16" s="9">
        <v>0.8377</v>
      </c>
      <c r="E16" s="9">
        <v>0.8036</v>
      </c>
      <c r="F16" s="9">
        <v>1.4204</v>
      </c>
      <c r="G16" s="9">
        <v>1.8705</v>
      </c>
      <c r="H16" s="9">
        <v>1.7259</v>
      </c>
      <c r="I16" s="9">
        <v>1.5751</v>
      </c>
      <c r="J16" s="9">
        <v>1.1183</v>
      </c>
      <c r="K16" s="9">
        <v>1.1965</v>
      </c>
    </row>
    <row r="17" ht="12.5" spans="1:1">
      <c r="A17" t="s">
        <v>14</v>
      </c>
    </row>
    <row r="18" ht="12.5" spans="1:11">
      <c r="A18" t="s">
        <v>15</v>
      </c>
      <c r="D18" s="9">
        <v>1.293</v>
      </c>
      <c r="E18" s="9">
        <v>1.0909</v>
      </c>
      <c r="F18" s="9">
        <v>1.118</v>
      </c>
      <c r="G18" s="9">
        <v>1.1119</v>
      </c>
      <c r="H18" s="9">
        <v>1.0332</v>
      </c>
      <c r="I18" s="9">
        <v>1.0397</v>
      </c>
      <c r="J18" s="9">
        <v>1.1534</v>
      </c>
      <c r="K18" s="9">
        <v>1.2021</v>
      </c>
    </row>
    <row r="19" ht="12.5" spans="4:11">
      <c r="D19" s="9">
        <v>1.2026</v>
      </c>
      <c r="E19" s="9">
        <v>1.0732</v>
      </c>
      <c r="F19" s="9">
        <v>1.4672</v>
      </c>
      <c r="G19" s="9">
        <v>1.2069</v>
      </c>
      <c r="H19" s="9">
        <v>1.0308</v>
      </c>
      <c r="I19" s="9">
        <v>1.1791</v>
      </c>
      <c r="J19" s="9">
        <v>1.1219</v>
      </c>
      <c r="K19" s="9">
        <v>1.0802</v>
      </c>
    </row>
    <row r="20" ht="12.5" spans="2:13">
      <c r="B20" s="8"/>
      <c r="C20" s="8"/>
      <c r="D20" s="9">
        <v>1.2009</v>
      </c>
      <c r="E20" s="9">
        <v>1.5496</v>
      </c>
      <c r="F20" s="9">
        <v>1.7461</v>
      </c>
      <c r="G20" s="9">
        <v>1.8601</v>
      </c>
      <c r="H20" s="9">
        <v>1.4209</v>
      </c>
      <c r="I20" s="9">
        <v>1.2733</v>
      </c>
      <c r="J20" s="9">
        <v>1.1737</v>
      </c>
      <c r="K20" s="9">
        <v>1.0835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1.23216666666667</v>
      </c>
      <c r="E23">
        <f t="shared" ref="E23:K23" si="0">AVERAGE(E18:E20)</f>
        <v>1.2379</v>
      </c>
      <c r="F23">
        <f t="shared" si="0"/>
        <v>1.44376666666667</v>
      </c>
      <c r="G23">
        <f t="shared" si="0"/>
        <v>1.39296666666667</v>
      </c>
      <c r="H23">
        <f t="shared" si="0"/>
        <v>1.16163333333333</v>
      </c>
      <c r="I23">
        <f t="shared" si="0"/>
        <v>1.16403333333333</v>
      </c>
      <c r="J23">
        <f t="shared" si="0"/>
        <v>1.14966666666667</v>
      </c>
      <c r="K23">
        <f t="shared" si="0"/>
        <v>1.12193333333333</v>
      </c>
    </row>
    <row r="24" ht="12.5" spans="3:11">
      <c r="C24" t="s">
        <v>17</v>
      </c>
      <c r="D24">
        <f>_xlfn.STDEV.S(D18:D20)</f>
        <v>0.052690068640431</v>
      </c>
      <c r="E24">
        <f t="shared" ref="E24:K24" si="1">_xlfn.STDEV.S(E18:E20)</f>
        <v>0.270085153238752</v>
      </c>
      <c r="F24">
        <f t="shared" si="1"/>
        <v>0.314705010022614</v>
      </c>
      <c r="G24">
        <f t="shared" si="1"/>
        <v>0.407328385130883</v>
      </c>
      <c r="H24">
        <f t="shared" si="1"/>
        <v>0.224534726341681</v>
      </c>
      <c r="I24">
        <f t="shared" si="1"/>
        <v>0.117526564373053</v>
      </c>
      <c r="J24">
        <f t="shared" si="1"/>
        <v>0.0261010216913694</v>
      </c>
      <c r="K24">
        <f t="shared" si="1"/>
        <v>0.069445974205373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1.23216666666667</v>
      </c>
      <c r="E28">
        <v>0.052690068640431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1.2379</v>
      </c>
      <c r="E31">
        <v>0.270085153238752</v>
      </c>
      <c r="F31">
        <v>3</v>
      </c>
      <c r="H31">
        <f>LOG10(C31)</f>
        <v>0</v>
      </c>
      <c r="I31" s="11">
        <f>D31/$D$28</f>
        <v>1.00465305018261</v>
      </c>
      <c r="J31" s="11">
        <f>E31/$D$28</f>
        <v>0.219195308999393</v>
      </c>
      <c r="K31">
        <f>F31</f>
        <v>3</v>
      </c>
    </row>
    <row r="32" customHeight="1" spans="3:11">
      <c r="C32">
        <v>2</v>
      </c>
      <c r="D32">
        <v>1.44376666666667</v>
      </c>
      <c r="E32">
        <v>0.314705010022614</v>
      </c>
      <c r="F32">
        <v>3</v>
      </c>
      <c r="H32">
        <f t="shared" ref="H32:H37" si="3">LOG10(C32)</f>
        <v>0.301029995663981</v>
      </c>
      <c r="I32" s="11">
        <f t="shared" ref="I32:I37" si="4">D32/$D$28</f>
        <v>1.17173001487894</v>
      </c>
      <c r="J32" s="11">
        <f t="shared" ref="J32:J37" si="5">E32/$D$28</f>
        <v>0.255407826340549</v>
      </c>
      <c r="K32">
        <f t="shared" ref="K32:K37" si="6">F32</f>
        <v>3</v>
      </c>
    </row>
    <row r="33" customHeight="1" spans="3:11">
      <c r="C33">
        <v>8</v>
      </c>
      <c r="D33">
        <v>1.39296666666667</v>
      </c>
      <c r="E33">
        <v>0.407328385130883</v>
      </c>
      <c r="F33">
        <v>3</v>
      </c>
      <c r="H33">
        <f t="shared" si="3"/>
        <v>0.903089986991944</v>
      </c>
      <c r="I33" s="11">
        <f t="shared" si="4"/>
        <v>1.13050182605167</v>
      </c>
      <c r="J33" s="11">
        <f t="shared" si="5"/>
        <v>0.330578968048871</v>
      </c>
      <c r="K33">
        <f t="shared" si="6"/>
        <v>3</v>
      </c>
    </row>
    <row r="34" customHeight="1" spans="3:11">
      <c r="C34">
        <v>16</v>
      </c>
      <c r="D34">
        <v>1.16163333333333</v>
      </c>
      <c r="E34">
        <v>0.224534726341681</v>
      </c>
      <c r="F34">
        <v>3</v>
      </c>
      <c r="H34">
        <f t="shared" si="3"/>
        <v>1.20411998265592</v>
      </c>
      <c r="I34" s="11">
        <f t="shared" si="4"/>
        <v>0.94275666170702</v>
      </c>
      <c r="J34" s="11">
        <f t="shared" si="5"/>
        <v>0.182227560942795</v>
      </c>
      <c r="K34">
        <f t="shared" si="6"/>
        <v>3</v>
      </c>
    </row>
    <row r="35" customHeight="1" spans="3:11">
      <c r="C35">
        <v>32</v>
      </c>
      <c r="D35">
        <v>1.16403333333333</v>
      </c>
      <c r="E35">
        <v>0.117526564373053</v>
      </c>
      <c r="F35">
        <v>3</v>
      </c>
      <c r="H35">
        <f t="shared" si="3"/>
        <v>1.50514997831991</v>
      </c>
      <c r="I35" s="11">
        <f t="shared" si="4"/>
        <v>0.944704450155553</v>
      </c>
      <c r="J35" s="11">
        <f t="shared" si="5"/>
        <v>0.0953820352006381</v>
      </c>
      <c r="K35">
        <f t="shared" si="6"/>
        <v>3</v>
      </c>
    </row>
    <row r="36" customHeight="1" spans="3:11">
      <c r="C36">
        <v>64</v>
      </c>
      <c r="D36">
        <v>1.14966666666667</v>
      </c>
      <c r="E36">
        <v>0.0261010216913694</v>
      </c>
      <c r="F36">
        <v>3</v>
      </c>
      <c r="H36">
        <f t="shared" si="3"/>
        <v>1.80617997398389</v>
      </c>
      <c r="I36" s="11">
        <f t="shared" si="4"/>
        <v>0.933044772081699</v>
      </c>
      <c r="J36" s="11">
        <f t="shared" si="5"/>
        <v>0.0211830285605595</v>
      </c>
      <c r="K36">
        <f t="shared" si="6"/>
        <v>3</v>
      </c>
    </row>
    <row r="37" customHeight="1" spans="3:11">
      <c r="C37">
        <v>128</v>
      </c>
      <c r="D37">
        <v>1.12193333333333</v>
      </c>
      <c r="E37">
        <v>0.069445974205373</v>
      </c>
      <c r="F37">
        <v>3</v>
      </c>
      <c r="H37">
        <f t="shared" si="3"/>
        <v>2.10720996964787</v>
      </c>
      <c r="I37" s="11">
        <f t="shared" si="4"/>
        <v>0.910536994454214</v>
      </c>
      <c r="J37" s="11">
        <f t="shared" si="5"/>
        <v>0.0563608609809601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1.293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7">
        <v>1.2026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7">
        <v>1.2009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7">
        <v>0.8377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7">
        <v>1.0909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7">
        <v>1.0732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1.5496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7">
        <v>0.8036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1.118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1.4672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7">
        <v>1.7461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7">
        <v>1.4204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7">
        <v>1.1119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7">
        <v>1.2069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7">
        <v>1.8601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7">
        <v>1.8705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7">
        <v>1.0332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1.0308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7">
        <v>1.4209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1.7259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1.0397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7">
        <v>1.1791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1.2733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7">
        <v>1.5751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7">
        <v>1.1534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7">
        <v>1.1219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7">
        <v>1.1737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7">
        <v>1.1183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7">
        <v>1.2021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7">
        <v>1.0802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7">
        <v>1.0835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7">
        <v>1.1965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162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160</v>
      </c>
      <c r="D8" t="s">
        <v>161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2021-03-20T05:30:00Z</dcterms:created>
  <dcterms:modified xsi:type="dcterms:W3CDTF">2021-03-22T03:54:23Z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