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吸光度 1_01" sheetId="1" r:id="rId1"/>
    <sheet name="结果摘要" sheetId="2" r:id="rId2"/>
    <sheet name="基本信息" sheetId="3" r:id="rId3"/>
    <sheet name="程序信息" sheetId="4" r:id="rId4"/>
    <sheet name="仪器信息" sheetId="5" r:id="rId5"/>
    <sheet name="程序设置" sheetId="6" r:id="rId6"/>
    <sheet name="运行日志" sheetId="7" r:id="rId7"/>
    <sheet name="板布局" sheetId="8" r:id="rId8"/>
  </sheets>
  <calcPr calcId="144525"/>
</workbook>
</file>

<file path=xl/sharedStrings.xml><?xml version="1.0" encoding="utf-8"?>
<sst xmlns="http://schemas.openxmlformats.org/spreadsheetml/2006/main" count="382" uniqueCount="169">
  <si>
    <t>检测结果</t>
  </si>
  <si>
    <t>MB-231.skax</t>
  </si>
  <si>
    <t>2021/4/2 12:42:49</t>
  </si>
  <si>
    <t xml:space="preserve"> </t>
  </si>
  <si>
    <t>吸光度 1</t>
  </si>
  <si>
    <t>波长: 450 nm</t>
  </si>
  <si>
    <t>板 1</t>
  </si>
  <si>
    <t>吸光值</t>
  </si>
  <si>
    <t>A</t>
  </si>
  <si>
    <t>B</t>
  </si>
  <si>
    <t>C</t>
  </si>
  <si>
    <t>D</t>
  </si>
  <si>
    <t>E</t>
  </si>
  <si>
    <t>F</t>
  </si>
  <si>
    <t>G</t>
  </si>
  <si>
    <t>H</t>
  </si>
  <si>
    <t>Mean</t>
  </si>
  <si>
    <t>SD</t>
  </si>
  <si>
    <t>N</t>
  </si>
  <si>
    <t>log10C</t>
  </si>
  <si>
    <t>cell viability</t>
  </si>
  <si>
    <t>IC50</t>
  </si>
  <si>
    <t>结果汇总</t>
  </si>
  <si>
    <t>常规</t>
  </si>
  <si>
    <t>板</t>
  </si>
  <si>
    <t>孔</t>
  </si>
  <si>
    <t>组</t>
  </si>
  <si>
    <t>样本</t>
  </si>
  <si>
    <t>吸光度 1 (450nm)</t>
  </si>
  <si>
    <t>C03</t>
  </si>
  <si>
    <t>组 1</t>
  </si>
  <si>
    <t>未知0001</t>
  </si>
  <si>
    <t>D03</t>
  </si>
  <si>
    <t>未知0009</t>
  </si>
  <si>
    <t>E03</t>
  </si>
  <si>
    <t>未知0017</t>
  </si>
  <si>
    <t>F03</t>
  </si>
  <si>
    <t>未知0025</t>
  </si>
  <si>
    <t>C04</t>
  </si>
  <si>
    <t>未知0002</t>
  </si>
  <si>
    <t>D04</t>
  </si>
  <si>
    <t>未知0010</t>
  </si>
  <si>
    <t>E04</t>
  </si>
  <si>
    <t>未知0018</t>
  </si>
  <si>
    <t>F04</t>
  </si>
  <si>
    <t>未知0026</t>
  </si>
  <si>
    <t>C05</t>
  </si>
  <si>
    <t>未知0003</t>
  </si>
  <si>
    <t>D05</t>
  </si>
  <si>
    <t>未知0011</t>
  </si>
  <si>
    <t>E05</t>
  </si>
  <si>
    <t>未知0019</t>
  </si>
  <si>
    <t>F05</t>
  </si>
  <si>
    <t>未知0027</t>
  </si>
  <si>
    <t>C06</t>
  </si>
  <si>
    <t>未知0004</t>
  </si>
  <si>
    <t>D06</t>
  </si>
  <si>
    <t>未知0012</t>
  </si>
  <si>
    <t>E06</t>
  </si>
  <si>
    <t>未知0020</t>
  </si>
  <si>
    <t>F06</t>
  </si>
  <si>
    <t>未知0028</t>
  </si>
  <si>
    <t>C07</t>
  </si>
  <si>
    <t>未知0005</t>
  </si>
  <si>
    <t>D07</t>
  </si>
  <si>
    <t>未知0013</t>
  </si>
  <si>
    <t>E07</t>
  </si>
  <si>
    <t>未知0021</t>
  </si>
  <si>
    <t>F07</t>
  </si>
  <si>
    <t>未知0029</t>
  </si>
  <si>
    <t>C08</t>
  </si>
  <si>
    <t>未知0006</t>
  </si>
  <si>
    <t>D08</t>
  </si>
  <si>
    <t>未知0014</t>
  </si>
  <si>
    <t>E08</t>
  </si>
  <si>
    <t>未知0022</t>
  </si>
  <si>
    <t>F08</t>
  </si>
  <si>
    <t>未知0030</t>
  </si>
  <si>
    <t>C09</t>
  </si>
  <si>
    <t>未知0007</t>
  </si>
  <si>
    <t>D09</t>
  </si>
  <si>
    <t>未知0015</t>
  </si>
  <si>
    <t>E09</t>
  </si>
  <si>
    <t>未知0023</t>
  </si>
  <si>
    <t>F09</t>
  </si>
  <si>
    <t>未知0031</t>
  </si>
  <si>
    <t>C10</t>
  </si>
  <si>
    <t>未知0008</t>
  </si>
  <si>
    <t>D10</t>
  </si>
  <si>
    <t>未知0016</t>
  </si>
  <si>
    <t>E10</t>
  </si>
  <si>
    <t>未知0024</t>
  </si>
  <si>
    <t>F10</t>
  </si>
  <si>
    <t>未知0032</t>
  </si>
  <si>
    <t>基本信息</t>
  </si>
  <si>
    <t>软件版本</t>
  </si>
  <si>
    <t>SkanIt Software 6.0.1 for Microplate Readers RE, ver. 6.0.1.6</t>
  </si>
  <si>
    <t>光学响应补偿</t>
  </si>
  <si>
    <t>是</t>
  </si>
  <si>
    <t>程序信息</t>
  </si>
  <si>
    <t>程序名称</t>
  </si>
  <si>
    <t>会话注释</t>
  </si>
  <si>
    <t>SkanIt Software for Microplate Readers RE, ver. 6.0.1.6</t>
  </si>
  <si>
    <t>执行时间</t>
  </si>
  <si>
    <t>用户</t>
  </si>
  <si>
    <t>lenovo-PC\lenovo</t>
  </si>
  <si>
    <t>仪器信息</t>
  </si>
  <si>
    <t>名称</t>
  </si>
  <si>
    <t>Varioskan LUX</t>
  </si>
  <si>
    <t>ESW 版本</t>
  </si>
  <si>
    <t>1.00.30</t>
  </si>
  <si>
    <t>序列号</t>
  </si>
  <si>
    <t>3020-420</t>
  </si>
  <si>
    <t>仪器模块</t>
  </si>
  <si>
    <t>滤光片</t>
  </si>
  <si>
    <t>F62010</t>
  </si>
  <si>
    <t>位置</t>
  </si>
  <si>
    <t>1</t>
  </si>
  <si>
    <t>波长</t>
  </si>
  <si>
    <t>620</t>
  </si>
  <si>
    <t>带宽</t>
  </si>
  <si>
    <t>10</t>
  </si>
  <si>
    <t>定义日期和时间</t>
  </si>
  <si>
    <t>2017/11/9 16:00:00</t>
  </si>
  <si>
    <t>F66510</t>
  </si>
  <si>
    <t>2</t>
  </si>
  <si>
    <t>665</t>
  </si>
  <si>
    <t>模块的名称</t>
  </si>
  <si>
    <t>LAT 模块</t>
  </si>
  <si>
    <t>模块序列号</t>
  </si>
  <si>
    <t>LL163103</t>
  </si>
  <si>
    <t>TRF 模块</t>
  </si>
  <si>
    <t>LT163103</t>
  </si>
  <si>
    <t>板适配器名称</t>
  </si>
  <si>
    <t>96-well adapter for plate without lid</t>
  </si>
  <si>
    <t>板适配器编号</t>
  </si>
  <si>
    <t>孵育器</t>
  </si>
  <si>
    <t>气体控制</t>
  </si>
  <si>
    <t>否</t>
  </si>
  <si>
    <t>顶部光学器件</t>
  </si>
  <si>
    <t>底部光学器件</t>
  </si>
  <si>
    <t>分液器 1</t>
  </si>
  <si>
    <t>分液器 2</t>
  </si>
  <si>
    <t>程序设置</t>
  </si>
  <si>
    <t>测量顺序</t>
  </si>
  <si>
    <t>3</t>
  </si>
  <si>
    <t>开启稳定延迟</t>
  </si>
  <si>
    <t>开始时检查温度[°C]</t>
  </si>
  <si>
    <t>波长[nm]</t>
  </si>
  <si>
    <t>450</t>
  </si>
  <si>
    <t>显示透射率</t>
  </si>
  <si>
    <t>光程校正</t>
  </si>
  <si>
    <t>测量时间[ms]</t>
  </si>
  <si>
    <t>100</t>
  </si>
  <si>
    <t>运行日志</t>
  </si>
  <si>
    <t>时间</t>
  </si>
  <si>
    <t>事件</t>
  </si>
  <si>
    <t>信息</t>
  </si>
  <si>
    <t>程序 MB-231.skax 已启动</t>
  </si>
  <si>
    <t>温度</t>
  </si>
  <si>
    <t>22.9°C</t>
  </si>
  <si>
    <t>步骤 吸光度 1 已启动</t>
  </si>
  <si>
    <t>2021/4/2 12:42:57</t>
  </si>
  <si>
    <t>步骤 吸光度 1 已结束</t>
  </si>
  <si>
    <t>2021/4/2 12:43:06</t>
  </si>
  <si>
    <t>程序 MB-231.skax 已结束</t>
  </si>
  <si>
    <t>板型模板</t>
  </si>
  <si>
    <t>ANSI/SBS Standard, 96-well</t>
  </si>
  <si>
    <t>1:1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</si>
</sst>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0.000"/>
    <numFmt numFmtId="177" formatCode="0.0000"/>
  </numFmts>
  <fonts count="21">
    <font>
      <sz val="10"/>
      <name val="Arial"/>
      <charset val="134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5685C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42" fontId="4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1" fillId="7" borderId="9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4" fillId="17" borderId="12" applyNumberFormat="0" applyFon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3" fillId="0" borderId="7" applyNumberFormat="0" applyFill="0" applyAlignment="0" applyProtection="0">
      <alignment vertical="center"/>
    </xf>
    <xf numFmtId="0" fontId="6" fillId="0" borderId="7" applyNumberFormat="0" applyFill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2" fillId="3" borderId="6" applyNumberFormat="0" applyAlignment="0" applyProtection="0">
      <alignment vertical="center"/>
    </xf>
    <xf numFmtId="0" fontId="18" fillId="3" borderId="9" applyNumberFormat="0" applyAlignment="0" applyProtection="0">
      <alignment vertical="center"/>
    </xf>
    <xf numFmtId="0" fontId="14" fillId="15" borderId="10" applyNumberFormat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" fillId="0" borderId="5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</cellStyleXfs>
  <cellXfs count="13">
    <xf numFmtId="0" fontId="0" fillId="0" borderId="0" xfId="0"/>
    <xf numFmtId="0" fontId="0" fillId="0" borderId="0" xfId="0" applyAlignment="1">
      <alignment horizontal="center" vertic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0" borderId="4" xfId="0" applyBorder="1"/>
    <xf numFmtId="177" fontId="0" fillId="0" borderId="0" xfId="0" applyNumberFormat="1"/>
    <xf numFmtId="176" fontId="0" fillId="0" borderId="0" xfId="0" applyNumberFormat="1"/>
    <xf numFmtId="0" fontId="0" fillId="0" borderId="0" xfId="0" applyAlignment="1">
      <alignment horizontal="right"/>
    </xf>
    <xf numFmtId="177" fontId="0" fillId="0" borderId="0" xfId="0" applyNumberFormat="1" applyAlignment="1">
      <alignment horizontal="right"/>
    </xf>
    <xf numFmtId="0" fontId="0" fillId="0" borderId="0" xfId="0" applyFont="1" applyFill="1" applyAlignment="1"/>
    <xf numFmtId="9" fontId="0" fillId="0" borderId="0" xfId="11" applyFont="1" applyAlignment="1"/>
    <xf numFmtId="9" fontId="0" fillId="0" borderId="0" xfId="11" applyFont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吸光度 1_01"/>
  <dimension ref="A1:S40"/>
  <sheetViews>
    <sheetView tabSelected="1" topLeftCell="J28" workbookViewId="0">
      <selection activeCell="N41" sqref="N41"/>
    </sheetView>
  </sheetViews>
  <sheetFormatPr defaultColWidth="9.2" defaultRowHeight="15" customHeight="1"/>
  <cols>
    <col min="1" max="1" width="17.8545454545455" customWidth="1"/>
    <col min="2" max="2" width="3.14545454545455" customWidth="1"/>
    <col min="3" max="3" width="5.09090909090909" customWidth="1"/>
    <col min="4" max="11" width="10.7181818181818" customWidth="1"/>
    <col min="12" max="13" width="4.14545454545455" customWidth="1"/>
    <col min="14" max="15" width="12.8181818181818"/>
    <col min="17" max="17" width="12.8181818181818"/>
    <col min="19" max="19" width="12.8181818181818"/>
  </cols>
  <sheetData>
    <row r="1" customHeight="1" spans="1:1">
      <c r="A1" t="s">
        <v>0</v>
      </c>
    </row>
    <row r="2" customHeight="1" spans="1:1">
      <c r="A2" t="s">
        <v>1</v>
      </c>
    </row>
    <row r="3" customHeight="1" spans="1:1">
      <c r="A3" t="s">
        <v>2</v>
      </c>
    </row>
    <row r="4" customHeight="1" spans="1:1">
      <c r="A4" t="s">
        <v>3</v>
      </c>
    </row>
    <row r="5" customHeight="1" spans="1:1">
      <c r="A5" t="s">
        <v>4</v>
      </c>
    </row>
    <row r="6" customHeight="1" spans="1:1">
      <c r="A6" t="s">
        <v>5</v>
      </c>
    </row>
    <row r="7" customHeight="1" spans="1:1">
      <c r="A7" t="s">
        <v>3</v>
      </c>
    </row>
    <row r="8" customHeight="1" spans="1:1">
      <c r="A8" t="s">
        <v>6</v>
      </c>
    </row>
    <row r="9" customHeight="1" spans="1:1">
      <c r="A9" t="s">
        <v>3</v>
      </c>
    </row>
    <row r="10" customHeight="1" spans="1:13">
      <c r="A10" t="s">
        <v>7</v>
      </c>
      <c r="B10" s="8">
        <v>1</v>
      </c>
      <c r="C10" s="8">
        <v>2</v>
      </c>
      <c r="D10" s="8">
        <v>3</v>
      </c>
      <c r="E10" s="8">
        <v>4</v>
      </c>
      <c r="F10" s="8">
        <v>5</v>
      </c>
      <c r="G10" s="8">
        <v>6</v>
      </c>
      <c r="H10" s="8">
        <v>7</v>
      </c>
      <c r="I10" s="8">
        <v>8</v>
      </c>
      <c r="J10" s="8">
        <v>9</v>
      </c>
      <c r="K10" s="8">
        <v>10</v>
      </c>
      <c r="L10" s="8">
        <v>11</v>
      </c>
      <c r="M10" s="8">
        <v>12</v>
      </c>
    </row>
    <row r="11" customHeight="1" spans="1:1">
      <c r="A11" t="s">
        <v>8</v>
      </c>
    </row>
    <row r="12" customHeight="1" spans="1:1">
      <c r="A12" t="s">
        <v>9</v>
      </c>
    </row>
    <row r="13" customHeight="1" spans="1:11">
      <c r="A13" t="s">
        <v>10</v>
      </c>
      <c r="D13" s="9">
        <v>0.7193</v>
      </c>
      <c r="E13" s="9">
        <v>0.6943</v>
      </c>
      <c r="F13" s="9">
        <v>0.6653</v>
      </c>
      <c r="G13" s="9">
        <v>0.5115</v>
      </c>
      <c r="H13" s="9">
        <v>0.3998</v>
      </c>
      <c r="I13" s="9">
        <v>0.3094</v>
      </c>
      <c r="J13" s="9">
        <v>0.1978</v>
      </c>
      <c r="K13" s="9">
        <v>0.2113</v>
      </c>
    </row>
    <row r="14" customHeight="1" spans="1:11">
      <c r="A14" t="s">
        <v>11</v>
      </c>
      <c r="D14" s="9">
        <v>0.8632</v>
      </c>
      <c r="E14" s="9">
        <v>0.8434</v>
      </c>
      <c r="F14" s="9">
        <v>0.9873</v>
      </c>
      <c r="G14" s="9">
        <v>0.628</v>
      </c>
      <c r="H14" s="9">
        <v>0.5316</v>
      </c>
      <c r="I14" s="9">
        <v>0.3449</v>
      </c>
      <c r="J14" s="9">
        <v>0.2007</v>
      </c>
      <c r="K14" s="9">
        <v>0.2133</v>
      </c>
    </row>
    <row r="15" customHeight="1" spans="1:11">
      <c r="A15" t="s">
        <v>12</v>
      </c>
      <c r="D15" s="9">
        <v>0.9643</v>
      </c>
      <c r="E15" s="9">
        <v>0.9189</v>
      </c>
      <c r="F15" s="9">
        <v>1.1399</v>
      </c>
      <c r="G15" s="9">
        <v>0.8391</v>
      </c>
      <c r="H15" s="9">
        <v>0.4945</v>
      </c>
      <c r="I15" s="9">
        <v>0.4019</v>
      </c>
      <c r="J15" s="9">
        <v>0.2014</v>
      </c>
      <c r="K15" s="9">
        <v>0.2111</v>
      </c>
    </row>
    <row r="16" customHeight="1" spans="1:11">
      <c r="A16" t="s">
        <v>13</v>
      </c>
      <c r="D16" s="9">
        <v>0.8939</v>
      </c>
      <c r="E16" s="9">
        <v>0.9001</v>
      </c>
      <c r="F16" s="9">
        <v>0.9495</v>
      </c>
      <c r="G16" s="9">
        <v>0.7095</v>
      </c>
      <c r="H16" s="9">
        <v>0.5838</v>
      </c>
      <c r="I16" s="9">
        <v>0.4229</v>
      </c>
      <c r="J16" s="9">
        <v>0.2065</v>
      </c>
      <c r="K16" s="9">
        <v>0.2132</v>
      </c>
    </row>
    <row r="17" customHeight="1" spans="1:1">
      <c r="A17" t="s">
        <v>14</v>
      </c>
    </row>
    <row r="18" customHeight="1" spans="1:11">
      <c r="A18" t="s">
        <v>15</v>
      </c>
      <c r="D18" s="9">
        <v>0.8632</v>
      </c>
      <c r="E18" s="9">
        <v>0.8434</v>
      </c>
      <c r="F18" s="9">
        <v>0.9873</v>
      </c>
      <c r="G18" s="9">
        <v>0.5115</v>
      </c>
      <c r="H18" s="9">
        <v>0.3998</v>
      </c>
      <c r="I18" s="9">
        <v>0.3094</v>
      </c>
      <c r="J18" s="9">
        <v>0.1978</v>
      </c>
      <c r="K18" s="9">
        <v>0.2113</v>
      </c>
    </row>
    <row r="19" customHeight="1" spans="4:11">
      <c r="D19" s="9">
        <v>0.9643</v>
      </c>
      <c r="E19" s="9">
        <v>0.9189</v>
      </c>
      <c r="F19" s="9">
        <v>1.1399</v>
      </c>
      <c r="G19" s="9">
        <v>0.628</v>
      </c>
      <c r="H19" s="9">
        <v>0.5316</v>
      </c>
      <c r="I19" s="9">
        <v>0.3449</v>
      </c>
      <c r="J19" s="9">
        <v>0.2007</v>
      </c>
      <c r="K19" s="9">
        <v>0.2133</v>
      </c>
    </row>
    <row r="20" customHeight="1" spans="2:13">
      <c r="B20" s="8"/>
      <c r="C20" s="8"/>
      <c r="D20" s="9">
        <v>0.8939</v>
      </c>
      <c r="E20" s="9">
        <v>0.9001</v>
      </c>
      <c r="F20" s="9">
        <v>0.9495</v>
      </c>
      <c r="G20" s="9">
        <v>0.7095</v>
      </c>
      <c r="H20" s="9">
        <v>0.4945</v>
      </c>
      <c r="I20" s="9">
        <v>0.4019</v>
      </c>
      <c r="J20" s="9">
        <v>0.2014</v>
      </c>
      <c r="K20" s="9">
        <v>0.2111</v>
      </c>
      <c r="L20" s="8"/>
      <c r="M20" s="8"/>
    </row>
    <row r="22" customHeight="1" spans="3:11">
      <c r="C22" t="s">
        <v>10</v>
      </c>
      <c r="D22">
        <v>0</v>
      </c>
      <c r="E22">
        <v>1</v>
      </c>
      <c r="F22">
        <v>2</v>
      </c>
      <c r="G22">
        <v>8</v>
      </c>
      <c r="H22">
        <v>16</v>
      </c>
      <c r="I22">
        <v>32</v>
      </c>
      <c r="J22">
        <v>64</v>
      </c>
      <c r="K22">
        <v>128</v>
      </c>
    </row>
    <row r="23" customHeight="1" spans="3:11">
      <c r="C23" t="s">
        <v>16</v>
      </c>
      <c r="D23">
        <f>AVERAGE(D18:D20)</f>
        <v>0.907133333333333</v>
      </c>
      <c r="E23">
        <f t="shared" ref="E23:K23" si="0">AVERAGE(E18:E20)</f>
        <v>0.887466666666667</v>
      </c>
      <c r="F23">
        <f t="shared" si="0"/>
        <v>1.02556666666667</v>
      </c>
      <c r="G23">
        <f t="shared" si="0"/>
        <v>0.616333333333333</v>
      </c>
      <c r="H23">
        <f t="shared" si="0"/>
        <v>0.4753</v>
      </c>
      <c r="I23">
        <f t="shared" si="0"/>
        <v>0.352066666666667</v>
      </c>
      <c r="J23">
        <f t="shared" si="0"/>
        <v>0.199966666666667</v>
      </c>
      <c r="K23">
        <f t="shared" si="0"/>
        <v>0.2119</v>
      </c>
    </row>
    <row r="24" customHeight="1" spans="3:11">
      <c r="C24" t="s">
        <v>17</v>
      </c>
      <c r="D24">
        <f>_xlfn.STDEV.S(D18:D20)</f>
        <v>0.0518328402977624</v>
      </c>
      <c r="E24">
        <f t="shared" ref="E24:K24" si="1">_xlfn.STDEV.S(E18:E20)</f>
        <v>0.0393034773694814</v>
      </c>
      <c r="F24">
        <f t="shared" si="1"/>
        <v>0.100803240688647</v>
      </c>
      <c r="G24">
        <f t="shared" si="1"/>
        <v>0.0995142368374161</v>
      </c>
      <c r="H24">
        <f t="shared" si="1"/>
        <v>0.0679653588234477</v>
      </c>
      <c r="I24">
        <f t="shared" si="1"/>
        <v>0.0466645832868283</v>
      </c>
      <c r="J24">
        <f t="shared" si="1"/>
        <v>0.00190875177362938</v>
      </c>
      <c r="K24">
        <f t="shared" si="1"/>
        <v>0.00121655250605964</v>
      </c>
    </row>
    <row r="25" customHeight="1" spans="3:11">
      <c r="C25" t="s">
        <v>18</v>
      </c>
      <c r="D25">
        <f>COUNT(D18:D20)</f>
        <v>3</v>
      </c>
      <c r="E25">
        <f t="shared" ref="E25:K25" si="2">COUNT(E18:E20)</f>
        <v>3</v>
      </c>
      <c r="F25">
        <f t="shared" si="2"/>
        <v>3</v>
      </c>
      <c r="G25">
        <f t="shared" si="2"/>
        <v>3</v>
      </c>
      <c r="H25">
        <f t="shared" si="2"/>
        <v>3</v>
      </c>
      <c r="I25">
        <f t="shared" si="2"/>
        <v>3</v>
      </c>
      <c r="J25">
        <f t="shared" si="2"/>
        <v>3</v>
      </c>
      <c r="K25">
        <f t="shared" si="2"/>
        <v>3</v>
      </c>
    </row>
    <row r="28" customHeight="1" spans="3:18">
      <c r="C28">
        <v>0</v>
      </c>
      <c r="D28">
        <v>0.907133333333333</v>
      </c>
      <c r="E28">
        <v>0.0518328402977624</v>
      </c>
      <c r="F28">
        <v>3</v>
      </c>
      <c r="N28" s="6">
        <v>0.8632</v>
      </c>
      <c r="P28" s="6">
        <v>0.9643</v>
      </c>
      <c r="R28" s="6">
        <v>0.8939</v>
      </c>
    </row>
    <row r="30" customHeight="1" spans="3:11">
      <c r="C30" t="s">
        <v>10</v>
      </c>
      <c r="D30" t="s">
        <v>16</v>
      </c>
      <c r="E30" t="s">
        <v>17</v>
      </c>
      <c r="F30" t="s">
        <v>18</v>
      </c>
      <c r="H30" s="10" t="s">
        <v>19</v>
      </c>
      <c r="I30" s="10" t="s">
        <v>20</v>
      </c>
      <c r="J30" s="10" t="s">
        <v>17</v>
      </c>
      <c r="K30" s="10" t="s">
        <v>18</v>
      </c>
    </row>
    <row r="31" customHeight="1" spans="3:19">
      <c r="C31">
        <v>1</v>
      </c>
      <c r="D31">
        <v>0.887466666666667</v>
      </c>
      <c r="E31">
        <v>0.0393034773694814</v>
      </c>
      <c r="F31">
        <v>3</v>
      </c>
      <c r="H31">
        <f>LOG10(C31)</f>
        <v>0</v>
      </c>
      <c r="I31" s="11">
        <f>D31/$D$28</f>
        <v>0.97831998236202</v>
      </c>
      <c r="J31" s="11">
        <f>E31/$D$28</f>
        <v>0.0433271228442875</v>
      </c>
      <c r="K31">
        <f>F31</f>
        <v>3</v>
      </c>
      <c r="N31" s="6">
        <v>0.8434</v>
      </c>
      <c r="O31" s="12">
        <f>N31/$N$28</f>
        <v>0.977062094531974</v>
      </c>
      <c r="P31" s="6">
        <v>0.9189</v>
      </c>
      <c r="Q31" s="12">
        <f>P31/$P$28</f>
        <v>0.952919216011615</v>
      </c>
      <c r="R31" s="6">
        <v>0.9001</v>
      </c>
      <c r="S31" s="12">
        <f>R31/$R$28</f>
        <v>1.00693589887012</v>
      </c>
    </row>
    <row r="32" customHeight="1" spans="3:19">
      <c r="C32">
        <v>2</v>
      </c>
      <c r="D32">
        <v>1.02556666666667</v>
      </c>
      <c r="E32">
        <v>0.100803240688647</v>
      </c>
      <c r="F32">
        <v>3</v>
      </c>
      <c r="H32">
        <f t="shared" ref="H32:H37" si="3">LOG10(C32)</f>
        <v>0.301029995663981</v>
      </c>
      <c r="I32" s="11">
        <f t="shared" ref="I32:I37" si="4">D32/$D$28</f>
        <v>1.13055780113177</v>
      </c>
      <c r="J32" s="11">
        <f t="shared" ref="J32:J37" si="5">E32/$D$28</f>
        <v>0.111122849292989</v>
      </c>
      <c r="K32">
        <f t="shared" ref="K32:K37" si="6">F32</f>
        <v>3</v>
      </c>
      <c r="N32" s="6">
        <v>0.9873</v>
      </c>
      <c r="O32" s="12">
        <f t="shared" ref="O32:O37" si="7">N32/$N$28</f>
        <v>1.14376737720111</v>
      </c>
      <c r="P32" s="6">
        <v>1.1399</v>
      </c>
      <c r="Q32" s="12">
        <f t="shared" ref="Q32:Q37" si="8">P32/$P$28</f>
        <v>1.18210100591102</v>
      </c>
      <c r="R32" s="6">
        <v>0.9495</v>
      </c>
      <c r="S32" s="12">
        <f t="shared" ref="S32:S37" si="9">R32/$R$28</f>
        <v>1.06219935115785</v>
      </c>
    </row>
    <row r="33" customHeight="1" spans="3:19">
      <c r="C33">
        <v>8</v>
      </c>
      <c r="D33">
        <v>0.616333333333333</v>
      </c>
      <c r="E33">
        <v>0.0995142368374161</v>
      </c>
      <c r="F33">
        <v>3</v>
      </c>
      <c r="H33">
        <f t="shared" si="3"/>
        <v>0.903089986991944</v>
      </c>
      <c r="I33" s="11">
        <f t="shared" si="4"/>
        <v>0.679429705298743</v>
      </c>
      <c r="J33" s="11">
        <f t="shared" si="5"/>
        <v>0.10970188524739</v>
      </c>
      <c r="K33">
        <f t="shared" si="6"/>
        <v>3</v>
      </c>
      <c r="N33" s="6">
        <v>0.5115</v>
      </c>
      <c r="O33" s="12">
        <f t="shared" si="7"/>
        <v>0.592562557924004</v>
      </c>
      <c r="P33" s="6">
        <v>0.628</v>
      </c>
      <c r="Q33" s="12">
        <f t="shared" si="8"/>
        <v>0.651249611116872</v>
      </c>
      <c r="R33" s="6">
        <v>0.7095</v>
      </c>
      <c r="S33" s="12">
        <f t="shared" si="9"/>
        <v>0.793712943282246</v>
      </c>
    </row>
    <row r="34" customHeight="1" spans="3:19">
      <c r="C34">
        <v>16</v>
      </c>
      <c r="D34">
        <v>0.4753</v>
      </c>
      <c r="E34">
        <v>0.0679653588234477</v>
      </c>
      <c r="F34">
        <v>3</v>
      </c>
      <c r="H34">
        <f t="shared" si="3"/>
        <v>1.20411998265592</v>
      </c>
      <c r="I34" s="11">
        <f t="shared" si="4"/>
        <v>0.523958256779599</v>
      </c>
      <c r="J34" s="11">
        <f t="shared" si="5"/>
        <v>0.0749232293930856</v>
      </c>
      <c r="K34">
        <f t="shared" si="6"/>
        <v>3</v>
      </c>
      <c r="N34" s="6">
        <v>0.3998</v>
      </c>
      <c r="O34" s="12">
        <f t="shared" si="7"/>
        <v>0.463160333642261</v>
      </c>
      <c r="P34" s="6">
        <v>0.5316</v>
      </c>
      <c r="Q34" s="12">
        <f t="shared" si="8"/>
        <v>0.551280721767085</v>
      </c>
      <c r="R34" s="6">
        <v>0.4945</v>
      </c>
      <c r="S34" s="12">
        <f t="shared" si="9"/>
        <v>0.553193869560353</v>
      </c>
    </row>
    <row r="35" customHeight="1" spans="3:19">
      <c r="C35">
        <v>32</v>
      </c>
      <c r="D35">
        <v>0.352066666666667</v>
      </c>
      <c r="E35">
        <v>0.0466645832868283</v>
      </c>
      <c r="F35">
        <v>3</v>
      </c>
      <c r="H35">
        <f t="shared" si="3"/>
        <v>1.50514997831991</v>
      </c>
      <c r="I35" s="11">
        <f t="shared" si="4"/>
        <v>0.388109061512457</v>
      </c>
      <c r="J35" s="11">
        <f t="shared" si="5"/>
        <v>0.0514418129861412</v>
      </c>
      <c r="K35">
        <f t="shared" si="6"/>
        <v>3</v>
      </c>
      <c r="N35" s="6">
        <v>0.3094</v>
      </c>
      <c r="O35" s="12">
        <f t="shared" si="7"/>
        <v>0.358433734939759</v>
      </c>
      <c r="P35" s="6">
        <v>0.3449</v>
      </c>
      <c r="Q35" s="12">
        <f t="shared" si="8"/>
        <v>0.357668775277403</v>
      </c>
      <c r="R35" s="6">
        <v>0.4019</v>
      </c>
      <c r="S35" s="12">
        <f t="shared" si="9"/>
        <v>0.449602863855017</v>
      </c>
    </row>
    <row r="36" customHeight="1" spans="3:19">
      <c r="C36">
        <v>64</v>
      </c>
      <c r="D36">
        <v>0.199966666666667</v>
      </c>
      <c r="E36">
        <v>0.00190875177362938</v>
      </c>
      <c r="F36">
        <v>3</v>
      </c>
      <c r="H36">
        <f t="shared" si="3"/>
        <v>1.80617997398389</v>
      </c>
      <c r="I36" s="11">
        <f t="shared" si="4"/>
        <v>0.220438009847872</v>
      </c>
      <c r="J36" s="11">
        <f t="shared" si="5"/>
        <v>0.00210415790434635</v>
      </c>
      <c r="K36">
        <f t="shared" si="6"/>
        <v>3</v>
      </c>
      <c r="N36" s="6">
        <v>0.1978</v>
      </c>
      <c r="O36" s="12">
        <f t="shared" si="7"/>
        <v>0.229147358665431</v>
      </c>
      <c r="P36" s="6">
        <v>0.2007</v>
      </c>
      <c r="Q36" s="12">
        <f t="shared" si="8"/>
        <v>0.208130249922223</v>
      </c>
      <c r="R36" s="6">
        <v>0.2014</v>
      </c>
      <c r="S36" s="12">
        <f t="shared" si="9"/>
        <v>0.225304843942275</v>
      </c>
    </row>
    <row r="37" customHeight="1" spans="3:19">
      <c r="C37">
        <v>128</v>
      </c>
      <c r="D37">
        <v>0.2119</v>
      </c>
      <c r="E37">
        <v>0.00121655250605964</v>
      </c>
      <c r="F37">
        <v>3</v>
      </c>
      <c r="H37">
        <f t="shared" si="3"/>
        <v>2.10720996964787</v>
      </c>
      <c r="I37" s="11">
        <f t="shared" si="4"/>
        <v>0.233593003601088</v>
      </c>
      <c r="J37" s="11">
        <f t="shared" si="5"/>
        <v>0.00134109558248656</v>
      </c>
      <c r="K37">
        <f t="shared" si="6"/>
        <v>3</v>
      </c>
      <c r="N37" s="6">
        <v>0.2113</v>
      </c>
      <c r="O37" s="12">
        <f t="shared" si="7"/>
        <v>0.244786839666358</v>
      </c>
      <c r="P37" s="6">
        <v>0.2133</v>
      </c>
      <c r="Q37" s="12">
        <f t="shared" si="8"/>
        <v>0.221196723011511</v>
      </c>
      <c r="R37" s="6">
        <v>0.2111</v>
      </c>
      <c r="S37" s="12">
        <f t="shared" si="9"/>
        <v>0.236156169593914</v>
      </c>
    </row>
    <row r="39" customHeight="1" spans="13:16">
      <c r="M39" t="s">
        <v>21</v>
      </c>
      <c r="N39">
        <v>17.81</v>
      </c>
      <c r="O39">
        <v>20.32</v>
      </c>
      <c r="P39">
        <v>25.35</v>
      </c>
    </row>
    <row r="40" customHeight="1" spans="13:14">
      <c r="M40" t="s">
        <v>17</v>
      </c>
      <c r="N40">
        <f>_xlfn.STDEV.S(N39:P39)</f>
        <v>3.83954424378728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结果摘要"/>
  <dimension ref="A1:E37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5.57272727272727" customWidth="1"/>
    <col min="3" max="3" width="5.85454545454545" customWidth="1"/>
    <col min="4" max="4" width="10.7181818181818" customWidth="1"/>
    <col min="5" max="5" width="18" customWidth="1"/>
  </cols>
  <sheetData>
    <row r="1" customHeight="1" spans="1:1">
      <c r="A1" t="s">
        <v>22</v>
      </c>
    </row>
    <row r="3" customHeight="1" spans="1:1">
      <c r="A3" t="s">
        <v>23</v>
      </c>
    </row>
    <row r="5" customHeight="1" spans="1:5">
      <c r="A5" t="s">
        <v>24</v>
      </c>
      <c r="B5" t="s">
        <v>25</v>
      </c>
      <c r="C5" t="s">
        <v>26</v>
      </c>
      <c r="D5" t="s">
        <v>27</v>
      </c>
      <c r="E5" t="s">
        <v>28</v>
      </c>
    </row>
    <row r="6" customHeight="1" spans="1:5">
      <c r="A6" t="s">
        <v>6</v>
      </c>
      <c r="B6" t="s">
        <v>29</v>
      </c>
      <c r="C6" t="s">
        <v>30</v>
      </c>
      <c r="D6" t="s">
        <v>31</v>
      </c>
      <c r="E6" s="6">
        <v>0.7193</v>
      </c>
    </row>
    <row r="7" customHeight="1" spans="1:5">
      <c r="A7" t="s">
        <v>6</v>
      </c>
      <c r="B7" t="s">
        <v>32</v>
      </c>
      <c r="C7" t="s">
        <v>30</v>
      </c>
      <c r="D7" t="s">
        <v>33</v>
      </c>
      <c r="E7" s="6">
        <v>0.8632</v>
      </c>
    </row>
    <row r="8" customHeight="1" spans="1:5">
      <c r="A8" t="s">
        <v>6</v>
      </c>
      <c r="B8" t="s">
        <v>34</v>
      </c>
      <c r="C8" t="s">
        <v>30</v>
      </c>
      <c r="D8" t="s">
        <v>35</v>
      </c>
      <c r="E8" s="6">
        <v>0.9643</v>
      </c>
    </row>
    <row r="9" customHeight="1" spans="1:5">
      <c r="A9" t="s">
        <v>6</v>
      </c>
      <c r="B9" t="s">
        <v>36</v>
      </c>
      <c r="C9" t="s">
        <v>30</v>
      </c>
      <c r="D9" t="s">
        <v>37</v>
      </c>
      <c r="E9" s="6">
        <v>0.8939</v>
      </c>
    </row>
    <row r="10" customHeight="1" spans="1:5">
      <c r="A10" t="s">
        <v>6</v>
      </c>
      <c r="B10" t="s">
        <v>38</v>
      </c>
      <c r="C10" t="s">
        <v>30</v>
      </c>
      <c r="D10" t="s">
        <v>39</v>
      </c>
      <c r="E10" s="6">
        <v>0.6943</v>
      </c>
    </row>
    <row r="11" customHeight="1" spans="1:5">
      <c r="A11" t="s">
        <v>6</v>
      </c>
      <c r="B11" t="s">
        <v>40</v>
      </c>
      <c r="C11" t="s">
        <v>30</v>
      </c>
      <c r="D11" t="s">
        <v>41</v>
      </c>
      <c r="E11" s="6">
        <v>0.8434</v>
      </c>
    </row>
    <row r="12" customHeight="1" spans="1:5">
      <c r="A12" t="s">
        <v>6</v>
      </c>
      <c r="B12" t="s">
        <v>42</v>
      </c>
      <c r="C12" t="s">
        <v>30</v>
      </c>
      <c r="D12" t="s">
        <v>43</v>
      </c>
      <c r="E12" s="6">
        <v>0.9189</v>
      </c>
    </row>
    <row r="13" customHeight="1" spans="1:5">
      <c r="A13" t="s">
        <v>6</v>
      </c>
      <c r="B13" t="s">
        <v>44</v>
      </c>
      <c r="C13" t="s">
        <v>30</v>
      </c>
      <c r="D13" t="s">
        <v>45</v>
      </c>
      <c r="E13" s="6">
        <v>0.9001</v>
      </c>
    </row>
    <row r="14" customHeight="1" spans="1:5">
      <c r="A14" t="s">
        <v>6</v>
      </c>
      <c r="B14" t="s">
        <v>46</v>
      </c>
      <c r="C14" t="s">
        <v>30</v>
      </c>
      <c r="D14" t="s">
        <v>47</v>
      </c>
      <c r="E14" s="6">
        <v>0.6653</v>
      </c>
    </row>
    <row r="15" customHeight="1" spans="1:5">
      <c r="A15" t="s">
        <v>6</v>
      </c>
      <c r="B15" t="s">
        <v>48</v>
      </c>
      <c r="C15" t="s">
        <v>30</v>
      </c>
      <c r="D15" t="s">
        <v>49</v>
      </c>
      <c r="E15" s="6">
        <v>0.9873</v>
      </c>
    </row>
    <row r="16" customHeight="1" spans="1:5">
      <c r="A16" t="s">
        <v>6</v>
      </c>
      <c r="B16" t="s">
        <v>50</v>
      </c>
      <c r="C16" t="s">
        <v>30</v>
      </c>
      <c r="D16" t="s">
        <v>51</v>
      </c>
      <c r="E16" s="6">
        <v>1.1399</v>
      </c>
    </row>
    <row r="17" customHeight="1" spans="1:5">
      <c r="A17" t="s">
        <v>6</v>
      </c>
      <c r="B17" t="s">
        <v>52</v>
      </c>
      <c r="C17" t="s">
        <v>30</v>
      </c>
      <c r="D17" t="s">
        <v>53</v>
      </c>
      <c r="E17" s="6">
        <v>0.9495</v>
      </c>
    </row>
    <row r="18" customHeight="1" spans="1:5">
      <c r="A18" t="s">
        <v>6</v>
      </c>
      <c r="B18" t="s">
        <v>54</v>
      </c>
      <c r="C18" t="s">
        <v>30</v>
      </c>
      <c r="D18" t="s">
        <v>55</v>
      </c>
      <c r="E18" s="6">
        <v>0.5115</v>
      </c>
    </row>
    <row r="19" customHeight="1" spans="1:5">
      <c r="A19" t="s">
        <v>6</v>
      </c>
      <c r="B19" t="s">
        <v>56</v>
      </c>
      <c r="C19" t="s">
        <v>30</v>
      </c>
      <c r="D19" t="s">
        <v>57</v>
      </c>
      <c r="E19" s="7">
        <v>0.628</v>
      </c>
    </row>
    <row r="20" customHeight="1" spans="1:5">
      <c r="A20" t="s">
        <v>6</v>
      </c>
      <c r="B20" t="s">
        <v>58</v>
      </c>
      <c r="C20" t="s">
        <v>30</v>
      </c>
      <c r="D20" t="s">
        <v>59</v>
      </c>
      <c r="E20" s="6">
        <v>0.8391</v>
      </c>
    </row>
    <row r="21" customHeight="1" spans="1:5">
      <c r="A21" t="s">
        <v>6</v>
      </c>
      <c r="B21" t="s">
        <v>60</v>
      </c>
      <c r="C21" t="s">
        <v>30</v>
      </c>
      <c r="D21" t="s">
        <v>61</v>
      </c>
      <c r="E21" s="6">
        <v>0.7095</v>
      </c>
    </row>
    <row r="22" customHeight="1" spans="1:5">
      <c r="A22" t="s">
        <v>6</v>
      </c>
      <c r="B22" t="s">
        <v>62</v>
      </c>
      <c r="C22" t="s">
        <v>30</v>
      </c>
      <c r="D22" t="s">
        <v>63</v>
      </c>
      <c r="E22" s="6">
        <v>0.3998</v>
      </c>
    </row>
    <row r="23" customHeight="1" spans="1:5">
      <c r="A23" t="s">
        <v>6</v>
      </c>
      <c r="B23" t="s">
        <v>64</v>
      </c>
      <c r="C23" t="s">
        <v>30</v>
      </c>
      <c r="D23" t="s">
        <v>65</v>
      </c>
      <c r="E23" s="6">
        <v>0.5316</v>
      </c>
    </row>
    <row r="24" customHeight="1" spans="1:5">
      <c r="A24" t="s">
        <v>6</v>
      </c>
      <c r="B24" t="s">
        <v>66</v>
      </c>
      <c r="C24" t="s">
        <v>30</v>
      </c>
      <c r="D24" t="s">
        <v>67</v>
      </c>
      <c r="E24" s="6">
        <v>0.4945</v>
      </c>
    </row>
    <row r="25" customHeight="1" spans="1:5">
      <c r="A25" t="s">
        <v>6</v>
      </c>
      <c r="B25" t="s">
        <v>68</v>
      </c>
      <c r="C25" t="s">
        <v>30</v>
      </c>
      <c r="D25" t="s">
        <v>69</v>
      </c>
      <c r="E25" s="6">
        <v>0.5838</v>
      </c>
    </row>
    <row r="26" customHeight="1" spans="1:5">
      <c r="A26" t="s">
        <v>6</v>
      </c>
      <c r="B26" t="s">
        <v>70</v>
      </c>
      <c r="C26" t="s">
        <v>30</v>
      </c>
      <c r="D26" t="s">
        <v>71</v>
      </c>
      <c r="E26" s="6">
        <v>0.3094</v>
      </c>
    </row>
    <row r="27" customHeight="1" spans="1:5">
      <c r="A27" t="s">
        <v>6</v>
      </c>
      <c r="B27" t="s">
        <v>72</v>
      </c>
      <c r="C27" t="s">
        <v>30</v>
      </c>
      <c r="D27" t="s">
        <v>73</v>
      </c>
      <c r="E27" s="6">
        <v>0.3449</v>
      </c>
    </row>
    <row r="28" customHeight="1" spans="1:5">
      <c r="A28" t="s">
        <v>6</v>
      </c>
      <c r="B28" t="s">
        <v>74</v>
      </c>
      <c r="C28" t="s">
        <v>30</v>
      </c>
      <c r="D28" t="s">
        <v>75</v>
      </c>
      <c r="E28" s="6">
        <v>0.4019</v>
      </c>
    </row>
    <row r="29" customHeight="1" spans="1:5">
      <c r="A29" t="s">
        <v>6</v>
      </c>
      <c r="B29" t="s">
        <v>76</v>
      </c>
      <c r="C29" t="s">
        <v>30</v>
      </c>
      <c r="D29" t="s">
        <v>77</v>
      </c>
      <c r="E29" s="6">
        <v>0.4229</v>
      </c>
    </row>
    <row r="30" customHeight="1" spans="1:5">
      <c r="A30" t="s">
        <v>6</v>
      </c>
      <c r="B30" t="s">
        <v>78</v>
      </c>
      <c r="C30" t="s">
        <v>30</v>
      </c>
      <c r="D30" t="s">
        <v>79</v>
      </c>
      <c r="E30" s="6">
        <v>0.1978</v>
      </c>
    </row>
    <row r="31" customHeight="1" spans="1:5">
      <c r="A31" t="s">
        <v>6</v>
      </c>
      <c r="B31" t="s">
        <v>80</v>
      </c>
      <c r="C31" t="s">
        <v>30</v>
      </c>
      <c r="D31" t="s">
        <v>81</v>
      </c>
      <c r="E31" s="6">
        <v>0.2007</v>
      </c>
    </row>
    <row r="32" customHeight="1" spans="1:5">
      <c r="A32" t="s">
        <v>6</v>
      </c>
      <c r="B32" t="s">
        <v>82</v>
      </c>
      <c r="C32" t="s">
        <v>30</v>
      </c>
      <c r="D32" t="s">
        <v>83</v>
      </c>
      <c r="E32" s="6">
        <v>0.2014</v>
      </c>
    </row>
    <row r="33" customHeight="1" spans="1:5">
      <c r="A33" t="s">
        <v>6</v>
      </c>
      <c r="B33" t="s">
        <v>84</v>
      </c>
      <c r="C33" t="s">
        <v>30</v>
      </c>
      <c r="D33" t="s">
        <v>85</v>
      </c>
      <c r="E33" s="6">
        <v>0.2065</v>
      </c>
    </row>
    <row r="34" customHeight="1" spans="1:5">
      <c r="A34" t="s">
        <v>6</v>
      </c>
      <c r="B34" t="s">
        <v>86</v>
      </c>
      <c r="C34" t="s">
        <v>30</v>
      </c>
      <c r="D34" t="s">
        <v>87</v>
      </c>
      <c r="E34" s="6">
        <v>0.2113</v>
      </c>
    </row>
    <row r="35" customHeight="1" spans="1:5">
      <c r="A35" t="s">
        <v>6</v>
      </c>
      <c r="B35" t="s">
        <v>88</v>
      </c>
      <c r="C35" t="s">
        <v>30</v>
      </c>
      <c r="D35" t="s">
        <v>89</v>
      </c>
      <c r="E35" s="6">
        <v>0.2133</v>
      </c>
    </row>
    <row r="36" customHeight="1" spans="1:5">
      <c r="A36" t="s">
        <v>6</v>
      </c>
      <c r="B36" t="s">
        <v>90</v>
      </c>
      <c r="C36" t="s">
        <v>30</v>
      </c>
      <c r="D36" t="s">
        <v>91</v>
      </c>
      <c r="E36" s="6">
        <v>0.2111</v>
      </c>
    </row>
    <row r="37" customHeight="1" spans="1:5">
      <c r="A37" t="s">
        <v>6</v>
      </c>
      <c r="B37" t="s">
        <v>92</v>
      </c>
      <c r="C37" t="s">
        <v>30</v>
      </c>
      <c r="D37" t="s">
        <v>93</v>
      </c>
      <c r="E37" s="6">
        <v>0.2132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基本信息"/>
  <dimension ref="A1:E5"/>
  <sheetViews>
    <sheetView workbookViewId="0">
      <selection activeCell="A1" sqref="A1"/>
    </sheetView>
  </sheetViews>
  <sheetFormatPr defaultColWidth="9.2" defaultRowHeight="15" customHeight="1" outlineLevelRow="4" outlineLevelCol="4"/>
  <sheetData>
    <row r="1" customHeight="1" spans="1:1">
      <c r="A1" t="s">
        <v>94</v>
      </c>
    </row>
    <row r="3" customHeight="1" spans="2:5">
      <c r="B3" t="s">
        <v>95</v>
      </c>
      <c r="E3" t="s">
        <v>96</v>
      </c>
    </row>
    <row r="4" customHeight="1" spans="2:5">
      <c r="B4" t="s">
        <v>97</v>
      </c>
      <c r="E4" t="s">
        <v>98</v>
      </c>
    </row>
    <row r="5" customHeight="1" spans="1:1">
      <c r="A5" t="s">
        <v>3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程序信息"/>
  <dimension ref="A1:E8"/>
  <sheetViews>
    <sheetView workbookViewId="0">
      <selection activeCell="A1" sqref="A1"/>
    </sheetView>
  </sheetViews>
  <sheetFormatPr defaultColWidth="9.2" defaultRowHeight="15" customHeight="1" outlineLevelRow="7" outlineLevelCol="4"/>
  <cols>
    <col min="1" max="2" width="10.7181818181818" customWidth="1"/>
    <col min="4" max="4" width="2" customWidth="1"/>
    <col min="5" max="5" width="50.4272727272727" customWidth="1"/>
  </cols>
  <sheetData>
    <row r="1" customHeight="1" spans="1:1">
      <c r="A1" t="s">
        <v>99</v>
      </c>
    </row>
    <row r="3" customHeight="1" spans="2:5">
      <c r="B3" t="s">
        <v>100</v>
      </c>
      <c r="E3" t="s">
        <v>1</v>
      </c>
    </row>
    <row r="4" customHeight="1" spans="2:2">
      <c r="B4" t="s">
        <v>101</v>
      </c>
    </row>
    <row r="5" customHeight="1" spans="2:5">
      <c r="B5" t="s">
        <v>95</v>
      </c>
      <c r="E5" t="s">
        <v>102</v>
      </c>
    </row>
    <row r="6" customHeight="1" spans="2:5">
      <c r="B6" t="s">
        <v>103</v>
      </c>
      <c r="E6" t="s">
        <v>2</v>
      </c>
    </row>
    <row r="7" customHeight="1" spans="2:5">
      <c r="B7" t="s">
        <v>104</v>
      </c>
      <c r="E7" t="s">
        <v>105</v>
      </c>
    </row>
    <row r="8" customHeight="1" spans="1:1">
      <c r="A8" t="s">
        <v>3</v>
      </c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仪器信息"/>
  <dimension ref="A1:E36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1.2818181818182" customWidth="1"/>
    <col min="3" max="3" width="17.1454545454545" customWidth="1"/>
    <col min="4" max="4" width="2" customWidth="1"/>
    <col min="5" max="5" width="32.2818181818182" customWidth="1"/>
  </cols>
  <sheetData>
    <row r="1" customHeight="1" spans="1:1">
      <c r="A1" t="s">
        <v>106</v>
      </c>
    </row>
    <row r="3" customHeight="1" spans="2:5">
      <c r="B3" t="s">
        <v>107</v>
      </c>
      <c r="E3" t="s">
        <v>108</v>
      </c>
    </row>
    <row r="4" customHeight="1" spans="2:5">
      <c r="B4" t="s">
        <v>109</v>
      </c>
      <c r="E4" t="s">
        <v>110</v>
      </c>
    </row>
    <row r="5" customHeight="1" spans="2:5">
      <c r="B5" t="s">
        <v>111</v>
      </c>
      <c r="E5" t="s">
        <v>112</v>
      </c>
    </row>
    <row r="7" customHeight="1" spans="2:2">
      <c r="B7" t="s">
        <v>113</v>
      </c>
    </row>
    <row r="9" customHeight="1" spans="2:2">
      <c r="B9" t="s">
        <v>114</v>
      </c>
    </row>
    <row r="10" customHeight="1" spans="3:5">
      <c r="C10" t="s">
        <v>107</v>
      </c>
      <c r="E10" t="s">
        <v>115</v>
      </c>
    </row>
    <row r="11" customHeight="1" spans="3:5">
      <c r="C11" t="s">
        <v>116</v>
      </c>
      <c r="E11" t="s">
        <v>117</v>
      </c>
    </row>
    <row r="12" customHeight="1" spans="3:5">
      <c r="C12" t="s">
        <v>118</v>
      </c>
      <c r="E12" t="s">
        <v>119</v>
      </c>
    </row>
    <row r="13" customHeight="1" spans="3:5">
      <c r="C13" t="s">
        <v>120</v>
      </c>
      <c r="E13" t="s">
        <v>121</v>
      </c>
    </row>
    <row r="14" customHeight="1" spans="3:5">
      <c r="C14" t="s">
        <v>122</v>
      </c>
      <c r="E14" t="s">
        <v>123</v>
      </c>
    </row>
    <row r="16" customHeight="1" spans="2:2">
      <c r="B16" t="s">
        <v>114</v>
      </c>
    </row>
    <row r="17" customHeight="1" spans="3:5">
      <c r="C17" t="s">
        <v>107</v>
      </c>
      <c r="E17" t="s">
        <v>124</v>
      </c>
    </row>
    <row r="18" customHeight="1" spans="3:5">
      <c r="C18" t="s">
        <v>116</v>
      </c>
      <c r="E18" t="s">
        <v>125</v>
      </c>
    </row>
    <row r="19" customHeight="1" spans="3:5">
      <c r="C19" t="s">
        <v>118</v>
      </c>
      <c r="E19" t="s">
        <v>126</v>
      </c>
    </row>
    <row r="20" customHeight="1" spans="3:5">
      <c r="C20" t="s">
        <v>120</v>
      </c>
      <c r="E20" t="s">
        <v>121</v>
      </c>
    </row>
    <row r="21" customHeight="1" spans="3:5">
      <c r="C21" t="s">
        <v>122</v>
      </c>
      <c r="E21" t="s">
        <v>123</v>
      </c>
    </row>
    <row r="23" customHeight="1" spans="3:5">
      <c r="C23" t="s">
        <v>127</v>
      </c>
      <c r="E23" t="s">
        <v>128</v>
      </c>
    </row>
    <row r="24" customHeight="1" spans="3:5">
      <c r="C24" t="s">
        <v>129</v>
      </c>
      <c r="E24" t="s">
        <v>130</v>
      </c>
    </row>
    <row r="26" customHeight="1" spans="3:5">
      <c r="C26" t="s">
        <v>127</v>
      </c>
      <c r="E26" t="s">
        <v>131</v>
      </c>
    </row>
    <row r="27" customHeight="1" spans="3:5">
      <c r="C27" t="s">
        <v>129</v>
      </c>
      <c r="E27" t="s">
        <v>132</v>
      </c>
    </row>
    <row r="28" customHeight="1" spans="3:5">
      <c r="C28" t="s">
        <v>133</v>
      </c>
      <c r="E28" t="s">
        <v>134</v>
      </c>
    </row>
    <row r="29" customHeight="1" spans="3:5">
      <c r="C29" t="s">
        <v>135</v>
      </c>
      <c r="E29" t="s">
        <v>125</v>
      </c>
    </row>
    <row r="31" customHeight="1" spans="3:5">
      <c r="C31" t="s">
        <v>136</v>
      </c>
      <c r="E31" t="s">
        <v>98</v>
      </c>
    </row>
    <row r="32" customHeight="1" spans="3:5">
      <c r="C32" t="s">
        <v>137</v>
      </c>
      <c r="E32" t="s">
        <v>138</v>
      </c>
    </row>
    <row r="33" customHeight="1" spans="3:5">
      <c r="C33" t="s">
        <v>139</v>
      </c>
      <c r="E33" t="s">
        <v>98</v>
      </c>
    </row>
    <row r="34" customHeight="1" spans="3:5">
      <c r="C34" t="s">
        <v>140</v>
      </c>
      <c r="E34" t="s">
        <v>138</v>
      </c>
    </row>
    <row r="35" customHeight="1" spans="3:5">
      <c r="C35" t="s">
        <v>141</v>
      </c>
      <c r="E35" t="s">
        <v>98</v>
      </c>
    </row>
    <row r="36" customHeight="1" spans="3:5">
      <c r="C36" t="s">
        <v>142</v>
      </c>
      <c r="E36" t="s">
        <v>98</v>
      </c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程序设置"/>
  <dimension ref="A1:E12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20.4272727272727" customWidth="1"/>
    <col min="4" max="4" width="2" customWidth="1"/>
    <col min="5" max="5" width="5.28181818181818" customWidth="1"/>
  </cols>
  <sheetData>
    <row r="1" customHeight="1" spans="1:1">
      <c r="A1" t="s">
        <v>143</v>
      </c>
    </row>
    <row r="3" customHeight="1" spans="2:5">
      <c r="B3" t="s">
        <v>144</v>
      </c>
      <c r="E3" t="s">
        <v>145</v>
      </c>
    </row>
    <row r="4" customHeight="1" spans="2:5">
      <c r="B4" t="s">
        <v>146</v>
      </c>
      <c r="E4" t="s">
        <v>138</v>
      </c>
    </row>
    <row r="5" customHeight="1" spans="2:5">
      <c r="B5" t="s">
        <v>147</v>
      </c>
      <c r="E5" t="s">
        <v>138</v>
      </c>
    </row>
    <row r="7" customHeight="1" spans="1:1">
      <c r="A7" t="s">
        <v>4</v>
      </c>
    </row>
    <row r="9" customHeight="1" spans="2:5">
      <c r="B9" t="s">
        <v>148</v>
      </c>
      <c r="E9" t="s">
        <v>149</v>
      </c>
    </row>
    <row r="10" customHeight="1" spans="2:5">
      <c r="B10" t="s">
        <v>150</v>
      </c>
      <c r="E10" t="s">
        <v>138</v>
      </c>
    </row>
    <row r="11" customHeight="1" spans="2:5">
      <c r="B11" t="s">
        <v>151</v>
      </c>
      <c r="E11" t="s">
        <v>138</v>
      </c>
    </row>
    <row r="12" customHeight="1" spans="2:5">
      <c r="B12" t="s">
        <v>152</v>
      </c>
      <c r="E12" t="s">
        <v>153</v>
      </c>
    </row>
  </sheetData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运行日志"/>
  <dimension ref="A1:E10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7.8545454545455" customWidth="1"/>
    <col min="3" max="3" width="25.2818181818182" customWidth="1"/>
    <col min="4" max="4" width="8" customWidth="1"/>
  </cols>
  <sheetData>
    <row r="1" customHeight="1" spans="1:1">
      <c r="A1" t="s">
        <v>154</v>
      </c>
    </row>
    <row r="3" customHeight="1" spans="2:5">
      <c r="B3" s="5" t="s">
        <v>155</v>
      </c>
      <c r="C3" s="5" t="s">
        <v>156</v>
      </c>
      <c r="D3" s="5" t="s">
        <v>157</v>
      </c>
      <c r="E3" s="5"/>
    </row>
    <row r="4" customHeight="1" spans="2:3">
      <c r="B4" t="s">
        <v>2</v>
      </c>
      <c r="C4" t="s">
        <v>158</v>
      </c>
    </row>
    <row r="5" customHeight="1" spans="2:4">
      <c r="B5" t="s">
        <v>2</v>
      </c>
      <c r="C5" t="s">
        <v>159</v>
      </c>
      <c r="D5" t="s">
        <v>160</v>
      </c>
    </row>
    <row r="6" customHeight="1" spans="2:3">
      <c r="B6" t="s">
        <v>2</v>
      </c>
      <c r="C6" t="s">
        <v>161</v>
      </c>
    </row>
    <row r="7" customHeight="1" spans="2:3">
      <c r="B7" t="s">
        <v>162</v>
      </c>
      <c r="C7" t="s">
        <v>163</v>
      </c>
    </row>
    <row r="8" customHeight="1" spans="2:4">
      <c r="B8" t="s">
        <v>162</v>
      </c>
      <c r="C8" t="s">
        <v>159</v>
      </c>
      <c r="D8" t="s">
        <v>160</v>
      </c>
    </row>
    <row r="9" customHeight="1" spans="2:3">
      <c r="B9" t="s">
        <v>164</v>
      </c>
      <c r="C9" t="s">
        <v>165</v>
      </c>
    </row>
    <row r="10" customHeight="1" spans="1:1">
      <c r="A10" t="s">
        <v>3</v>
      </c>
    </row>
  </sheetData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板布局"/>
  <dimension ref="A1:M33"/>
  <sheetViews>
    <sheetView workbookViewId="0">
      <selection activeCell="A1" sqref="A1"/>
    </sheetView>
  </sheetViews>
  <sheetFormatPr defaultColWidth="9.2" defaultRowHeight="15" customHeight="1"/>
  <sheetData>
    <row r="1" customHeight="1" spans="1:2">
      <c r="A1" t="s">
        <v>107</v>
      </c>
      <c r="B1" t="s">
        <v>6</v>
      </c>
    </row>
    <row r="2" customHeight="1" spans="1:2">
      <c r="A2" t="s">
        <v>166</v>
      </c>
      <c r="B2" t="s">
        <v>167</v>
      </c>
    </row>
    <row r="4" customHeight="1" spans="2:13">
      <c r="B4" s="1">
        <v>1</v>
      </c>
      <c r="C4" s="1">
        <v>2</v>
      </c>
      <c r="D4" s="1">
        <v>3</v>
      </c>
      <c r="E4" s="1">
        <v>4</v>
      </c>
      <c r="F4" s="1">
        <v>5</v>
      </c>
      <c r="G4" s="1">
        <v>6</v>
      </c>
      <c r="H4" s="1">
        <v>7</v>
      </c>
      <c r="I4" s="1">
        <v>8</v>
      </c>
      <c r="J4" s="1">
        <v>9</v>
      </c>
      <c r="K4" s="1">
        <v>10</v>
      </c>
      <c r="L4" s="1">
        <v>11</v>
      </c>
      <c r="M4" s="1">
        <v>12</v>
      </c>
    </row>
    <row r="5" customHeight="1" spans="1:1">
      <c r="A5" s="1" t="s">
        <v>8</v>
      </c>
    </row>
    <row r="8" customHeight="1" spans="1:1">
      <c r="A8" s="1" t="s">
        <v>9</v>
      </c>
    </row>
    <row r="11" customHeight="1" spans="1:11">
      <c r="A11" s="1" t="s">
        <v>10</v>
      </c>
      <c r="D11" s="2" t="s">
        <v>31</v>
      </c>
      <c r="E11" s="2" t="s">
        <v>39</v>
      </c>
      <c r="F11" s="2" t="s">
        <v>47</v>
      </c>
      <c r="G11" s="2" t="s">
        <v>55</v>
      </c>
      <c r="H11" s="2" t="s">
        <v>63</v>
      </c>
      <c r="I11" s="2" t="s">
        <v>71</v>
      </c>
      <c r="J11" s="2" t="s">
        <v>79</v>
      </c>
      <c r="K11" s="2" t="s">
        <v>87</v>
      </c>
    </row>
    <row r="12" customHeight="1" spans="4:11">
      <c r="D12" s="3" t="s">
        <v>30</v>
      </c>
      <c r="E12" s="3" t="s">
        <v>30</v>
      </c>
      <c r="F12" s="3" t="s">
        <v>30</v>
      </c>
      <c r="G12" s="3" t="s">
        <v>30</v>
      </c>
      <c r="H12" s="3" t="s">
        <v>30</v>
      </c>
      <c r="I12" s="3" t="s">
        <v>30</v>
      </c>
      <c r="J12" s="3" t="s">
        <v>30</v>
      </c>
      <c r="K12" s="3" t="s">
        <v>30</v>
      </c>
    </row>
    <row r="13" customHeight="1" spans="4:11">
      <c r="D13" s="4" t="s">
        <v>168</v>
      </c>
      <c r="E13" s="4" t="s">
        <v>168</v>
      </c>
      <c r="F13" s="4" t="s">
        <v>168</v>
      </c>
      <c r="G13" s="4" t="s">
        <v>168</v>
      </c>
      <c r="H13" s="4" t="s">
        <v>168</v>
      </c>
      <c r="I13" s="4" t="s">
        <v>168</v>
      </c>
      <c r="J13" s="4" t="s">
        <v>168</v>
      </c>
      <c r="K13" s="4" t="s">
        <v>168</v>
      </c>
    </row>
    <row r="14" customHeight="1" spans="1:11">
      <c r="A14" s="1" t="s">
        <v>11</v>
      </c>
      <c r="D14" s="2" t="s">
        <v>33</v>
      </c>
      <c r="E14" s="2" t="s">
        <v>41</v>
      </c>
      <c r="F14" s="2" t="s">
        <v>49</v>
      </c>
      <c r="G14" s="2" t="s">
        <v>57</v>
      </c>
      <c r="H14" s="2" t="s">
        <v>65</v>
      </c>
      <c r="I14" s="2" t="s">
        <v>73</v>
      </c>
      <c r="J14" s="2" t="s">
        <v>81</v>
      </c>
      <c r="K14" s="2" t="s">
        <v>89</v>
      </c>
    </row>
    <row r="15" customHeight="1" spans="4:11">
      <c r="D15" s="3" t="s">
        <v>30</v>
      </c>
      <c r="E15" s="3" t="s">
        <v>30</v>
      </c>
      <c r="F15" s="3" t="s">
        <v>30</v>
      </c>
      <c r="G15" s="3" t="s">
        <v>30</v>
      </c>
      <c r="H15" s="3" t="s">
        <v>30</v>
      </c>
      <c r="I15" s="3" t="s">
        <v>30</v>
      </c>
      <c r="J15" s="3" t="s">
        <v>30</v>
      </c>
      <c r="K15" s="3" t="s">
        <v>30</v>
      </c>
    </row>
    <row r="16" customHeight="1" spans="4:11">
      <c r="D16" s="4" t="s">
        <v>168</v>
      </c>
      <c r="E16" s="4" t="s">
        <v>168</v>
      </c>
      <c r="F16" s="4" t="s">
        <v>168</v>
      </c>
      <c r="G16" s="4" t="s">
        <v>168</v>
      </c>
      <c r="H16" s="4" t="s">
        <v>168</v>
      </c>
      <c r="I16" s="4" t="s">
        <v>168</v>
      </c>
      <c r="J16" s="4" t="s">
        <v>168</v>
      </c>
      <c r="K16" s="4" t="s">
        <v>168</v>
      </c>
    </row>
    <row r="17" customHeight="1" spans="1:11">
      <c r="A17" s="1" t="s">
        <v>12</v>
      </c>
      <c r="D17" s="2" t="s">
        <v>35</v>
      </c>
      <c r="E17" s="2" t="s">
        <v>43</v>
      </c>
      <c r="F17" s="2" t="s">
        <v>51</v>
      </c>
      <c r="G17" s="2" t="s">
        <v>59</v>
      </c>
      <c r="H17" s="2" t="s">
        <v>67</v>
      </c>
      <c r="I17" s="2" t="s">
        <v>75</v>
      </c>
      <c r="J17" s="2" t="s">
        <v>83</v>
      </c>
      <c r="K17" s="2" t="s">
        <v>91</v>
      </c>
    </row>
    <row r="18" customHeight="1" spans="4:11">
      <c r="D18" s="3" t="s">
        <v>30</v>
      </c>
      <c r="E18" s="3" t="s">
        <v>30</v>
      </c>
      <c r="F18" s="3" t="s">
        <v>30</v>
      </c>
      <c r="G18" s="3" t="s">
        <v>30</v>
      </c>
      <c r="H18" s="3" t="s">
        <v>30</v>
      </c>
      <c r="I18" s="3" t="s">
        <v>30</v>
      </c>
      <c r="J18" s="3" t="s">
        <v>30</v>
      </c>
      <c r="K18" s="3" t="s">
        <v>30</v>
      </c>
    </row>
    <row r="19" customHeight="1" spans="4:11">
      <c r="D19" s="4" t="s">
        <v>168</v>
      </c>
      <c r="E19" s="4" t="s">
        <v>168</v>
      </c>
      <c r="F19" s="4" t="s">
        <v>168</v>
      </c>
      <c r="G19" s="4" t="s">
        <v>168</v>
      </c>
      <c r="H19" s="4" t="s">
        <v>168</v>
      </c>
      <c r="I19" s="4" t="s">
        <v>168</v>
      </c>
      <c r="J19" s="4" t="s">
        <v>168</v>
      </c>
      <c r="K19" s="4" t="s">
        <v>168</v>
      </c>
    </row>
    <row r="20" customHeight="1" spans="1:11">
      <c r="A20" s="1" t="s">
        <v>13</v>
      </c>
      <c r="D20" s="2" t="s">
        <v>37</v>
      </c>
      <c r="E20" s="2" t="s">
        <v>45</v>
      </c>
      <c r="F20" s="2" t="s">
        <v>53</v>
      </c>
      <c r="G20" s="2" t="s">
        <v>61</v>
      </c>
      <c r="H20" s="2" t="s">
        <v>69</v>
      </c>
      <c r="I20" s="2" t="s">
        <v>77</v>
      </c>
      <c r="J20" s="2" t="s">
        <v>85</v>
      </c>
      <c r="K20" s="2" t="s">
        <v>93</v>
      </c>
    </row>
    <row r="21" customHeight="1" spans="4:11">
      <c r="D21" s="3" t="s">
        <v>30</v>
      </c>
      <c r="E21" s="3" t="s">
        <v>30</v>
      </c>
      <c r="F21" s="3" t="s">
        <v>30</v>
      </c>
      <c r="G21" s="3" t="s">
        <v>30</v>
      </c>
      <c r="H21" s="3" t="s">
        <v>30</v>
      </c>
      <c r="I21" s="3" t="s">
        <v>30</v>
      </c>
      <c r="J21" s="3" t="s">
        <v>30</v>
      </c>
      <c r="K21" s="3" t="s">
        <v>30</v>
      </c>
    </row>
    <row r="22" customHeight="1" spans="4:11">
      <c r="D22" s="4" t="s">
        <v>168</v>
      </c>
      <c r="E22" s="4" t="s">
        <v>168</v>
      </c>
      <c r="F22" s="4" t="s">
        <v>168</v>
      </c>
      <c r="G22" s="4" t="s">
        <v>168</v>
      </c>
      <c r="H22" s="4" t="s">
        <v>168</v>
      </c>
      <c r="I22" s="4" t="s">
        <v>168</v>
      </c>
      <c r="J22" s="4" t="s">
        <v>168</v>
      </c>
      <c r="K22" s="4" t="s">
        <v>168</v>
      </c>
    </row>
    <row r="23" customHeight="1" spans="1:1">
      <c r="A23" s="1" t="s">
        <v>14</v>
      </c>
    </row>
    <row r="26" customHeight="1" spans="1:1">
      <c r="A26" s="1" t="s">
        <v>15</v>
      </c>
    </row>
    <row r="33" customHeight="1" spans="1:1">
      <c r="A33" t="s">
        <v>3</v>
      </c>
    </row>
  </sheetData>
  <mergeCells count="72">
    <mergeCell ref="A5:A7"/>
    <mergeCell ref="A8:A10"/>
    <mergeCell ref="A11:A13"/>
    <mergeCell ref="A14:A16"/>
    <mergeCell ref="A17:A19"/>
    <mergeCell ref="A20:A22"/>
    <mergeCell ref="A23:A25"/>
    <mergeCell ref="A26:A28"/>
    <mergeCell ref="B5:B7"/>
    <mergeCell ref="B8:B10"/>
    <mergeCell ref="B11:B13"/>
    <mergeCell ref="B14:B16"/>
    <mergeCell ref="B17:B19"/>
    <mergeCell ref="B20:B22"/>
    <mergeCell ref="B23:B25"/>
    <mergeCell ref="B26:B28"/>
    <mergeCell ref="C5:C7"/>
    <mergeCell ref="C8:C10"/>
    <mergeCell ref="C11:C13"/>
    <mergeCell ref="C14:C16"/>
    <mergeCell ref="C17:C19"/>
    <mergeCell ref="C20:C22"/>
    <mergeCell ref="C23:C25"/>
    <mergeCell ref="C26:C28"/>
    <mergeCell ref="D5:D7"/>
    <mergeCell ref="D8:D10"/>
    <mergeCell ref="D23:D25"/>
    <mergeCell ref="D26:D28"/>
    <mergeCell ref="E5:E7"/>
    <mergeCell ref="E8:E10"/>
    <mergeCell ref="E23:E25"/>
    <mergeCell ref="E26:E28"/>
    <mergeCell ref="F5:F7"/>
    <mergeCell ref="F8:F10"/>
    <mergeCell ref="F23:F25"/>
    <mergeCell ref="F26:F28"/>
    <mergeCell ref="G5:G7"/>
    <mergeCell ref="G8:G10"/>
    <mergeCell ref="G23:G25"/>
    <mergeCell ref="G26:G28"/>
    <mergeCell ref="H5:H7"/>
    <mergeCell ref="H8:H10"/>
    <mergeCell ref="H23:H25"/>
    <mergeCell ref="H26:H28"/>
    <mergeCell ref="I5:I7"/>
    <mergeCell ref="I8:I10"/>
    <mergeCell ref="I23:I25"/>
    <mergeCell ref="I26:I28"/>
    <mergeCell ref="J5:J7"/>
    <mergeCell ref="J8:J10"/>
    <mergeCell ref="J23:J25"/>
    <mergeCell ref="J26:J28"/>
    <mergeCell ref="K5:K7"/>
    <mergeCell ref="K8:K10"/>
    <mergeCell ref="K23:K25"/>
    <mergeCell ref="K26:K28"/>
    <mergeCell ref="L5:L7"/>
    <mergeCell ref="L8:L10"/>
    <mergeCell ref="L11:L13"/>
    <mergeCell ref="L14:L16"/>
    <mergeCell ref="L17:L19"/>
    <mergeCell ref="L20:L22"/>
    <mergeCell ref="L23:L25"/>
    <mergeCell ref="L26:L28"/>
    <mergeCell ref="M5:M7"/>
    <mergeCell ref="M8:M10"/>
    <mergeCell ref="M11:M13"/>
    <mergeCell ref="M14:M16"/>
    <mergeCell ref="M17:M19"/>
    <mergeCell ref="M20:M22"/>
    <mergeCell ref="M23:M25"/>
    <mergeCell ref="M26:M2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ComponentOne</Company>
  <Application>ComponentOne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吸光度 1_01</vt:lpstr>
      <vt:lpstr>结果摘要</vt:lpstr>
      <vt:lpstr>基本信息</vt:lpstr>
      <vt:lpstr>程序信息</vt:lpstr>
      <vt:lpstr>仪器信息</vt:lpstr>
      <vt:lpstr>程序设置</vt:lpstr>
      <vt:lpstr>运行日志</vt:lpstr>
      <vt:lpstr>板布局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13725</cp:lastModifiedBy>
  <dcterms:created xsi:type="dcterms:W3CDTF">2021-04-02T04:45:00Z</dcterms:created>
  <dcterms:modified xsi:type="dcterms:W3CDTF">2021-06-14T04:31:13Z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8B0AFF782BF340BCA3F8E04336CEAE3D</vt:lpwstr>
  </property>
  <property fmtid="{D5CDD505-2E9C-101B-9397-08002B2CF9AE}" pid="3" name="KSOProductBuildVer">
    <vt:lpwstr>2052-11.1.0.10577</vt:lpwstr>
  </property>
</Properties>
</file>