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rep/Dropbox/Work/Papers/Fo endophyte genomes paper/SOM/Tables/"/>
    </mc:Choice>
  </mc:AlternateContent>
  <xr:revisionPtr revIDLastSave="0" documentId="13_ncr:1_{29ECAC8B-148A-0446-8A69-EE06E62F76DC}" xr6:coauthVersionLast="47" xr6:coauthVersionMax="47" xr10:uidLastSave="{00000000-0000-0000-0000-000000000000}"/>
  <bookViews>
    <workbookView xWindow="0" yWindow="500" windowWidth="28800" windowHeight="16520" xr2:uid="{DE32D910-1E5D-3245-BF1D-C6878FEF41B0}"/>
  </bookViews>
  <sheets>
    <sheet name="New candidate effectors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3" l="1"/>
  <c r="J57" i="3"/>
  <c r="J58" i="3"/>
  <c r="J60" i="3"/>
  <c r="J65" i="3"/>
  <c r="J66" i="3"/>
  <c r="J20" i="3"/>
  <c r="J36" i="3"/>
  <c r="J41" i="3"/>
  <c r="J42" i="3"/>
  <c r="J4" i="3"/>
  <c r="J10" i="3"/>
  <c r="J12" i="3"/>
  <c r="J18" i="3"/>
  <c r="I58" i="3"/>
  <c r="I59" i="3"/>
  <c r="I60" i="3"/>
  <c r="I61" i="3"/>
  <c r="I62" i="3"/>
  <c r="I63" i="3"/>
  <c r="I64" i="3"/>
  <c r="I65" i="3"/>
  <c r="I66" i="3"/>
  <c r="I67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25" i="3"/>
  <c r="I26" i="3"/>
  <c r="I27" i="3"/>
  <c r="I28" i="3"/>
  <c r="I29" i="3"/>
  <c r="I30" i="3"/>
  <c r="I31" i="3"/>
  <c r="I32" i="3"/>
  <c r="I33" i="3"/>
  <c r="I34" i="3"/>
  <c r="I35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H65" i="3"/>
  <c r="H66" i="3"/>
  <c r="H67" i="3"/>
  <c r="H29" i="3"/>
  <c r="H30" i="3"/>
  <c r="H31" i="3"/>
  <c r="H32" i="3"/>
  <c r="H33" i="3"/>
  <c r="H38" i="3"/>
  <c r="H39" i="3"/>
  <c r="H40" i="3"/>
  <c r="H41" i="3"/>
  <c r="H46" i="3"/>
  <c r="H49" i="3"/>
  <c r="H57" i="3"/>
  <c r="H3" i="3"/>
  <c r="H4" i="3"/>
  <c r="H5" i="3"/>
  <c r="H6" i="3"/>
  <c r="H7" i="3"/>
  <c r="H8" i="3"/>
  <c r="H10" i="3"/>
  <c r="H11" i="3"/>
  <c r="H12" i="3"/>
  <c r="H13" i="3"/>
  <c r="H14" i="3"/>
  <c r="H15" i="3"/>
  <c r="H16" i="3"/>
  <c r="H18" i="3"/>
  <c r="H19" i="3"/>
  <c r="H20" i="3"/>
  <c r="H21" i="3"/>
  <c r="H22" i="3"/>
  <c r="H23" i="3"/>
  <c r="H24" i="3"/>
  <c r="F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F66" i="3"/>
  <c r="F67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E35" i="3"/>
  <c r="J35" i="3" s="1"/>
  <c r="E47" i="3"/>
  <c r="H47" i="3" s="1"/>
  <c r="E48" i="3"/>
  <c r="H48" i="3" s="1"/>
  <c r="E49" i="3"/>
  <c r="J49" i="3" s="1"/>
  <c r="E50" i="3"/>
  <c r="H50" i="3" s="1"/>
  <c r="E51" i="3"/>
  <c r="J51" i="3" s="1"/>
  <c r="E52" i="3"/>
  <c r="H52" i="3" s="1"/>
  <c r="E53" i="3"/>
  <c r="J53" i="3" s="1"/>
  <c r="E54" i="3"/>
  <c r="H54" i="3" s="1"/>
  <c r="E55" i="3"/>
  <c r="H55" i="3" s="1"/>
  <c r="E56" i="3"/>
  <c r="H56" i="3" s="1"/>
  <c r="E57" i="3"/>
  <c r="E58" i="3"/>
  <c r="H58" i="3" s="1"/>
  <c r="E59" i="3"/>
  <c r="J59" i="3" s="1"/>
  <c r="E60" i="3"/>
  <c r="H60" i="3" s="1"/>
  <c r="E61" i="3"/>
  <c r="J61" i="3" s="1"/>
  <c r="E62" i="3"/>
  <c r="H62" i="3" s="1"/>
  <c r="E63" i="3"/>
  <c r="H63" i="3" s="1"/>
  <c r="E64" i="3"/>
  <c r="H64" i="3" s="1"/>
  <c r="E65" i="3"/>
  <c r="E66" i="3"/>
  <c r="E67" i="3"/>
  <c r="J67" i="3" s="1"/>
  <c r="E24" i="3"/>
  <c r="J24" i="3" s="1"/>
  <c r="E25" i="3"/>
  <c r="H25" i="3" s="1"/>
  <c r="E26" i="3"/>
  <c r="H26" i="3" s="1"/>
  <c r="E27" i="3"/>
  <c r="J27" i="3" s="1"/>
  <c r="E28" i="3"/>
  <c r="H28" i="3" s="1"/>
  <c r="E29" i="3"/>
  <c r="J29" i="3" s="1"/>
  <c r="E30" i="3"/>
  <c r="J30" i="3" s="1"/>
  <c r="E31" i="3"/>
  <c r="J31" i="3" s="1"/>
  <c r="E32" i="3"/>
  <c r="J32" i="3" s="1"/>
  <c r="E33" i="3"/>
  <c r="J33" i="3" s="1"/>
  <c r="E34" i="3"/>
  <c r="H34" i="3" s="1"/>
  <c r="E36" i="3"/>
  <c r="H36" i="3" s="1"/>
  <c r="E37" i="3"/>
  <c r="J37" i="3" s="1"/>
  <c r="E38" i="3"/>
  <c r="J38" i="3" s="1"/>
  <c r="E39" i="3"/>
  <c r="J39" i="3" s="1"/>
  <c r="E40" i="3"/>
  <c r="J40" i="3" s="1"/>
  <c r="E41" i="3"/>
  <c r="E42" i="3"/>
  <c r="H42" i="3" s="1"/>
  <c r="E43" i="3"/>
  <c r="J43" i="3" s="1"/>
  <c r="E44" i="3"/>
  <c r="J44" i="3" s="1"/>
  <c r="E45" i="3"/>
  <c r="J45" i="3" s="1"/>
  <c r="E46" i="3"/>
  <c r="J46" i="3" s="1"/>
  <c r="E3" i="3"/>
  <c r="J3" i="3" s="1"/>
  <c r="E4" i="3"/>
  <c r="E5" i="3"/>
  <c r="J5" i="3" s="1"/>
  <c r="E6" i="3"/>
  <c r="J6" i="3" s="1"/>
  <c r="E7" i="3"/>
  <c r="J7" i="3" s="1"/>
  <c r="E8" i="3"/>
  <c r="J8" i="3" s="1"/>
  <c r="E9" i="3"/>
  <c r="H9" i="3" s="1"/>
  <c r="E10" i="3"/>
  <c r="E11" i="3"/>
  <c r="J11" i="3" s="1"/>
  <c r="E12" i="3"/>
  <c r="E13" i="3"/>
  <c r="J13" i="3" s="1"/>
  <c r="E14" i="3"/>
  <c r="J14" i="3" s="1"/>
  <c r="E15" i="3"/>
  <c r="J15" i="3" s="1"/>
  <c r="E16" i="3"/>
  <c r="J16" i="3" s="1"/>
  <c r="E17" i="3"/>
  <c r="H17" i="3" s="1"/>
  <c r="E18" i="3"/>
  <c r="E19" i="3"/>
  <c r="J19" i="3" s="1"/>
  <c r="E20" i="3"/>
  <c r="E21" i="3"/>
  <c r="J21" i="3" s="1"/>
  <c r="E22" i="3"/>
  <c r="J22" i="3" s="1"/>
  <c r="E23" i="3"/>
  <c r="J23" i="3" s="1"/>
  <c r="E2" i="3"/>
  <c r="H2" i="3" s="1"/>
  <c r="J50" i="3" l="1"/>
  <c r="J64" i="3"/>
  <c r="J56" i="3"/>
  <c r="J48" i="3"/>
  <c r="J63" i="3"/>
  <c r="J55" i="3"/>
  <c r="J47" i="3"/>
  <c r="J62" i="3"/>
  <c r="J54" i="3"/>
  <c r="J28" i="3"/>
  <c r="J34" i="3"/>
  <c r="J26" i="3"/>
  <c r="J17" i="3"/>
  <c r="J9" i="3"/>
  <c r="J25" i="3"/>
  <c r="H53" i="3"/>
  <c r="H45" i="3"/>
  <c r="H37" i="3"/>
  <c r="H44" i="3"/>
  <c r="H59" i="3"/>
  <c r="H51" i="3"/>
  <c r="H43" i="3"/>
  <c r="H35" i="3"/>
  <c r="H27" i="3"/>
  <c r="H61" i="3"/>
  <c r="J2" i="3"/>
  <c r="I2" i="3"/>
  <c r="G2" i="3"/>
</calcChain>
</file>

<file path=xl/sharedStrings.xml><?xml version="1.0" encoding="utf-8"?>
<sst xmlns="http://schemas.openxmlformats.org/spreadsheetml/2006/main" count="532" uniqueCount="374">
  <si>
    <t>Number</t>
  </si>
  <si>
    <t>Mature protein sequence</t>
  </si>
  <si>
    <t>MKTTSAGFVFTSAVLAGLAHA</t>
  </si>
  <si>
    <t>ATGAAGACCACTTCCGCTGGATTCGTGTTCACGTCGGCTGTGCTGGCTGGACTCGCTCATGCAATCGGTATGGCACCGCCGCCGCCTGTTGAGCTTGTGCAGGGCTTCGACTGGAAGGACCCCTTTGCTCTCGATGCCATGGCCTCATTCCGACCTACCTGCGAGGCCAAGGCTCAGTTTGAAGCTCTCGAGTACACCCTCAAAGACTTGATGGAACCTCCTCCCAAGGGGTTGAAGCCATGGTCGAAGGGCCTGAAGGCGGTCTTCGCTGATAAAGAATACCCTGGAGGGTGGCTGGGTCTCGATCCTCACCTTAATGGCCGAAGTCTGCTGCTGATGAACTACGATCAAATGCCTCTCCTGGTTCGCAGGTGGATTGAACAACAGGAACGGACTGATGGGAAGGGGAAGGCCCTCTTTGCCGTTCTTGAGAAGCCAAAGAACGATGAGGATGAGATCGAGAAAGTTGTTCAGTTCCCTGAAGCTGACAAGATCGATCGCGACAATGACAAGGACAAGGTTGCCATATTCGCACCTGGCGCCTTGTATGGGATCCTTCCTCTGTGGACGGCAGGGACAAGTAAATGCGAGGGTATGCCACCAGATTCAGCCAATCGATTGAAACAGTTGCTTACACTGAAATAA</t>
  </si>
  <si>
    <t>RKK75359.1</t>
  </si>
  <si>
    <t>-</t>
  </si>
  <si>
    <t>MRGLLLLMVSGLVGKGVVYS</t>
  </si>
  <si>
    <t>ATGAGGGGGCTGTTGTTGTTGATGGTATCGGGGTTGGTGGGCAAGGGTGTTGTTTACAGCTGGGGGCGAGGCCGCGATGGCGCTGTAGGTAGTAGGCGCGGGAGCAGATTTGGCGTCAGTGAGCGCCTGATTCCAGGAGTCCAGGAAGCTATCGGCAAACTTTTGAGCGAATTCCCGTTCGGGCTCAGTAGTGAATTGTTTCGCTGCTGCTTCAAATTTAGCGCAGAAGGCCTGAAACACCTTCAACTTGGCATTGTACTCCTCCACACGGTCGCATGTGAGCTTCGTGGCTGCTTCAAAAATAGAGACTGGTTGCTGTACAGCAGTCGAGGTAGGGTCAGGGGAGGAGTCAGGATGGGCGAGCTGGGCTCCTCCCCTAGCCGCAGTAGTAGATATGTTATGTTATGTTATGTATATTTTTCGTCCGGGGGGCCATAG</t>
  </si>
  <si>
    <t>ENH63585.1</t>
  </si>
  <si>
    <t>RKK80746.1</t>
  </si>
  <si>
    <t>MISRAWNVLLIAFVYFFWVDANG</t>
  </si>
  <si>
    <t>TTAAACATGTTCCTTTTCCACCGCCACTGCTTCAAGGTCTTCTTTGCCCGCCTCAATCTGTGCCATATTGGGCACATCGCTATGCCTCTCACCCTCAAAAGCTTCGTCAATCTCTTCCATGGTCTTTCCATTAGCGTCGACCCAGAAGAAATAAACAAAAGCGATAAGAAGAACATTCCAAGCACGGCTTATCAT</t>
  </si>
  <si>
    <t>XP_018077219.1</t>
  </si>
  <si>
    <t>MRFNHFCLLYISLSPLVSA</t>
  </si>
  <si>
    <t>ATGCGGTTTAATCACTTCTGCCTACTTTACATTTCTTTGTCCCCACTCGTTTCGGCGGAACTTCAACATGTTGATGTTGCGATTGTTGGAGGTGGACTCTCTGATCTAGCGGCGGCCAAAGACCCTGCAGCTGCAAAGAAGTCTTTCGTCGTACTTGAAGCTAGAGATCGTGTTGGAGGTAGAGTCCTTAATGCTCATGTACCTGGCGGTGGGGTTGAAGAACTAGGTGCCGAGTTCATTGGACCTACCCAAGACCGTGTCCTCGCTCTAGCCCGACAACTCGGCCTTCAGACGTACCCAACATACACGGCCGGAAAGAATACCCTTTACCATAACGGCTCCAGAAACAACATATCAAGCTGA</t>
  </si>
  <si>
    <t>OOF94551.1</t>
  </si>
  <si>
    <t>MKLSLFPALAIAAASRVIA</t>
  </si>
  <si>
    <t>ATGAAGCTTTCTCTTTTTCCCGCCCTCGCTATTGCTGCTGCATCACGAGTTATAGCAACAACTTGTGCAATAACAGATGCCTCTGGGACCAATGAATCTACTGGTATTGCCGATTGGGACGGAAAATATGACACTCACAACTACGACTTTTGGTACTCTCGACCCTCTCCTGGCACGCAAACCGGAGTTTTGCGACTTGCAAACATTTCGGGCCATCGTAGGATTATTTGCGTTGCAGGGCCTCAAACCAACGATCAATGCTTCTGGATCAATGCAGGCGACGAATGCACCGTGAGATTGGGTCTCACGCGAGTGTCTTCCTATTCTATGTACTCGGCTTGA</t>
  </si>
  <si>
    <t>EXM12279.1</t>
  </si>
  <si>
    <t>MFKIFLKTVAAASLIGLAPA</t>
  </si>
  <si>
    <t>ATGTTCAAGATTTTTCTCAAAACAGTTGCAGCAGCAAGCCTTATTGGCCTGGCGCCCGCCGATCCCATTCCCATTGTCCCGGATCGTGTTCGACTAGGTCCACGAGCTTCGACTTGTACCCCTCAGGCGGGCGGGTCGTCGAGCGTGGACGATGTGCCAGCCATTCAGGCCGCTATCAAAGCTTGTCCCAGTGGCACCATTGTCATACCTAGTGACCAGACGTACCATATCAACTCCCAGCTATCTTTTGCTGGCTGCAGTGGCTGTACCTTCGAGCTCAACGGAGAGCTCTTGGCGTCGACAGACTTTGGTTATTGGAACGGCAAAGGGGAAATCATTTACCTACAGAACATCAAGGGTGCTACCATCACTGGCTCCGGAACCATCAACGGCAATGGCCAGGCTAGCTGTATGTCTTCTAAACCATTTATCTATCAAATTGTCTTTGAAAACTATATGACATACGGCAGAGTTCAGAAGCTGACTCTAGTGTAG</t>
  </si>
  <si>
    <t>RKK66123.</t>
  </si>
  <si>
    <t>no hit</t>
  </si>
  <si>
    <t>MRFATIITFLVPLTLG</t>
  </si>
  <si>
    <t>ATGCGCTTCGCCACTATCATCACTTTCTTAGTGCCTCTAACTCTGGGCAAAATTTGGAACTTGAGAGGCACCTGTGCCGATGACCACACATGCGTGATCACCCGCTCTGTCGTTGACCCGGTCCAAGTTTGTGATCACAAGGCCGGGCGATATGCCGGAACAGGGAAAGGCGGGAAAACAAGCTGTACCGGTCCTGCCACCTATTGTACTTACGTTTGGGAGTGCTAG</t>
  </si>
  <si>
    <t>OHW99597.1</t>
  </si>
  <si>
    <t>MKITHFTLLFGAGVLGVEG</t>
  </si>
  <si>
    <t>CTAACGGAAATAGCATACGAGCCGACAGCTCTGACCGCCATTCCAATCGCTGCCGTGTACGAATTTATCCCCTTCCTTCCGACCAGCGCGGGCGCAGGCAAAGCCACAATCTTTATCTGTATAGGGGTCTTTGCCCTTCACTTTGCAATTATTCCAAATAGCGACATCGGACTTTTTGTAGTTGCAAACTACATCCCTGTATAAATCCCAGGCACCTTCAACGCCCAAGACGCCGGCTCCAAAGAGCAGAGTAAAGTGAGTGATTTTCAT</t>
  </si>
  <si>
    <t>RKK75177</t>
  </si>
  <si>
    <t>MLSPKAILSAIAIASIALVEA</t>
  </si>
  <si>
    <t>RYO98613.1</t>
  </si>
  <si>
    <t>MSVSMRISTFGIFAVLPILGLA</t>
  </si>
  <si>
    <t>CTACTTAGCTGAGCATAAGTATGGCCCAAAGTAGCCACACCTGATAGAGTAAGTTGTCCCATCTGCAGCCTTGTCATAGTCACGGGTGCCGCCGCGAGCGCCTCGGCAAATGGTGCATCGATTGACAGGGTTGTCACCATAAGTAATGCCAGCTTCAAGTGTCCGCCCTCCAGGACGGCTAATTTGACCGCCAATGTCATGTGTACATATTTTGCTGGCCGTGGCCCTCCGTCTTTCATTGAGGCCTGGATCAGTTTCGACAAAAGCCTTGTATGAGCCCTTATTTTTTACTACATCACCAACGTAGTCATAATAAACTGCACAATCTTTGGCTAAGCCAAGGATTGGCAGGACAGCGAAAATGCCAAAAGTTGAGATACGCATACTGACTGACAT</t>
  </si>
  <si>
    <t>EWZ28663.1</t>
  </si>
  <si>
    <t>MCAHYMLRTLLVFCPSFFTLC</t>
  </si>
  <si>
    <t>MAQALIHFWAAMAMLARCFTVCQS</t>
  </si>
  <si>
    <t>ATGGCCCAAGCGCTCATTCACTTTTGGGCGGCAATGGCGATGCTAGCCAGATGCTTCACAGTTTGCCAGAGCATCCATATGGCCATACTTAACGCAACGCGAGGCTCTTTCGAAGATGTCAGTGGTCTGGTAGACGACATGGACGAACTTTATCTTCTGTGTTTCCCATCGGACACTCCAGTTCCTTTGGGACCAGAAGAGCTTGCCCTGTATTACTCTGACAAGATATGCTGTTCGGCTGCCTATTGTACTTCACTTGACAAAAGGATAGTGGGACCCATTGTGCTCCTTTTTCCGCTTTGGATAGCCAAAAACACGTACGGCAAGGGCAACAGGCAGCGTCAAGTCAGAAAGAAGCGTTCTGCGCTGATATTTCCAGGGGTTTCGCCAGTCGTGGGATACAGTTCTCAGGGGTACTTGAGAAACTATCCACCAAGGGTGATGTTTGATTTGGACGGATGTTTGCTGCAATGGAGACTCTTTGTAATTGACGAGAGCTTTTAA</t>
  </si>
  <si>
    <t>EXL67563.</t>
  </si>
  <si>
    <t>MAIYLSLAWLFSLVLA</t>
  </si>
  <si>
    <t>ATGGCCATATACCTCAGTCTGGCATGGCTCTTTTCATTGGTCCTGGCGCAGTCCAACCCTAACTCACTCACGCTTCCTTGGTCTGAAAGCTTCGGTCGTCCGTCAGGCTTCGACTACCATTGGTCCTTTGATACTAGCTCCATTCCGAGCGATCCTTTGCATCCCGCCAGACGGCTTCAATCTGGAGCTGAAATCAACGTTTTCAGAGGGTCGCTTGACGCAAACCCGAATCAGCCGGTTATTCACATCCATCTTGAATCTACTTCGTCTTCCCGGGATGTAATCTGGCAGGTCTATCACGGTGGGAACATTGTCGCTCTCTATAATTCAAGAGGCCAACGGTTCAACTCGCAACTGACGTCGACAACTTATGGGACATTTGCTATGATTCCATATGAGGCCGGTATGACCATCACTATTTATTGGCGTATAGATCAAGGGCTGTAA</t>
  </si>
  <si>
    <t>MNFFTILAATAVAVSA</t>
  </si>
  <si>
    <t>ATGAATTTCTTCACTATCCTCGCGGCAACTGCGGTGGCCGTATCTGCTGGCAAGTGCTCCGACATGTCGAAACCGACGTTGGTGTGTTGCGGCACCCTCAGCAAGTTTGGCGTCTGCGTGCCTGGTAAGGCGACCGTTTTGACTACAAATGTCGCAACTTTGACGAACGCTCGCTAA</t>
  </si>
  <si>
    <t>EXM14568.</t>
  </si>
  <si>
    <t>MAMSRFVVTLGLCVSASA</t>
  </si>
  <si>
    <t>CTACCAACCGCCACAGTATCGACCTGTTTTCGGATCCTTGGCACATGTCTGATTCCAGCCGCTCGACATGCTATTACCAATGTATAGCCAATAGTTTGTTGGGTAAGTGTCGGACATGAAATCTTCCTCAGCACATTCCTTGACGAGCTTAGGATACCAGTTGCGAAGCGAGTCGGAGCACCTGTCGCTGCAGATCGTGTCGGCCATCTCTAGATCTTTAGATGATTGGCCTCGAAATTCCGGGACGGTGAATTCGAAAATGTATTTGTCGCAATCGATTTCAGTTCTCAATACCTTCTCACAAGCGCTCCCAACCCAGACATCTTCAGGATTAAAGTCTCCGGGTTCGAACAGTTTTATTGCACTGGCGCTCACGCAGAGACCAAGCGTGACAACAAATCTGGACATGGCCAT</t>
  </si>
  <si>
    <t>SCO76403.1</t>
  </si>
  <si>
    <t>MVQRHWILTLPTLVLQAAQGVVA</t>
  </si>
  <si>
    <t>ATGGTACAACGACACTGGATCCTAACGTTGCCGACCCTTGTGCTGCAAGCAGCGCAAGGAGTTGTAGCTACTCCTGGCGTTGTTCATTTGCCTGTTCAGGTGAAGGGTGCTGACTCAAAAATAACAACCCGATCGGCTCCTAGACCTCATACCCTGTCTGCTTTCCATAACAACAAAGACCTCAACGCGCAAAGTTATATCATCGAAGTAGCAGCTGGCACACCGCCCCAGAAAATGAACCTGTTTCTAGACATAGGCAGATCGACAACATGTACAAACATTCTGTTGGCTTCCGCTATGCCTTTCACTAATTTTTAG</t>
  </si>
  <si>
    <t>EMT72282</t>
  </si>
  <si>
    <t>MHWNLFKFLATAALALTACA</t>
  </si>
  <si>
    <t>TCAACGCGGTCTAACAGACATTGTCGTCAGATAAGTGTGAGGATTCCCGCTGTTTAGTTTTCTGTAACTGAAGGGGTTATTGCCGTTGGAAAGATACTGTTGGACTCTAGGAACCGGATCCGAGAACGTTGAGATGAGATAGCCAATGAACTTCTGCTGACGAGGTACTACCACGTTGGCACAGGCAGTGAGTGCCAAAGCCGCTGTTGCCAGAAATTTAAACAAGTTCCAATGCAT</t>
  </si>
  <si>
    <t>EXL40118.1</t>
  </si>
  <si>
    <t>MRFATLLTCWAPVASC</t>
  </si>
  <si>
    <t>ATGCGGTTCGCTACTCTCCTCACTTGCTGGGCGCCAGTAGCTTCATGCGCAGTCTGGAACATTGAAGGCTCATGTTATCGCAGCGTTTGCGCGGTTACCCCCATTGTAGCCGACCCAGCCACAGTTTGCGGTGGTAAGGCTGGGGGATACGCAGGAGATGGCCACAAGGGAAGAACGAGCTGTACTGACGAAGGCTATCCTTGCACTTACGTTTGGAGGTGCTAG</t>
  </si>
  <si>
    <t>RKL03878.1</t>
  </si>
  <si>
    <t>MSAASYPEVCAWVIGLFWLITFVTS</t>
  </si>
  <si>
    <t>ATGAGCGCTGCCAGCTATCCAGAAGTCTGTGCCTGGGTCATCGGGCTCTTTTGGCTTATTACGTTCGTTACCTCTCAAGATTCACCGAAAGTGAAAGGTGCACCAATTGTCGGGAAAAAGTTCTGGTTGGAGCCCTCTGTCTTTCAGCGTCTCAGATTCACAACTCAATCCCGACATGTACTTCAGGATGCATACAATAAAGTAATTGAACAATCGGTCCACGTCTGTTATCAAGCTTTGTTTACTGACACTGCGGGGCAGTTCAAGGACAGAATCTTCGTTGTTCGTCGGGTTGACAGGGACATCAATGTGCTTCCTGCCAAGTATCTAGACGAGATGAGATCATTACCAAGGCCAGTGATGAATGGCACCATCCCACAAGTTCTTGTCCGTACCAAAAGGAATTCTCCCCTGTGGCGTTGTCACAGAAGGCTAACGTTATTAATAGAATCTTTGCGCTAA</t>
  </si>
  <si>
    <t>EXL39325.1</t>
  </si>
  <si>
    <t>MASQVLALIVSFAALGVSCS</t>
  </si>
  <si>
    <t>TTACTGACCTTGATATCCGTAGAAACCGCACCCATAGAAACTCTGCTGGTTTCCATTGCTCGTAAAAGCAATGGCCTGACTTCCTACTCCAAACGAATTGACAACGTCGATGTTATACATTCTGAAGTTGTTGCCTCTTGCATCCACTGTGGAGCTAGCCTCATCGCTGCCTGCGACTGTGGCATTTTCCGAGTGATGAATGGTCACTTTGTTGTTGGCATAGGAAGAGGTGTCCGTGGTGTAGCCGTAAAGCGTCAAGGTACCCTTGAAGGCGTTGATAACGACTTGCTCTTGGTAGATGCCGGGGTACATGAAGATGCATGCTGTCGAAGAAGAGCTGCCAGTTCCTAAGGCGCTGACAGCAGCGCCGAGCGAGCTGTACTCGCCCGAAGACGCACCAGAGGCCTTGACAGCCAAACACCCACTGGGGGTGGACGTCCTTGAGCTGCAAGAAACCCCCAGAGCAGCAAAAGAAACGATGAGGGCTAGAACTTGGGATGCCAT</t>
  </si>
  <si>
    <t>RKK66117.1</t>
  </si>
  <si>
    <t>MFTHIMVIHLCLSLCFCYPVIA</t>
  </si>
  <si>
    <t>TCAAGTGGATGACTTTGCTATTAGCGACAAAAAAAAAAAGGCAGCTTTAGACTGAAGGGGTGGCAAGCTGAAACAGCGGCAAGATGAAGGGCTTAATAAACAAACAACCGAACAACCAAGGAAACGAAAAAAAAATAGGGGATGGAAAGGTGTTGACAAATACCAAAAAAACAAAGGGGAGAAAAGGATGCAGGAAAGGGACATATTTGCATACAGGGGCTTTTGCTTGAATTCTTGACGACGACATGACATGGCTTTCTTACTGCAGAGCGATACGTCAATGGTTTTGATTTGCGAGCAATGATTTACACTCGGATTGGATATTATGAGCGGAAAGAGGATGGATGCTATGACAGGATAGCAAAAACACAAGCTCAAGCACAAGTGGATGACCATGATGTGCGTGAACAT</t>
  </si>
  <si>
    <t>TKS77647.1</t>
  </si>
  <si>
    <t>MRWSRSRHWALFMWFLVTRG</t>
  </si>
  <si>
    <t>ATGCGGTGGAGCAGGTCGAGGCACTGGGCCCTATTTATGTGGTTCCTGGTCACAAGAGGCCAGAAGAAGCAGACGGAGCATGGCACACCTCGCTTACAAAGAAGTACCTTGAGGACTGGGGCGAACTTCTCCGGAATTCACCATCAGGGCCCCAAGAGCTGTATGAGAACATGGTCAAGTTATATCCCAACAGGTTCAACCGGATGCCTCTGCTGTGGAGCGCCGGAAACGCGTTGA</t>
  </si>
  <si>
    <t>MKLLSAILFATMAAA</t>
  </si>
  <si>
    <t>ATGAAGCTGCTATCTGCCATTCTGTTTGCCACGATGGCTGCAGCTACACCTGTCCTCGAAAAGCACCCTCGAGGGCCTGCCGAACTGAGCCGTTTGGATGTTCGTAATACGGATTGTGCTTACGCCGTTTGCGACGGAGGCTGTGGTCAGTGTAGTAGTGATGGTCACAATGTGTGCTGTCCTCACAATCCCGACATTTCTTGTTTTAAATTTGCATGTTAA</t>
  </si>
  <si>
    <t>XP_018756239.1</t>
  </si>
  <si>
    <t>MKVIFYCLLFSQSLVWVANP</t>
  </si>
  <si>
    <t>TTAGAGGCTAAACATGCCCACATCACAGGGCTGAAGCAGGTGTGTGAGGTGTGGAGGGAAGGGAAAAAGCTCGATGTTGTGTTGAGCGGCGTAGTGGAAAATTTGGGCTGTGAACGGGTTGGCCACCCATACTAATGATTGGCTGAATAACAAACAATAAAATATCACTTTCAT</t>
  </si>
  <si>
    <t>KJZ70343.1</t>
  </si>
  <si>
    <t>MKFSVITALTLVSFGAA</t>
  </si>
  <si>
    <t>ATGAAGTTCTCTGTCATCACCGCCCTAACCCTTGTCAGCTTCGGTGCTGCAACACAGTACATTAGTTACGAAGGTCTCACACGGGACGGCGTTCCTTGCGATCTCAGAACTGTAGCCTGGCAGAACTGTCGCCCTAAGGCCTATGCCAATGATTGGTCTCGGGGTTGCGAGGCGGTCTTCCATTGCCGTGGTGACGACTACCCTCCTGGTCCCCCTAGTTAA</t>
  </si>
  <si>
    <t>EYB27187.1</t>
  </si>
  <si>
    <t>MSSTLTKPMLLILCYGALA</t>
  </si>
  <si>
    <t>ATGAGTTCAACACTTACAAAGCCCATGTTACTGATACTTTGCTACGGAGCCCTAGCAAGGTCCACATTGCATTCGATGGCTGGACCTCTCGGAACAGGCATTCTTTCTTTTCCATCAATGCTTTCTTTCTCGACGACGAAACTTTCCAGCCTCGAAAAATCCTGCTAG</t>
  </si>
  <si>
    <t>PWU51072.</t>
  </si>
  <si>
    <t>MLCQIKALAIAALFIDATVA</t>
  </si>
  <si>
    <t>ATGCTTTGTCAAATTAAGGCCCTCGCCATTGCGGCTCTTTTCATCGACGCCACTGTCGCATTAAAGCTTGTATGCCCCTCATCGAACAGCGCTCAGCTCGCACAATGCCAAGCAGATAAAAATCAACTGAATGCCCTTTCGGCTAAGGGATGCGACTGGTGGAGTAAGTTTTCGTCCGATCTCTAA</t>
  </si>
  <si>
    <t>MRLSSFLLAAGLSSSALA</t>
  </si>
  <si>
    <t>ATGCGTTTGTCCAGCTTTTTGCTGGCCGCTGGTCTTTCCAGCTCTGCACTCGCCGTCGATGCATCGCTGGATCCTTGGGACATTGACCCTAGCTGCAATGGCTTTGAGAACGACATCAAGGATGCTCTGACGCAGTCAATTGATCTTGCTGATGCTGCTAGAACCAGTCTTGAGTTTCTTCTTGCAAAGATGCCGGACCGAAACTCTGATCCCGACGGTGCTGTCAAGTGGGCGAGAATCTCGTCGGCTGCTAATAGCATCTTTGGCCTCATGCCTAACTACAAGGGTCATAATGCTGAGACGCAGAAGTACATTGAGGATTTGAGAGGTTTGTTGAACTCTTCTTAA</t>
  </si>
  <si>
    <t>RKL23044.1</t>
  </si>
  <si>
    <t>MFVCQVILMLSGFVLTDG</t>
  </si>
  <si>
    <t>ATGTTCGTCTGTCAAGTCATCCTCATGCTCTCAGGCTTCGTCCTCACCGATGGTTTCGACGACCTTGCTGTAATGGGTCTATGCTACATCCAAATCTCAACAGCATGGGCGGTATCTCTTGGCATGATCGCCGCATTTGTCTGGAACAGCGCTATGATGTTGATGACCGCTCAATGGTTCCTCGTTCGTCGTGCAAGACCTGAGCGAGGCAGTGCAAACACCAATAAGATGTGGAGGCTCGTGCAGTTTCGACGTCGACCAGCGCCTTCACCACCACAGGAGATGGAAGCCTACAGTGGGGGGCAATAA</t>
  </si>
  <si>
    <t>RGP80296.1</t>
  </si>
  <si>
    <t>MFLVPHARVVVITWIFISFVQA</t>
  </si>
  <si>
    <t>ATGTTCCTGGTCCCACATGCTCGAGTGGTGGTAATCACCTGGATCTTCATATCTTTTGTCCAAGCTGCGGTTATACAAGCAGCTTGTACCGGGATTGAGGTTTCCTCAGGCGACACCTGTGCATCTCTAGCGACTAAATGTGGCGTATCCGGCGATGCTTTCATGAGATTCAACCAGGTCCCAGACCTGTGTTCTACCCTTACACCTGGCCAGAATGTATGTTGCCCGGGTTCTGATGCCGAAGGGACCGCAGTGAAAGTCGATGGACGGGTTATCAGCGCGACGCAAACGAGTGACGCTCAGTCCAAGAATACGCAGAATCCAGATGACTGGCATTCTCAGCAGTGCACCGATGAGGTCATTATAGATGCTGCCATCGATCCCCAGAAGCGCTGGGATGGTGTCAATTGCGATGATGCCTGGAAGGATGCCCTGGTCAGATGGAAAAACCCTACTATTGAAGGACAGCTTAGCTTCCCAGAGGCCGTCAGCAACTTCTTTCATGGCCCAGAAAACTTGCGGTGCGATATCACAACTGACCATAACGGTTGCGATACATTCAGGCAGTGCCACGATACCAACCATCCTGCTGGATATCTTATTCTGAACTCCATGGTTGCTTTGAACAATGTGGGTTATATGCCATTCTCTCTATGCAAGCACTTGAATATTTCTGACCTCACGAAAGGTCATTATGAACTTCTATGA</t>
  </si>
  <si>
    <t>KFY28640.1</t>
  </si>
  <si>
    <t>MAEVIGLLSGLLTLAAVA</t>
  </si>
  <si>
    <t>ATGGCTGAAGTTATCGGCCTTTTATCTGGTCTTCTGACCTTGGCGGCCGTTGCCCATAAATCTGTCATCAAGGTTCAGGAGATAGTACAAAGCTTCCAATGCCTCCCACGTCAATCTAGAGAACTACTTTCGGAGTTAGCAGAGTTGAGTACGGTGCTCAAAGACCTTTCTCAGGCACCTCGCGGTGACGTTGAGGTGGACCTTTCGGCCCTCCGAATAACGCTGGAACAGTGCAGCCGTTCGTGCGAGGATTTTGAGCGAGAGCTAAAAGCCTGTAGTTCGCGGTCTAGCCAAGATCGAACTAGTTTTCGGGACTGGGCTAAGCTCACATACAGGGGCGGAAATGGAATTGAAGGCTTTAGACAGCAGCTCATTGGATACAAGTCTACAATCGTCGTCGCTCTCAGCTTTGCGAACCTGTAA</t>
  </si>
  <si>
    <t>RYC79881.1</t>
  </si>
  <si>
    <t>MSLSGVVVTWLAWLFSICNA</t>
  </si>
  <si>
    <t>ATGTCTTTGTCAGGGGTAGTCGTAACATGGTTGGCTTGGCTCTTTTCAATTTGCAATGCTTCCCATTATTTCACCTTGAGGCCAAATGAGGCGTATCCTCCCGGGCGTAATAAGTTCATTCATATTTCACCTTGCCTTGAACTGATGCTCAGCGTCTTTATCCAAGTCTGA</t>
  </si>
  <si>
    <t>EME41027.1</t>
  </si>
  <si>
    <t>MLFAIFSLSLAGLTGLAGA</t>
  </si>
  <si>
    <t>ATGCTTTTTGCCATCTTTTCGCTTTCCCTTGCTGGCCTTACTGGCCTTGCTGGTGCCTCACCACTCAGCCTTCCTTCTACTTCTCAAGACCTTCCTTCCAGACATATCCACGGTGATGAAATGCACGCTCGTGCACTTGCCCACCATCCCAAGGATCTTGTGATTGATTCCAAAGATCTACATGACTTCATGAAGAATGCCGCTGGCTCGGACGCCGTTGTGTATCTTCAAGACGAGCGCGTTTATGTACCCATGAGTAACGTCTCGTTGCTTGACACCACAGAAGACAAGAATGACGCCCACGACAGCAAGCCAAAGCGTCAGATCGCCGCTCCCTGTTATGCCTACAACCAGTGGCAAGCTAGGGATGCCAAGTCCTGGTGGAGTCCATGGGAGACAGCTTCTGGTTGCCTATATACCGGCCTAAGTGATGGTACCGGTGTCTATGGCCTCACGTGGTCAAAATCAGTCGCTGTTGAGGTCCGGGGGGGGCTTGATTTTAGCGCTGTCAAAGATTTACTCGGTATTTCAGTCGGCGTTTCCGTTACCAATACATGGACGGATGGTGGAAGGATAGATTGCCAAATTCCTGCTCACTCTGTTGGCCAGATCTGGGTACAGAAGTACTTAGGAGAAGGTAATTACATAATCTTGCAACATTTTACAATGCTGACCCAGATAGCAAACATGTGGAGCATGACCTGCCAGTCGTGTGGGATCTCTGGCACCAAGTGTATAGGTGACTGGGTTGAACGCGGTTATGTTAAGGCTCCTTCAGACGGGTATGTTTAA</t>
  </si>
  <si>
    <t>EXL39644.1</t>
  </si>
  <si>
    <t>MIVAFFLVYPIILLMESSTVLC</t>
  </si>
  <si>
    <t>ATGATCGTAGCGTTCTTCTTGGTGTATCCCATTATTCTTCTCATGGAATCATCAACAGTGCTCTGCGATCTTATCAATCGTCCGGTAGCAAAGCATACAGTTCAGAGATGGGAGTCAGCCCTACGAGCCTTTGTCTTCACGCCCCTCGTCGTCGCTGGGCTGGTGGCTGGAATAATTGGAATGGGCTCATCAGATCATTTCAGAACTGAACATGGAGTAAGTTGTCTCATGGGATGA</t>
  </si>
  <si>
    <t>XP_018760559</t>
  </si>
  <si>
    <t>MKLLAGLALASMAVA</t>
  </si>
  <si>
    <t>ATGAAGCTGCTTGCTGGTCTTGCTCTCGCCTCTATGGCTGTCGCTGCGCCCCTGGTGGATAAGCGCGCTCCTACTCCCTTGAACGTCGAGTTGAAGATGCAGGGGAACTCAAAGGTTAAGGCTGTTATTACCAATAATGGGAAGAGCAACTTGAAGCTCCTCAAGGTTGGAACATTCCTTGATACGGCTCCTGTTGAGAGGGCTCAGGTCTTTTCTGCCGGTAAGACTTCTCTGGATGTGAGGCATGGGTGA</t>
  </si>
  <si>
    <t>RKL45049.1</t>
  </si>
  <si>
    <t>MAKLSAILLVALASYAVA</t>
  </si>
  <si>
    <t>TCATACGTGGGTGTTGTCGTTCAAACCAGAAAGGTCAAGAGGGATACCAGAAGGAACAGTAACATTGTTGAGAACAATGGTAGCGCACTGATTCTTCTGAGAAACGGCCTGGGTAGCCCCGTTTGCGCCGGTGAAAGTGCAAGGACTTGGAGCTTGAGTTACGGCTGGTGCAGCTGGGACAGCAACAGCATAGCTTGCTAGCGCCACGAGAAGGATAGCTGACAACTTGGCCAT</t>
  </si>
  <si>
    <t>KIL93978.1</t>
  </si>
  <si>
    <t>MRHLKKKIIIIIIIIIPHRGCC</t>
  </si>
  <si>
    <t>ATGCGCCACCTAAAAAAAAAAATAATAATAATAATAATAATAATAATCCCTCACAGGGGTTGCTGCCTTGGCAATGGCCTCAAGGCAGCAGATCCTTTCCAGGCACTGGCTCTCTTTCTTCCTTCAACATCTCACATCACAGCTCACAGCAGATCTTGCTCAAGTTCATCAGGATATTCACCGCTTCGAATTCAGAGTAGAGGAACAGATAAACGGTAG</t>
  </si>
  <si>
    <t>MHPLSYLACMALIAGSATA</t>
  </si>
  <si>
    <t>CTACGCTATTTCCGAAAATACAAGCCACTGACCACCGGGACCTCCAGAGCCAGCTTGATGTGCAGCAAGTGCTCCTACGGTGATCTCACTCCAATCGATCCTCTGGATGGGGCTGTTGGATGAGTTGCCCAAAAGCTCTGGGAGGAAAAGAGTGACAGGATGGCTCAAGACCTCGATCCCCGCCTTAGCAATGATGGCATAGACAGTGAACAACTTGGTCACACTGCCTGTCCTGAAAATCGTGTCCTCGCTCAGCTCCCCTTTGGTAAGGGTGTCCTTGTAATCTTCGCCGACGTGATAGTAGCTGTAGAGCGAATCATTGGTTGCGGCTGAGAAGACATCAACGGCGAAAATGAGGTCTGTCTTGTTCAAGTCGCCGGCTTCAAAAAGCTCTTCAATCAGTAACGGAAACTTGTCCTTGACTTCCTCAAGATAAGTTGACTTAGAGATGTCAAAGTTAGAAAGAAAAGAGGGGCCGATGAGAGGAACGTCGTCTGAAGCGATAATACTAGCAGTTGCAGAGCCAGCGATCAAGGCCATACAGGCCAAGTATGATAGAGGGTGCAT</t>
  </si>
  <si>
    <t>CEG03600.1</t>
  </si>
  <si>
    <t>MYSYCFFYSILVFLLSSSLP</t>
  </si>
  <si>
    <t>TTAGCGTTGTTCTCGCAGCCACAGCTTCAGTGTCAGTTGACTGCGGCTAGCTGCAAGCCTTCCTTGCGTTGTGCATGTAAGTGACAAGTCAGCGACGGACCGTAGATTGTGAGGCAGAGAAGAAGAAAGAAGGAAGACAAGAATGGAATAGAAAAAGCAATATGAATACAT</t>
  </si>
  <si>
    <t>MNFKLLLLLGSTTASA</t>
  </si>
  <si>
    <t>ATGAACTTCAAGCTCTTGCTGCTTCTTGGTTCAACGACTGCCTCAGCGCAGAGGATTCTGGGCTGCACTATGAAAAATAAGCAATTGAATCCTAGTCCCAACATTTGTGTACAAGCGCACGGCACGTTTATCCCAAGTATCTCAGTAAGAAGCTCTACTACAACTCGTGCTTCTATATCTAACTCCACGTTTAGGGATGCTGTACCAGAGATACGAGCAACAGAAATAGTGCTGCTCTAG</t>
  </si>
  <si>
    <t>AGG54055.1</t>
  </si>
  <si>
    <t>MRFAAFGLLAVLPTFSLA</t>
  </si>
  <si>
    <t>CTAGGCAGAGCATTTGCCCTTTCCAAACCAGCCACACCTGACTGAGTAAGTGATTTTATCGTTTTGCTGCGTAATAGTTCGGGTGTAGTCCTTTGTTCCATCATTAGCATTGCGACAGACAGAGCAGCGATGTACGTCATTTCCATTCTTCTGGCCGAGATCGTCGTTAGGTATGTCGCCGCCAATGTCTTCGCACATGCTTACGGCCTTCATATCCCGAAAAACATCTAAATTGCTGATACCGGACCAGTCATAGAAGATGCCACAATCTTTAGCCAAGCTAAAAGTTGGCAGGACAGCCAATAGACCAAAAGCTGCGAAACGCAT</t>
  </si>
  <si>
    <t>MQLQFVSFVTTLAALFAGANA</t>
  </si>
  <si>
    <t>TTAACAAGTGAGCTTTATGTTCTGGATCTTTCCTATAAGGTTCAACGGGCAGGACAAGCCAGGCTCATATGAAAAGCTATTCCAGCAGTTTCTCCGGGTTTGGGGATCCCAGAACTGGACTGCGAAGTTCACTTTGTAGTTTACCAAGTTCGTAAACGTATATTTCCACCCTGAGTCCCACCACCCCGAGTCGATGCTCCTCAATTCAGCCGAAAGTGTCTGTAGGCCAGCCAGGACTTTTCGACCGACAGCTGTCGGGCCTGGGTAAGATTCGCAAGGGAGGGGGTTATTGCCCTGGCCTTCCCCGACTGGGTAACAGTCAGCATTGGCGCCGGCAAACAATGCGGCCAGGGTGGTGACGAAGGAAACGAACTGTAATTGCAT</t>
  </si>
  <si>
    <t>RYC78140.1</t>
  </si>
  <si>
    <t>MNRFTRIALAVIAVLFVFA</t>
  </si>
  <si>
    <t>ATGAACCGCTTCACACGCATCGCGCTAGCCGTGATTGCTGTGCTCTTTGTCTTCGCTATATTGGTGTCTTACCAGGCGCCCGAGAGCTTTAAGGATCATTTACCAAGCGCAGACTGGCATTGGCCTTCGAAAGGCGACAATGTCACTATCGACGAGCCCCCAAAGCCTACCGACGCCGCTGGCGCCGTGGGTGCTGGAGAGGAGGACACAGAGTTGGACAAGGACCCCAACACAGACATCTCCTACGATTTGACTCGAGCTCCTACACCGGGTTGTGAGAACATCGTCAACGATTTACAGCAGCGTCTCATCCATGCCTACCAGAAGAGGTTCGAAGGAATTCGCTATGCCAACATCTGGGGTTATCTCGAGACGGAGAACAAGGGTGATGCTGCGATTTGGTCCGCACAGCAGATTCTGCTGAGTATCCTTGGAATCGAGACTATGGAAGCCTGCCGGTAA</t>
  </si>
  <si>
    <t>XP_023430966.1</t>
  </si>
  <si>
    <t>MSARFLTVIFYYFSFA</t>
  </si>
  <si>
    <t>TCAAACGAGAAACGGCTGCCTTTGAACCTGATTGATATGATCTTTTGCAAGATTTCCTGTCCGATCGTCACGAGCTCTTTGCTTTGATGGAATCCATAGTGTCTTAGTCGAGCCTGCGGGTGCTGGATGTTCGACTGAGCAGTAGGAACCTGAAGTTTGTCGTGTGGATGGGGTGTTTTCCTCTTCATCGTGTAGCCTAGCACCATATAGTGTGTGCAGTCTAGTGTTCAACGCGAGACTTCGAGCATGGAAAAGGACGAGGTCCATCTGGCTTACGATGGTGCACAGACTGCCAGCGAAACCGTAGTAAGCAACATCCAATTTCCTTGTCATGCCTGCCACTAGCCCTCCCCTGTTGCATATCTTCATCACGATCGGCTTACGGATGCTGACCTTCCACTTTGTCAGACAATTTACCGTGCATTTCAGAGCAAAACTGAAATAATAAAATATTACAGTAAGAAAACGTGCGCTCAT</t>
  </si>
  <si>
    <t>XP_019101333.</t>
  </si>
  <si>
    <t>Genomic DNA sequence</t>
  </si>
  <si>
    <t>MKTTSAGFVFTSAVLAGLAHAIGMAPPPPVELVQGFDWKDPFALDAMASFRPTCEAKAQFEALEYTLKDLMEPPPKGLKPWSKGLKAVFADKEYPGGWLGLDPHLNGRSLLLMNYDQMPLLVRRWIEQQERTDGKGKALFAVLEKPKNDEDEIEKVVQFPEADKIDRDNDKDKVAIFAPGALYGILPLWTAGTSKCEGMPPDSANRLKQLLTLK</t>
  </si>
  <si>
    <t>MRGLLLLMVSGLVGKGVVYSWGRGRDGAVGSRRGSRFGVSERLIPGVQEAIGKLLSEFPFGLSSELFRCCFKFSAEGLKHLQLGIVLLHTVACELRGCFKNRDWLLYSSRGRVRGGVRMGELGSSPSRSSRYVMLCYVYFSSGGP</t>
  </si>
  <si>
    <t>MISRAWNVLLIAFVYFFWVDANGKTMEEIDEAFEGERHSDVPNMAQIEAGKEDLEAVAVEKEHV</t>
  </si>
  <si>
    <t>MRFNHFCLLYISLSPLVSAELQHVDVAIVGGGLSDLAAAKDPAAAKKSFVVLEARDRVGGRVLNAHVPGGGVEELGAEFIGPTQDRVLALARQLGLQTYPTYTAGKNTLYHNGSRNNISS</t>
  </si>
  <si>
    <t>MKLSLFPALAIAAASRVIATTCAITDASGTNESTGIADWDGKYDTHNYDFWYSRPSPGTQTGVLRLANISGHRRIICVAGPQTNDQCFWINAGDECTVRLGLTRVSSYSMYSA</t>
  </si>
  <si>
    <t>MFKIFLKTVAAASLIGLAPADPIPIVPDRVRLGPRASTCTPQAGGSSSVDDVPAIQAAIKACPSGTIVIPSDQTYHINSQLSFAGCSGCTFELNGELLASTDFGYWNGKGEIIYLQNIKGATITGSGTINGNGQASCMSSKPFIYQIVFENYMTYGRVQKLTLV</t>
  </si>
  <si>
    <t>MRFATIITFLVPLTLGKIWNLRGTCADDHTCVITRSVVDPVQVCDHKAGRYAGTGKGGKTSCTGPATYCTYVWEC</t>
  </si>
  <si>
    <t>MKITHFTLLFGAGVLGVEGAWDLYRDVVCNYKKSDVAIWNNCKVKGKDPYTDKDCGFACARAGRKEGDKFVHGSDWNGGQSCRLVCYFR</t>
  </si>
  <si>
    <t>MLSPKAILSAIAIASIALVEASSVDNPALQKLAASLNVKVTDLLNLEETSEFSAEDLKKWTDIFEHSAANLDLFNVNEKITYFEVVKTQVEEALHSEKSSKRSELVKRQKGSDSPTAKAQVNSIVAQGQATRDSSNRRKLLQCNNGTQKQCTTCAAICSGTWVSKTAVCAGIALGAEVATGGGLTPAVSVALVGCVGLASSEYAGCINDCVTK</t>
  </si>
  <si>
    <t>MSVSMRISTFGIFAVLPILGLAKDCAVYYDYVGDVVKNKGSYKAFVETDPGLNERRRATASKICTHDIGGQISRPGGRTLEAGITYGDNPVNRCTICRGARGGTRDYDKAADGTTYSIRCGYFGPYLCSAK</t>
  </si>
  <si>
    <t>MAQALIHFWAAMAMLARCFTVCQSIHMAILNATRGSFEDVSGLVDDMDELYLLCFPSDTPVPLGPEELALYYSDKICCSAAYCTSLDKRIVGPIVLLFPLWIAKNTYGKGNRQRQVRKKRSALIFPGVSPVVGYSSQGYLRNYPPRVMFDLDGCLLQWRLFVIDESF</t>
  </si>
  <si>
    <t>MAIYLSLAWLFSLVLAQSNPNSLTLPWSESFGRPSGFDYHWSFDTSSIPSDPLHPARRLQSGAEINVFRGSLDANPNQPVIHIHLESTSSSRDVIWQVYHGGNIVALYNSRGQRFNSQLTSTTYGTFAMIPYEAGMTITIYWRIDQGL</t>
  </si>
  <si>
    <t>MNFFTILAATAVAVSAGKCSDMSKPTLVCCGTLSKFGVCVPGKATVLTTNVATLTNAR</t>
  </si>
  <si>
    <t>MAMSRFVVTLGLCVSASAIKLFEPGDFNPEDVWVGSACEKVLRTEIDCDKYIFEFTVPEFRGQSSKDLEMADTICSDRCSDSLRNWYPKLVKECAEEDFMSDTYPTNYWLYIGNSMSSGWNQTCAKDPKTGRYCGGW</t>
  </si>
  <si>
    <t>MVQRHWILTLPTLVLQAAQGVVATPGVVHLPVQVKGADSKITTRSAPRPHTLSAFHNNKDLNAQSYIIEVAAGTPPQKMNLFLDIGRSTTCTNILLASAMPFTNF</t>
  </si>
  <si>
    <t>MHWNLFKFLATAALALTACANVVVPRQQKFIGYLISTFSDPVPRVQQYLSNGNNPFSYRKLNSGNPHTYLTTMSVRPR</t>
  </si>
  <si>
    <t>MRFATLLTCWAPVASCAVWNIEGSCYRSVCAVTPIVADPATVCGGKAGGYAGDGHKGRTSCTDEGYPCTYVWRC</t>
  </si>
  <si>
    <t>MSAASYPEVCAWVIGLFWLITFVTSQDSPKVKGAPIVGKKFWLEPSVFQRLRFTTQSRHVLQDAYNKVIEQSVHVCYQALFTDTAGQFKDRIFVVRRVDRDINVLPAKYLDEMRSLPRPVMNGTIPQVLVRTKRNSPLWRCHRRLTLLIESLR</t>
  </si>
  <si>
    <t>MASQVLALIVSFAALGVSCSSRTSTPSGCLAVKASGASSGEYSSLGAAVSALGTGSSSSTACIFMYPGIYQEQVVINAFKGTLTLYGYTTDTSSYANNKVTIHHSENATVAGSDEASSTVDARGNNFRMYNIDVVNSFGVGSQAIAFTSNGNQQSFYGCGFYGYQGQ</t>
  </si>
  <si>
    <t>MFTHIMVIHLCLSLCFCYPVIASILFPLIISNPSVNHCSQIKTIDVSLCSKKAMSCRRQEFKQKPLYANMSLSCILFSPLFFWYLSTPFHPLFFFRFLGCSVVCLLSPSSCRCFSLPPLQSKAAFFFLSLIAKSST</t>
  </si>
  <si>
    <t>MRWSRSRHWALFMWFLVTRGQKKQTEHGTPRLQRSTLRTGANFSGIHHQGPKSCMRTWSSYIPTGSTGCLCCGAPETR</t>
  </si>
  <si>
    <t>MKLLSAILFATMAAATPVLEKHPRGPAELSRLDVRNTDCAYAVCDGGCGQCSSDGHNVCCPHNPDISCFKFAC</t>
  </si>
  <si>
    <t>MKVIFYCLLFSQSLVWVANPFTAQIFHYAAQHNIELFPFPPHLTHLLQPCDVGMFSL</t>
  </si>
  <si>
    <t>MKFSVITALTLVSFGAATQYISYEGLTRDGVPCDLRTVAWQNCRPKAYANDWSRGCEAVFHCRGDDYPPGPPS</t>
  </si>
  <si>
    <t>MSSTLTKPMLLILCYGALARSTLHSMAGPLGTGILSFPSMLSFSTTKLSSLEKSC</t>
  </si>
  <si>
    <t>MLCQIKALAIAALFIDATVALKLVCPSSNSAQLAQCQADKNQLNALSAKGCDWWSKFSSDL</t>
  </si>
  <si>
    <t>MRLSSFLLAAGLSSSALAVDASLDPWDIDPSCNGFENDIKDALTQSIDLADAARTSLEFLLAKMPDRNSDPDGAVKWARISSAANSIFGLMPNYKGHNAETQKYIEDLRGLLNSS</t>
  </si>
  <si>
    <t>MFVCQVILMLSGFVLTDGFDDLAVMGLCYIQISTAWAVSLGMIAAFVWNSAMMLMTAQWFLVRRARPERGSANTNKMWRLVQFRRRPAPSPPQEMEAYSGGQ</t>
  </si>
  <si>
    <t>MFLVPHARVVVITWIFISFVQAAVIQAACTGIEVSSGDTCASLATKCGVSGDAFMRFNQVPDLCSTLTPGQNVCCPGSDAEGTAVKVDGRVISATQTSDAQSKNTQNPDDWHSQQCTDEVIIDAAIDPQKRWDGVNCDDAWKDALVRWKNPTIEGQLSFPEAVSNFFHGPENLRCDITTDHNGCDTFRQCHDTNHPAGYLILNSMVALNNVGYMPFSLCKHLNISDLTKGHYELL</t>
  </si>
  <si>
    <t>MAEVIGLLSGLLTLAAVAHKSVIKVQEIVQSFQCLPRQSRELLSELAELSTVLKDLSQAPRGDVEVDLSALRITLEQCSRSCEDFERELKACSSRSSQDRTSFRDWAKLTYRGGNGIEGFRQQLIGYKSTIVVALSFANL</t>
  </si>
  <si>
    <t>MSLSGVVVTWLAWLFSICNASHYFTLRPNEAYPPGRNKFIHISPCLELMLSVFIQV</t>
  </si>
  <si>
    <t>MLFAIFSLSLAGLTGLAGASPLSLPSTSQDLPSRHIHGDEMHARALAHHPKDLVIDSKDLHDFMKNAAGSDAVVYLQDERVYVPMSNVSLLDTTEDKNDAHDSKPKRQIAAPCYAYNQWQARDAKSWWSPWETASGCLYTGLSDGTGVYGLTWSKSVAVEVRGGLDFSAVKDLLGISVGVSVTNTWTDGGRIDCQIPAHSVGQIWVQKYLGEGNYIILQHFTMLTQIANMWSMTCQSCGISGTKCIGDWVERGYVKAPSDGYV</t>
  </si>
  <si>
    <t>MIVAFFLVYPIILLMESSTVLCDLINRPVAKHTVQRWESALRAFVFTPLVVAGLVAGIIGMGSSDHFRTEHGVSCLMG</t>
  </si>
  <si>
    <t>MKLLAGLALASMAVAAPLVDKRAPTPLNVELKMQGNSKVKAVITNNGKSNLKLLKVGTFLDTAPVERAQVFSAGKTSLDVRHG</t>
  </si>
  <si>
    <t>MAKLSAILLVALASYAVAVPAAPAVTQAPSPCTFTGANGATQAVSQKNQCATIVLNNVTVPSGIPLDLSGLNDNTHV</t>
  </si>
  <si>
    <t>MRHLKKKIIIIIIIIIPHRGCCLGNGLKAADPFQALALFLPSTSHITAHSRSCSSSSGYSPLRIQSRGTDKR</t>
  </si>
  <si>
    <t>MHPLSYLACMALIAGSATASIIASDDVPLIGPSFLSNFDISKSTYLEEVKDKFPLLIEELFEAGDLNKTDLIFAVDVFSAATNDSLYSYYHVGEDYKDTLTKGELSEDTIFRTGSVTKLFTVYAIIAKAGIEVLSHPVTLFLPELLGNSSNSPIQRIDWSEITVGALAAHQAGSGGPGGQWLVFSEIA</t>
  </si>
  <si>
    <t>MYSYCFFYSILVFLLSSSLPHNLRSVADLSLTCTTQGRLAASRSQLTLKLWLREQR</t>
  </si>
  <si>
    <t>MNFKLLLLLGSTTASAQRILGCTMKNKQLNPSPNICVQAHGTFIPSISVRSSTTTRASISNSTFRDAVPEIRATEIVLL</t>
  </si>
  <si>
    <t>MRFAAFGLLAVLPTFSLAKDCGIFYDWSGISNLDVFRDMKAVSMCEDIGGDIPNDDLGQKNGNDVHRCSVCRNANDGTKDYTRTITQQNDKITYSVRCGWFGKGKCSA</t>
  </si>
  <si>
    <t>MQLQFVSFVTTLAALFAGANADCYPVGEGQGNNPLPCESYPGPTAVGRKVLAGLQTLSAELRSIDSGWWDSGWKYTFTNLVNYKVNFAVQFWDPQTRRNCWNSFSYEPGLSCPLNLIGKIQNIKLTC</t>
  </si>
  <si>
    <t>MNRFTRIALAVIAVLFVFAILVSYQAPESFKDHLPSADWHWPSKGDNVTIDEPPKPTDAAGAVGAGEEDTELDKDPNTDISYDLTRAPTPGCENIVNDLQQRLIHAYQKRFEGIRYANIWGYLETENKGDAAIWSAQQILLSILGIETMEACR</t>
  </si>
  <si>
    <t>MSARFLTVIFYYFSFALKCTVNCLTKWKVSIRKPIVMKICNRGGLVAGMTRKLDVAYYGFAGSLCTIVSQMDLVLFHARSLALNTRLHTLYGARLHDEEENTPSTRQTSGSYCSVEHPAPAGSTKTLWIPSKQRARDDRTGNLAKDHINQVQRQPFLV</t>
  </si>
  <si>
    <t>Signal peptide sequence</t>
  </si>
  <si>
    <t>Signal peptide length</t>
  </si>
  <si>
    <t>Mature protein len (aa)</t>
  </si>
  <si>
    <t>Protein length (aa)</t>
  </si>
  <si>
    <t>Cysteine count (full length protein)</t>
  </si>
  <si>
    <t>Cysteine count (mature protein)</t>
  </si>
  <si>
    <t>Protein sequence</t>
  </si>
  <si>
    <t>Best BLASTP hit</t>
  </si>
  <si>
    <t>MFS sugar transporter-like protein</t>
  </si>
  <si>
    <t>putative endo-xylogalacturonan hydrolase A</t>
  </si>
  <si>
    <t>Candidapepsin-5</t>
  </si>
  <si>
    <t>hypothetical protein BFJ69_g7789</t>
  </si>
  <si>
    <t>hypothetical protein FOC1_g10000015</t>
  </si>
  <si>
    <t>hypothetical protein BFJ68_g17695</t>
  </si>
  <si>
    <t>hypothetical protein ASPCADRAFT_406442</t>
  </si>
  <si>
    <t>hypothetical protein FOTG_19220</t>
  </si>
  <si>
    <t>hypothetical protein CSPAE12_01750</t>
  </si>
  <si>
    <t>hypothetical protein BFJ69_g7926</t>
  </si>
  <si>
    <t>hypothetical protein DL764_007035</t>
  </si>
  <si>
    <t>hypothetical protein FOZG_17668</t>
  </si>
  <si>
    <t>hypothetical protein FOPG_16333</t>
  </si>
  <si>
    <t>hypothetical protein FOMG_19453</t>
  </si>
  <si>
    <t>hypothetical protein FOTG_17033</t>
  </si>
  <si>
    <t>uncharacterized protein FRV6_00615</t>
  </si>
  <si>
    <t>hypothetical protein FOCG_17303</t>
  </si>
  <si>
    <t xml:space="preserve">hypothetical protein BFJ71_g3848 </t>
  </si>
  <si>
    <t>hypothetical protein FOCG_18057</t>
  </si>
  <si>
    <t>hypothetical protein BFJ69_g15681</t>
  </si>
  <si>
    <t>Transcriptional enhancer factor TEF-5</t>
  </si>
  <si>
    <t>hypothetical protein FVEG_09380</t>
  </si>
  <si>
    <t>hypothetical protein HIM_10272</t>
  </si>
  <si>
    <t>hypothetical protein FG05_30327</t>
  </si>
  <si>
    <t>hypothetical protein DLE60_32475</t>
  </si>
  <si>
    <t>hypothetical protein BFJ68_g1250</t>
  </si>
  <si>
    <t>hypothetical protein FLONG3_1597</t>
  </si>
  <si>
    <t>hypothetical protein V493_02827</t>
  </si>
  <si>
    <t>hypothetical protein BFJ63_vAg17239</t>
  </si>
  <si>
    <t>hypothetical protein DOTSEDRAFT_110593</t>
  </si>
  <si>
    <t>hypothetical protein FVEG_12599</t>
  </si>
  <si>
    <t xml:space="preserve">Neutral protease 2 </t>
  </si>
  <si>
    <t>polygalacturonase</t>
  </si>
  <si>
    <t>unnamed protein product</t>
  </si>
  <si>
    <t>Six14</t>
  </si>
  <si>
    <t>hypothetical protein BFJ63_vAg18985</t>
  </si>
  <si>
    <t>uncharacterized protein FFUJ_07711</t>
  </si>
  <si>
    <t>PREDICTED: receptor-like protein 12</t>
  </si>
  <si>
    <t>hypothetical protein FOCG_17756</t>
  </si>
  <si>
    <t>GenBank accession of the best BLASTP hit</t>
  </si>
  <si>
    <t>Go terms</t>
  </si>
  <si>
    <t>GO:0055114</t>
  </si>
  <si>
    <t>Molecular function</t>
  </si>
  <si>
    <t>GO:0005975 </t>
  </si>
  <si>
    <t>GO:0004650  polygalacturonase activity </t>
  </si>
  <si>
    <t>GO:0016491 oxidoreductase activity</t>
  </si>
  <si>
    <t>IPR008801</t>
  </si>
  <si>
    <t>IPR036779, IPR018392</t>
  </si>
  <si>
    <t>IPR031348</t>
  </si>
  <si>
    <t>IPR001384</t>
  </si>
  <si>
    <t>GO:0006508</t>
  </si>
  <si>
    <t>GO:0004222 metalloendopeptidase activity </t>
  </si>
  <si>
    <t>IPR036188, IPR002937</t>
  </si>
  <si>
    <t>IPR012334, IPR011050, IPR000743</t>
  </si>
  <si>
    <t>IPR021109</t>
  </si>
  <si>
    <t>IPR012338, IPR001466</t>
  </si>
  <si>
    <t>IPR012334, IPR011050, IPR000070</t>
  </si>
  <si>
    <t>GO:0042545 </t>
  </si>
  <si>
    <t>GO:0030599 pectinesterase activity </t>
  </si>
  <si>
    <t>TTAATTATAGATAGGTTCCCTACTAGGCCCTGCCTTTTCCTTATCTGCTGATGTCGTACTTCCATGATGGTCTTTAGCTCCAAGCTCAAGGTCTTGACTGTGTAAAGACTCCCCTCTGCCTTGTATACTTCCAGTCCCATGTGCATGGGCTTCGCAGGGACCAAGAACATAAGCATCTTCTCCATGAACTGCATCATCCCCCAAAAGCAGCTGATCCTCTGTCATTCTAAGTGGAATTCGTAGCACATGCTTAATAAACAGCATGATAAGGCTGGTCCAGACAAGGTTCCAGCCGATTATAAAGCATGCACCCGCCATTTGGTACCCAAGCTGCATACCGTTACCAGCGATGGCTCCTCCGGGATTGGTCAGACCAAAGGCTGCGCAACCATCCACAGTAGCCCAAAGACCTGTACCAAACCCTCCAACAACACCAGCCACCATGTGAGTGTGCATGACACCAAGTGTGTCGTCAAAGTTGCGCTCCAGAAAGGTCATCTTCTTGGCCAAGATGTTCATGGTGAACCACGGAACCGAGCCTGAGCCAACACCAAGAAGGATTGCGCCCCAGCCTGCGACAACGCCAGCGGCTGGTGTGATGGCAACAAGGCCAGTGATCATTCCCTGCACGGCTCCAATGACGGAAGGCTTCTTGAAGTATGCAATGTCCAGACCCGTCCAGACAAGAAGCGAGACAGCAGTGCAAAGATTCGTGTTCAGCACTGCGACTCCTGCGTCGGCAGAGGCTGCGTAAGGATCACCACCATTGAAGCCGTTCCAGCCAACCCAGAGAATGCCCGCTCCAATGAGAACTGCCAGAATATTGCTTGGTCTGGCATCTGCACGATCACTGCTGAGTCGTGGTCCGATCCAGTAGCTACCGATAAATCCTGCTGTACCCGAGGAGAGATGGATGACATATCCTCCAGAATAGTCGATAACTCCAAGCTTGAAGAGGAATCCTCCTCCCCAGATTGAATAAGCCCCAACAGTGTAACATAGAGTCAGCCACAGAGGAACATATATCATCCAGGCGTAAAAGTTCATCCGACCGAGGAAAGCTCCAGCAGTAATGACCAAGGTAATGGCGGCAAAGACGAATTGGAAGTACACCATAGTGGCCATGGGGAACTGCTGACCAACGCCGATGGAAGGAAGGTATGATTGCTTCAGCATCGTGTCAATTCCGAGGACATTTCCGGGTTTGGCAACGAATGGAAGCATATACTCTCCAAAGGAAGCCTTGTAACCCCAAAGAACCCAGCAGAGCAGCACTGAGGCAAATGCGTATAGGGCCAT</t>
  </si>
  <si>
    <t>MALYAFASVLLCWVLWGYKASFG</t>
  </si>
  <si>
    <t>MALYAFASVLLCWVLWGYKASFGEYMLPFVAKPGNVLGIDTMLKQSYLPSIGVGQQFPMATMVYFQFVFAAITLVITAGAFLGRMNFYAWMIYVPLWLTLCYTVGAYSIWGGGFLFKLGVIDYSGGYVIHLSSGTAGFIGSYWIGPRLSSDRADARPSNILAVLIGAGILWVGWNGFNGGDPYAASADAGVAVLNTNLCTAVSLLVWTGLDIAYFKKPSVIGAVQGMITGLVAITPAAGVVAGWGAILLGVGSGSVPWFTMNILAKKMTFLERNFDDTLGVMHTHMVAGVVGGFGTGLWATVDGCAAFGLTNPGGAIAGNGMQLGYQMAGACFIIGWNLVWTSLIMLFIKHVLRIPLRMTEDQLLLGDDAVHGEDAYVLGPCEAHAHGTGSIQGRGESLHSQDLELGAKDHHGSTTSADKEKAGPSREPIYN</t>
  </si>
  <si>
    <t>RYC81349.1</t>
  </si>
  <si>
    <t>Ammonium transporter 3 member 1</t>
  </si>
  <si>
    <t>ATGCAGGTCATATCTACGCTTTCCTTGATGTCTCTCATAGCAATAGCTACTGCTGTTCCTACAACCTGTCGTTCGCTCTCCGACGCGGCAGCTAAGGACATCAAGCCCATGGAGACGACATACATGATTTCATTGTGAGTGATTATCGATCAGTAGACCAATACAGCTTGCTGACTACTTCCAGCGGCGATTCCTACTCGCAAACTGGTTTCAATTTGGCTGGCGACAAACCTAGTGCCAAAAACCCTATGGGAAATCCCCCGCTGCCTGGGTGGACAGCCAGTGGTGGTTATAATTGGGTCGGCTTCGCGGCCAGTACGTTCAACGACAACACGCTTTTATCATACAACCTAGCCTACGGCGGTGCCACCACGGCCTCGGACCTCGTGAAGCCCTTTTCTCCAGAGGTCAAGAGCTTCCAAGACCAAGTTGGCGAGTTCAGCGCCCAGCTCGCGTCCAAGCCCTCATGGGTACCATGGACAGCCAACGATACGCTCGTTGCTGTCTGGATTGGAGTCAATGACGTCGGAAACTCATTCTGGGGATCTGGCACGGATCAGCTATATGAAAAGATTATGGAGCGGTATTTTGCTCAGCTGAAGACTCTATACGATGCTGGTGTTAGGCAGTTTGCCCTCCTAGGCACGCCTCCTATTGGGAGGACACCTTCGTTGGTCGCTCAAGGCCAATCCGCTAGTGGTCGGGTAACCAAGGCCATTGCCGTGTACAACAATCTACTCTCACAGCACCTTAAAGACTTCAAGGCGGCCCATTCCGATGTCAAGACTTGGCTCATCGACACAACTGCATCGTTCAATAAAGCGCTCGACGCCCCTACCCAATATGGTGCGCCTGATGCAACTTGTTACAACGGTGATGGCAAGAGCTGCCTGTGGTTCAACGACTACCACCCTGGCGTAGCGATTCAGAAGCTTGTGGCCGAAAAGGTTGCTACGACTGTTGGGATGCCGTTTTTCAAGACTTGA</t>
  </si>
  <si>
    <t>MQVISTLSLMSLIAIATA</t>
  </si>
  <si>
    <t>MQVISTLSLMSLIAIATAVPTTCRSLSDAAAKDIKPMETTYMISFGDSYSQTGFNLAGDKPSAKNPMGNPPLPGWTASGGYNWVGFAASTFNDNTLLSYNLAYGGATTASDLVKPFSPEVKSFQDQVGEFSAQLASKPSWVPWTANDTLVAVWIGVNDVGNSFWGSGTDQLYEKIMERYFAQLKTLYDAGVRQFALLGTPPIGRTPSLVAQGQSASGRVTKAIAVYNNLLSQHLKDFKAAHSDVKTWLIDTTASFNKALDAPTQYGAPDATCYNGDGKSCLWFNDYHPGVAIQKLVAEKVATTVGMPFFKT</t>
  </si>
  <si>
    <t>hypothetical protein FOTG_17192</t>
  </si>
  <si>
    <t>EXM14401.1</t>
  </si>
  <si>
    <t>TTAACTCAAGGGTTCTCCATCTGACCCGATAACCTCGGGTAGATCATCAACCTTGCCCAAACGCTGCTGGGCAGAATCATCGTCTGAGTGGCTTTCATCTGATGCTGCAGGTGTAGATGCGGCCGGGCTGACACTGTCGGATGAGCGGGCAGATGCCGCCTCAGCTGCTGCTGAAGCACCTGGGCTTCCCTGGCTTCCCGGACCCCGTCCGAGGATAGTGTATCTCTCAAGAAAACATTGCTCGATGGCACTGGCGGTAACCACACTGGTGATCCACGTGGTAGTGTTTGAGATGGGTTGGATTTCCTCGGTAGTCACAATTAGGACATCGACTGTGACTTCAACGGGTTCACCGGGAAGATAGTGAGTCTCACGGCAGTGGCCTTGATGTCATTAAAGATCAGTTTCTTATGCCCGAATGGTAGGATCTGGATTTGCATGTACTGACCCTTAGTTGTGTTGGTGACAGTTGAAACTGTAACGCTCTCAATGACCCTGGTTGACGTTGGAAGCACCTGATCTCTGTATCAGCATGTCTGTCTTGAGCATGAGGATTTTGCGACTGAAACCTACCACGACCGAGGTTGTGACAATCTTGTTGGTTATAGTTCTGGTTGATTTCGGTACGTAAATAATTTTGGCTTTGTCTTCAACACCACACTGTGTGATGTGGCCAGCGCAAGGTACCATGACCTTGTCGTCAGGGTTACCGGTCTGGGTTTCGTCCGCCCTTAAGGTCGTGGTCGAGGTCGACACTGAGATGATAGCAGGACTGGGATCGCCAGATTCTGTAATTTGTTACTGAAAGCCCATGTATGATTGCGGTCTGGAGCCACGTCTAGGAAAAGCTTACCTCTCACGGCAGACGCCAGGCCTGCGAAACAAAGAGTAGCCATGATGGCAGCTTGCGATAGAGATTGGGGAAACAT</t>
  </si>
  <si>
    <t>MFPQSLSQAAIMATLCFAGLASAVRESGDPSPAIISVSTSTTTLRADETQTGNPDDKVMVPCAGHITQCGVEDKAKIIYVPKSTRTITNKIVTTSVVVLPTSTRVIESVTVSTVTNTTKGHCRETHYLPGEPVEVTVDVLIVTTEEIQPISNTTTWITSVVTASAIEQCFLERYTILGRGPGSQGSPGASAAAEAASARSSDSVSPAASTPAASDESHSDDDSAQQRLGKVDDLPEVIGSDGEPLS</t>
  </si>
  <si>
    <t>MFPQSLSQAAIMATLCFAGLASA</t>
  </si>
  <si>
    <t>RKL41994.1</t>
  </si>
  <si>
    <t>hypothetical protein BFJ70_g4737</t>
  </si>
  <si>
    <t>ATGACTTGGCATGCCCAACTTGCACTGGTGCTGGCCTTGGTCTGCCTAGTTTCGGCCAAGTGCACCGGCATGTCGGATGACTGCTCCTCCAACCCAATCCCGCTGCGGCAATTCAACCCCCTCAACTTTCACTCTGCTACGTGCAACCTCAAGTGGAAGCACGGCTGCACCATCAAGAACAAGCACGGCCAGCTACAGCAAAAGCCTCCTCCTTTCTTACTATGCAATGCGTGGCAGCAGCCGGCCGGACTGATACCCGTCGATGCCTATACGCTCGCGCTGCAGAAGAAGGACAGCGACTCCCCGCAAGACTCGGCTGACTTCACGCTGCACGGCCTGTGGCCTGGGTCGGCGGGCGGCACTGGCGCCAAGAACCAGCCCTACGGCTGCCTCAACGGCGAGGAATTCGACGAGACGATCCTCGAGACCTTTGGTGGCCTGCTGAGCTACTTCTGGCAGACGGACCCAAAGTTCAAAAACACAATGCAGTGCTTCATCCTATCGGAGTGGATGAAGCATGGTACCTGCGCAGTTATCCCCGGCGCTGATGGTAAAGCATTCCGACTATCGCAGGAGGCCTACTTCCGCACGGCGTTTGTGTTGGCTAATGAGTTCAATGCAAACCCCGCGCTGCGCAAGCAGCTAGAGGAACCAGATTCGGAGGAACTAGAGCCTCTCATCAGCCCCCGCTGCGTGCAGTGTGCGTATCTAGCAACAGTAGGCTGGAAAGACACCGATGTACCGAGCGTACCGCGCATGTCAGGTGATTGCATTGATCAGTGCTTTGCGTGCGGTAACAGCTGGGACATATGCCCGCCGGTGCAGCTGGACAGCACTGTAAAACTTGACCCCAGCAACGCACCGGTGGAGAGGAGTGAGAGTGACAGTAATAGCAATGGAATGGCAAGCTTCCCGATGCTGGAATTTGCCATGCCAGCCTTTATGAGCAGCAACAACACCTCGCCCTGGGAGGGCACCTGGCGCTCATTTGGCGCCGAGCAGGGAGGTTCTGGCAAGTTCGAGTTTGCGCAGACCTTTACCGATAAGGTCCTGACTGTCACTACCGATAGTCCATACCCCTAG</t>
  </si>
  <si>
    <t>MTWHAQLALVLALVCLVSAKCTGMSDDCSSNPIPLRQFNPLNFHSATCNLKWKHGCTIKNKHGQLQQKPPPFLLCNAWQQPAGLIPVDAYTLALQKKDSDSPQDSADFTLHGLWPGSAGGTGAKNQPYGCLNGEEFDETILETFGGLLSYFWQTDPKFKNTMQCFILSEWMKHGTCAVIPGADGKAFRLSQEAYFRTAFVLANEFNANPALRKQLEEPDSEELEPLISPRCVQCAYLATVGWKDTDVPSVPRMSGDCIDQCFACGNSWDICPPVQLDSTVKLDPSNAPVERSESDSNSNGMASFPMLEFAMPAFMSSNNTSPWEGTWRSFGAEQGGSGKFEFAQTFTDKVLTVTTDSPYP</t>
  </si>
  <si>
    <t>MTWHAQLALVLALVCLVSA</t>
  </si>
  <si>
    <t>ATGAAGGCCGCAACATTCATCCTCACCCTCCTCGCTGCTGTTGGCGATGCGGCCTCCAAGGCTCTCTCAGTCCCCAGTACGGGAACCACGCCATTGAGGAAAGAGGCGGCCAAGAAGGATATCATCATTGGATCTGGAGCAATCAACCCGAGCTTCCTCGATGACCCTAAGTTCAGAGCTGTTCTTAGCAAGCAGTTTAACAGCCTCTCTCCCGAAAACGAGATGAAATGGGGCTTCATACACCCGAGCAAGGATAAATATAACTGGCCCTTACTCGATCGCCTCGTGGACTTCGCAGAAGATCACAATATGTTGATTAAAGGTCACACCCTGATCTCATCCTGCTGTAATCCTGATTACTTACTCAACATGACTGATCCTATCGAGTTTCGGGCTGAGATGAAAAATCACATTGAGACAATTATGCACCGGTATGCGGACAAGATGAACCGATGGGATGTTGTCACTGAGGGCCTTGAAACTATGGGGGGTGGCCTACAGGACAACATCTATAAGAAAGTACTGGGGGCTAGCTATATCCCAGACGCCTTCCGCTTCGCCCGGGCAGCAGCCCCTAAGGCAAAGTTATTCTATAACGAGAATCTTGTCGAGTCAATGCCCAACAAGCGACAAGAGCTTTTGGAGTATGTGACTGGACTGCTAGCGGACGGTGTCCCAATCGATGGAATCGGACTGCAGATGCACATCACTGAGGTGCCCCTGGTACCGGGCGTCATAACGGAGATAGTCAACTCCTATATCCCTCTCGGGCTGGAAGTGGCCATTACCGAGATGGATGTCCATACTCTTAACGACACACTACAAACAGAAATCTATGGTGCTACCATAGCCGAGGCTCTTGCCGCAGGAATCACCGACATTAGCTTCTGGGGCTTCACAGATAAGCACCTCTATACATGGGTCCCTGGCGCGAAGCCGTTGATGTTTGACGAGGAGTACAGACCTAAGGGTTCTTTCTATGCCACTCACTCTGCCCTCGAGAAGTTCGTCCACCAACACTGA</t>
  </si>
  <si>
    <t>MKAATFILTLLAAVGDAASKALSVPSTGTTPLRKEAAKKDIIIGSGAINPSFLDDPKFRAVLSKQFNSLSPENEMKWGFIHPSKDKYNWPLLDRLVDFAEDHNMLIKGHTLISSCCNPDYLLNMTDPIEFRAEMKNHIETIMHRYADKMNRWDVVTEGLETMGGGLQDNIYKKVLGASYIPDAFRFARAAAPKAKLFYNENLVESMPNKRQELLEYVTGLLADGVPIDGIGLQMHITEVPLVPGVITEIVNSYIPLGLEVAITEMDVHTLNDTLQTEIYGATIAEALAAGITDISFWGFTDKHLYTWVPGAKPLMFDEEYRPKGSFYATHSALEKFVHQH</t>
  </si>
  <si>
    <t>MKAATFILTLLAAVGDAAS</t>
  </si>
  <si>
    <t>RKK66443.1</t>
  </si>
  <si>
    <t xml:space="preserve">hypothetical protein BFJ69_g15409 </t>
  </si>
  <si>
    <t>CTACTGGCGGTATGCAGTGATGTCCAAGAACTGAGAAGTACCCTGATGGACGTTCTGCGAGATAGAGGTCGTAGCACCTGCGGGAACTTGGTCCGTGATATCGCCCAAAGCCCACTCGACGTAGACATTGATACCCCCTCGAGTCAAGTTGTCGATGATGACCTTGAGGTTGTTGGCAGCGATCCTGATAATCGTGATCTTCGCGATTTCAAGTGCAACCGTAACTCGCTCACCCACGCCAGGCCAGTTCACTTGGGCTCGAGGCACCAAGACAGCGCCATCGTCCGAACGCTCAGCTTGTTTGGAGGATTCCTTGCCAGGTTCATAGCTGTACTCGAAACGAACATGGTTCTGCTCCTGATGAGCTACCGCGAGTGAGAAGTCATGCACGCCCTCGCTTCCAGGAGGGTTGGCGCTGTTATTCTTTAGCTCACGGACTTAATTAGAGTAGACAGACAGACTCACGGGGATGTAGTGTTGGTGACCGGAGTAGCAAGAGCCGGAAGAACCCAGAGGAGGGATGCAGCAAGAGCGAGAACCTTCAT</t>
  </si>
  <si>
    <t>MKVLALAASLLWVLPALATPVTNTTSPANPPGSEGVHDFSLAVAHQEQNHVRFEYSYEPGKESSKQAERSDDGAVLVPRAQVNWPGVGERVTVALEIAKITIIRIAANNLKVIIDNLTRGGINVYVEWALGDITDQVPAGATTSISQNVHQGTSQFLDITAYRQ</t>
  </si>
  <si>
    <t>MKVLALAASLLWVLPALA</t>
  </si>
  <si>
    <t>ATGGCTTTTCATCATGTACTGACTCTGTTGAGTCTCTGGCTAGGTTTGGCGGCGGCCATTCCAAGCTCTCATATTTACGAACGAGCTGTTTCTTCTGAACCTCTTCCTCCCAGTCAAGATCCATGGTATACTGCTCCTGAGGGCTATGAGAAGAAAGAACCTGGCACTGTTCTCCGACTTCGTCCTGCACCTGGAAACTTGACCCGTATGACTGGCAACAGCTCTGCGATATATAATATCCTGTACCGCACGACAGATAGTCATTATAAGCCTACCTGGGCTGTTACGACGCTTTTGGTTCCAAAGCTTGGTCCGAACAGCACTGCTGCTTTTCTATTCAACCAAAGTGCTGTGCTCTCAATCCAGGTTCCCTACGATTCAGCAGATGTCGATGCTAGTCCCAGCTACGCCGTCTATGCACCCGATAGCGGCGCCAAACTCTTCAGAGAAGTCTTCAACGATGCTCTAGGTCTCGGCGTCTTTATCAACGTTCCCGACTACGAAGGTCCTCTGGCATCATTCACCGCAGGTGTCATCTCCGGCCACGCAACCCTCGATTCAATCCGTGCCGTTCTTTCCCTCGGCCATGGACTCAACTCAGTGGATCCTCGCGTTGCTCTCTGGGGATACTCTGGTGGCGCGTTAGCTAGTGAATGGGCATCTGAGCTTGCTGTGCAATATGCGCCTGATCTTCAAGGGAAAGTTCTTGGCGCTGCGATTGGCGGTCTGACACCAAACGTCACCGCTGTCTTGGATGCTATTTCGGGCAAAGACTCTGCTGGTCTAGCTCCAAGTTCCATTCTTGGTCTTACGAGCCAGTATCCTGACGTGCGAAAGTATGTTGTCTCGCAATTGAAGACCCATGGGAAAAACAACAAGACTGCCTTTCTGGCTGCCGTGAACTACGCCCTCGCGGAAGCAGGTGCCGCATTTGCAGACGTGGACATCTTCGACTTCTTCAAGACCGGCGAGAAATTATTCCGCGATCCTCGCCTTCTGCATGTTATCAACCGTGATGGTATCATGGGCTATCACGGTGTTCCTCAATGGCCCATCTTTGCGTATCAAGGTATCAAAGATGAGATCAGCCCGATCCAGAACACAGACAAACTCATCGAGAGATATTGTGCTGTGGGTGCTAATATCTTGTATCAGCGAAATACTGTCGGAACGCACGCTGATAACTTCTTGCTTAATGCTCCTGACGCTATCGACTGGCTTACGACGGTCTTACTGGGAGCGTATGCTCAGACCTATAAGACTGAGGGATGCACGATTAAGAATGTGACGAGTAATAGTACTGCGATTCCTTTGAAGAAGAGAATGTCTACGAGGGTTTACGATTTGTGGTGA</t>
  </si>
  <si>
    <t>MAFHHVLTLLSLWLGLAAAIPSSHIYERAVSSEPLPPSQDPWYTAPEGYEKKEPGTVLRLRPAPGNLTRMTGNSSAIYNILYRTTDSHYKPTWAVTTLLVPKLGPNSTAAFLFNQSAVLSIQVPYDSADVDASPSYAVYAPDSGAKLFREVFNDALGLGVFINVPDYEGPLASFTAGVISGHATLDSIRAVLSLGHGLNSVDPRVALWGYSGGALASEWASELAVQYAPDLQGKVLGAAIGGLTPNVTAVLDAISGKDSAGLAPSSILGLTSQYPDVRKYVVSQLKTHGKNNKTAFLAAVNYALAEAGAAFADVDIFDFFKTGEKLFRDPRLLHVINRDGIMGYHGVPQWPIFAYQGIKDEISPIQNTDKLIERYCAVGANILYQRNTVGTHADNFLLNAPDAIDWLTTVLLGAYAQTYKTEGCTIKNVTSNSTAIPLKKRMSTRVYDLW</t>
  </si>
  <si>
    <t>MAFHHVLTLLSLWLGLAAA</t>
  </si>
  <si>
    <t>TTAGTGGTGGTGGCCAAACTGTGTAAGAAGTGGCACCAGCATACCACCCATGGTGGCCAATGTATCGCGCATCTGCGGTCCCTTTAGTTTCCGCTGGGCTGCGGCACTACTGTCTGCATAGCCGTTGATGCCGTGGTCATGAGTATGGGGGGTAGTATCCTCTTGCATCGCATGCATAGCAACATATCTATCGAGATGTCAGTGACGAATGTCAAGAAAGACATGCTTAACTTACAAAAACGTGCCACCAGAGAAGAGGAGTAGCATGCCGGTCCACCAGTGATCACTCTCAACCTTACCACCACCTAACAGAGTGATCAATGTCCATGTTGTCAACGCACCAAAGGGTGCGGCCAAACTGAATACAATAAGATGTCCTCGAGCAGCTCGCTTCGATAGACCCTGCTTGAGGAGAAGTGAAGTAAGGCCAAAGGCGGCAGGAGCCTTGTGAATCATAATGGCCGCAAAGATAATGAAGCCAAGCTTCATATCTGAAGTGGTCGACGAGGCACCCATTGCAATTCCGTCGGCGGCGGCGTGGATAACCAGTCCAGTGGTCGTTGCCAGGCTGCGCGCTCGTCGCGGAGTAGGTGTCAGGGATCCCAGGAACCCATCCGCCTCTTCGTCAACCGAGGCGGAATCACCGTTGAGGTTGTCGAGGCTGATATGGCGGGTCTGGGGTGCAGAATGAAGACTCTCTGTCGCATGGCGCGGAAGTCGATCAATCAGGAACATTAACAGAAAACCCAGAGTCAACGAGAAGCCAATTTCGAATGTGGGAACGGCATGTTCGTGCTCGTGCTCATGCGCTTCCTCTTTCTCATGCTCATGATCATGATCATGCTCCGCTTCATGGTCCCCGTCATGGCTCTGTTGGCCATCCTTTCCACTCTCTGCCGTTTCCGATCCCTTATTGTCGGTAGTGCTATCCTTTGTGGTATCGCCGGCTCCTGGGGTGGCCGGAGTATCATCACCTGTCGCTTCAACGGCGGTCTCAATATCGGCGCGCTTGACTCGACCATTCCCCGCTGCTGCATTTATAATGCGACGGACAAGCGCTTCGGTATCCAACTCATCATTTCGTTTCTCGATTGAGCCGGTGCTTATTGTGACAATTGACTCAGGGAGTCCACGTGTGAGTACGGCATGGCTCCAAGGGGTTCGGCGCACCAGGCTTCGAACTCGATGCATGTGAGCAGCCTCCGCAGGCGCGGTTGCAGCTTCGATTCCTTCGGGGATAATGACTATAAGTGAAGTCCCGACCAATATTCCAACACCGACGCTCGAGAGTAATCGAAGTTGTGATTGCGAAAGCGACATTGAAAGGGGCAGCGCTCCGGCGAGGAATGAGCTGTTGGGCATGTTAGCAATTGACGGGAAGGGCATGAGTCTATGGTCGAGGTCACACGTACGCCAAGGCCATGATTAGCTTGATTAAATGTCAGTCTCAATGGTTTATCGGCGAATGGGCGAGGTTCACTTACGCATAGGCCTAGAAGTAATAGTACCCCTCCCAT</t>
  </si>
  <si>
    <t>MGGVLLLLGLCLIMALASFLAGALPLSMSLSQSQLRLLSSVGVGILVGTSLIVIIPEGIEAATAPAEAAHMHRVRSLVRRTPWSHAVLTRGLPESIVTISTGSIEKRNDELDTEALVRRIINAAAGNGRVKRADIETAVEATGDDTPATPGAGDTTKDSTTDNKGSETAESGKDGQQSHDGDHEAEHDHDHEHEKEEAHEHEHEHAVPTFEIGFSLTLGFLLMFLIDRLPRHATESLHSAPQTRHISLDNLNGDSASVDEEADGFLGSLTPTPRRARSLATTTGLVIHAAADGIAMGASSTTSDMKLGFIIFAAIMIHKAPAAFGLTSLLLKQGLSKRAARGHLIVFSLAAPFGALTTWTLITLLGGGKVESDHWWTGMLLLFSGGTFLYVAMHAMQEDTTPHTHDHGINGYADSSAAAQRKLKGPQMRDTLATMGGMLVPLLTQFGHHH</t>
  </si>
  <si>
    <t>MGGVLLLLGLCLIMALA</t>
  </si>
  <si>
    <t>related to endo-1,4-beta-xylanase [Fusarium oxysporum]</t>
  </si>
  <si>
    <t>SCO90266.1</t>
  </si>
  <si>
    <t>KIL83642.1</t>
  </si>
  <si>
    <t>hypothetical protein FAVG1_13150</t>
  </si>
  <si>
    <t xml:space="preserve">Trichothecene C-3 esterase </t>
  </si>
  <si>
    <t>TVY60170.1</t>
  </si>
  <si>
    <t xml:space="preserve">hypothetical protein FOXB_12760 </t>
  </si>
  <si>
    <t>EGU76739.1</t>
  </si>
  <si>
    <t>TTACGTGTTGAAGTCTAAAATGCAATTAGCAACATTCGTTGTGCTTACGGCGTGCCGACACATGGATTTACATACTAATAACCTCGAAGCCTTTCCCGTATTCAGCAGGGCATGGATCCTCTCCCCACCAACCAGCACCAAGACACTAGATGCATTAATAGACAGGCACATAATGAATTACGTTGTTGAGCGCCATTGACTTACGTAATAGCCTGAACGGCTCCTGTATTCCGCTGGAGCGTCTGTACGAGGCCCCCAGGTGCCCCCCTTCTTCTTACAGAGGGACTGGCCTAGATCCTGTGATGCACCCTTACAATAGCTCAGCCATTTTGAACCGGTCTGCGCAGTGGCAGTAGCGCTACAATAGTGCTTTAGATAATGCTAACAGACGTGTAGAAGGGATTAACATACCTCAAAAATGCCAAAATAGCTATGCTAGTAATCTTCAT</t>
  </si>
  <si>
    <t>MKITSIAILAFLSATATAQTGSKWLSYCKGASQDLGQSLCKKKGGTWGPRTDAPAEYRSRSGYYCLGAGWWGEDPCPAEYGKGFEVINFNT</t>
  </si>
  <si>
    <t>MKITSIAILAFLSATATA</t>
  </si>
  <si>
    <t>ATGTTCTACAAACCTTTTGCCTTGGTAGGGCTCCTCCTCCCGAGCCTAGGCCTCGCAGATACCTTCGACGCATGCTCGACTTCCGAGATCACCACGTGCAACTGCCCAACCACTCCGGTGAAGAGATTCCAGTCCCGAGACTTCACCTTCCCCGAGCATCTCTTCCCTCGCACGGCTAATTCCTGCTCCGGTGATACACCTCCTTGCTGCGTGGAGAAGGGCCCTGGACCAGTGCAAGTCTCACCTTCTACCAGCAAAACGAACCTTCAATGCGGCTCCAAGTTTGGTGACGATCAGCTGGATGTCACAGACGGCGTCGCTTACACGATCGAGGACTGTCCTGCATCGGGGCCATACTCTGGGAAGAAGTGTCTGCACATTGCGATCACCACTGCTGCCGCGGCTACTATTTCAGACATACATCTCCAAGTCGACGACGACCCCATCACGCTGAACACTAAGCTTGGCAAATGGCCCTTCAACAGTTACTGCACACTCAGCCCTACTGAGTGTTGGGTTCCTTTTGATGCCATTATCGCCACATTTGAGAACCCATCTGTGTCCTCACTGTGTGACACGACCGTCTACGTTGCTGTTGGCATCAGCGTTTCTAGCAAGCGCTGTGCCTCTGGTGCAACCTGTTTTAACCAAGGCACTGCCATTGGCTCTGGCAACTGGTTCATGTACTTTACACTGGACCTCGAGTGCCCTGAGATTTGCCTGCGCAAGTGCTGCTGTCCTGCTCTCCCGCCACCTCCCCCGGACACCAAGTCCTGTTCCATTGGCACTGCCTTTGGTTATGGCGACGGATTCAAGAAATTGAATGGAGACCCCGTCGGTCCCGCTTTGGGTGGTAGTGGCTGCAACCGTTGGGGCTGGTACTTTACTCCCAGCAAGGCTACGTTGACCGCAGGCATCAGTGGTTCATTGATTGTCGGCGCCGGCCAGAACGACATCTCTAAGGGCACCAAGGCAGGAACCTGGTCAGCCAGCCTGTCCGGATCTCAGATAAACGTCCAATACAACCTGTACGATGATGATACCAACGGACACTTTGATCTCGCCGAGGTACATGTGTATGCTTCGTGCTCGGCGCCGACGAAGTGCGCACCCGGTGATTACACGTATGTGTTCCCTTCGGGCACTCTGACAGGAAGCTCGGATACCACGTACAGCACCTCCATCCAAGTTGATGGTACCTGCTCATCGTACTACCTTATCTTGCATGCCAAGGTCAATGAGGTATTCCCGAAGAGTGCCACTTGTCCCGAGGAGGCGACGTAA</t>
  </si>
  <si>
    <t>MFYKPFALVGLLLPSLGLADTFDACSTSEITTCNCPTTPVKRFQSRDFTFPEHLFPRTANSCSGDTPPCCVEKGPGPVQVSPSTSKTNLQCGSKFGDDQLDVTDGVAYTIEDCPASGPYSGKKCLHIAITTAAAATISDIHLQVDDDPITLNTKLGKWPFNSYCTLSPTECWVPFDAIIATFENPSVSSLCDTTVYVAVGISVSSKRCASGATCFNQGTAIGSGNWFMYFTLDLECPEICLRKCCCPALPPPPPDTKSCSIGTAFGYGDGFKKLNGDPVGPALGGSGCNRWGWYFTPSKATLTAGISGSLIVGAGQNDISKGTKAGTWSASLSGSQINVQYNLYDDDTNGHFDLAEVHVYASCSAPTKCAPGDYTYVFPSGTLTGSSDTTYSTSIQVDGTCSSYYLILHAKVNEVFPKSATCPEEAT</t>
  </si>
  <si>
    <t>MFYKPFALVGLLLPSLGLA</t>
  </si>
  <si>
    <t>hypothetical protein FOVG_16648</t>
  </si>
  <si>
    <t>EXA32072.1</t>
  </si>
  <si>
    <t>hypothetical protein BFJ63_vAg18056</t>
  </si>
  <si>
    <t>RYC79066.1</t>
  </si>
  <si>
    <t>TCAATTCACAGTGCATTGTCCCATCTCGTATCCGACACAAGTAAACTTAATATGCTGGCCGTCAATCGTTCCGGTGCTGGTTTTGGAAGCCCAGTTGTAAGGATGGTTATAGGTAAATGCCCAGTATCTAGCGCAGTTCCTTGGGCCAGCGCAGCATATTTTATTGCCGCCATCCCAAAATCCAAAGCGTAGGTCCGGGTCGGCCTTCGCGCGTGCGGCCGCGTTAAGGAGAAGTTTCGGGAGAAGGCCATCCTGGCTGGAATCAACAGCATAGCAACCGACTTGAATATTTTTGTTCTGGGCTTCGGCGATAGGGAAGATGGCAAAAGTCATTGCCGCAACTGCTGAGAGCTTCAT</t>
  </si>
  <si>
    <t>MKLSAVAAMTFAIFPIAEAQNKNIQVGCYAVDSSQDGLLPKLLLNAAARAKADPDLRFGFWDGGNKICCAGPRNCARYWAFTYNHPYNWASKTSTGTIDGQHIKFTCVGYEMGQCTVN</t>
  </si>
  <si>
    <t>MKLSAVAAMTFAIFPIAEA</t>
  </si>
  <si>
    <t>hypothetical protein BFJ65_g14764</t>
  </si>
  <si>
    <t>RKK10767.1</t>
  </si>
  <si>
    <t>ATGAAGTTCCTCACCACCGCTCTTCTCTCTGCCGCCGCCGTCTCTGGCTACTCCGTCTACGAGGTCAAGGACTTCACCGCCAGCTGCGTCCCTCACAGCACCTTCTGCAAGTCAGTACTATCCCTTCTACTCTTCATAAGAACAAGTCCTAATTTAGCTTCTCTAGCTATGAGTTCAAGGTGATCCAGTCCGGATCCATGGAGACCTGGAAGACCCCCGTTCACTGCTCCGCCCACGTCCAGTCCGCCAACTATCTCCTCCCTGATGTCAAGGACGCTAAGTGCAAGGATTCTTCTCGCACCTTCTCCGTCAAGCGCAGCAAGAAGGGCTTGAACTTCTCTGTCTCCCAGCCTGTCAGCCCAATCAGCAACACGGTTGGAAAGCATTTTATTCCCAACAAGCAGCTCTGGCAGTCCAAGGAGCCTAATGCTGAGATCCAGGCCTACAAGGGCCCTAAGGACTTCAAGCTCAACGCCGTTGAGTGA</t>
  </si>
  <si>
    <t>MKFLTTALLSAAAVSGYSVYEVKDFTASCVPHSTFCNYEFKVIQSGSMETWKTPVHCSAHVQSANYLLPDVKDAKCKDSSRTFSVKRSKKGLNFSVSQPVSPISNTVGKHFIPNKQLWQSKEPNAEIQAYKGPKDFKLNAVE</t>
  </si>
  <si>
    <t>MKFLTTALLSAAAVSG</t>
  </si>
  <si>
    <t>hypothetical protein FOXG_04016</t>
  </si>
  <si>
    <t>XP_018238493.1</t>
  </si>
  <si>
    <t>ATGCGTGCTACTCTTGCTCTTGCGACCCTCATCGGGTTGTCAAACGCCGCTGCTATTGACCCCCGCAAGGCTGAGCCTCTCTACAAGATTGAGCTTGCGCCTGGCGATGTCCGCACCGTCACTGAGAAGGAAAAGTGGGCACTGAGAGCTGTACGTTTCATGTCCTCGCACAATTTCTCGCCGAGTCTGACCGTCACAGGAACACAAAACCTTCATCGATGTCACCGACCTTGATGAGCCCGGCTTCAGCCTTCAGTTCCTCGCCAGCTTCCCTGGCGCTGTTGCTCAGACATCTGCCGTCAACGCTCTCATTCCTAAGCTGAGCCAGACAAACCTACGCAGCACTCTAACAGAGTTCATCAAATTCCAGAATAGATACTACAAGTCCACCTACGGCCAGCAGTCTGCTGAGTGGTTGTTTGGACAGATCCAGTCTATTATCACTGCCAGTGGCGCTAATAACGTCAAGGTTGAGAAATTTACTCACTCTTTCCGTCAACCTAGCATTATTGCTACCATCACTGGAAAGAGTGCTGCTACCATTGTTGTTGGTGCTCACCAGGACTCTGTCAACCTTCGCAGCCCCGACACTGGACGGGCTCCCGGTGCTGGTGAGTCTGGTCCTTCACTTTATGTCAACAGTCACTAATTGCTATAGACGACGATGGCTCTGGAACCGTCACCATCCTTGAGGCCTTCCGTGTCCTCCTGACCGACTCCCGCGTTTCAACCGGTCAAGCCCCCAACACCATTGAGTTCCACTGGTACGCTGGTGAAGAGGGCGGTCTTCTCGGAAGTGGTGCTATCTTCCAGAAGTACAAGCAGGACGGCCGACAAGTCAAGGCTATGCTCAACCAGGACATGACTGGCTACGTCAAGCCTGGTACCACCGAAGTTGTTGGCATTCTCACCGACAACGTCGATGCTGGATTGACTGCTTTCCTCAAGAAGGTTGTCGCTGCTGTAAGTCTTGGTCTCCAATTTGCGAAGATTGAGCTAACTTTAAATAGTACTCCAAGCTCCCCACTGTTGACTCCAAGTGTGGCTATGGGTGCTCTGACCATGCCTCCGCTACCCGCCAAGGTTTCCCCTCTGCTATGGCTTTCGAGTCTACTTTCGATAACAGCAGCCCTTATATCCACGGTACCACTGATACTATTGACACCGTCAACTTTGGCCATGTTCTTGAGTTTTCCAAGATCTGCCTTGGCTTCGCTTACGAGTTGGGCTTTGCTACCACCCTTTAA</t>
  </si>
  <si>
    <t>MRATLALATLIGLSNAAAIDPRKAEPLYKIELAPGDVRTVTEKEKWALRAEHKTFIDVTDLDEPGFSLQFLASFPGAVAQTSAVNALIPKLSQTNLRSTLTEFIKFQNRYYKSTYGQQSAEWLFGQIQSIITASGANNVKVEKFTHSFRQPSIIATITGKSAATIVVGAHQDSVNLRSPDTGRAPGADDDGSGTVTILEAFRVLLTDSRVSTGQAPNTIEFHWYAGEEGGLLGSGAIFQKYKQDGRQVKAMLNQDMTGYVKPGTTEVVGILTDNVDAGLTAFLKKVVAAYSKLPTVDSKCGYGCSDHASATRQGFPSAMAFESTFDNSSPYIHGTTDTIDTVNFGHVLEFSKICLGFAYELGFATTL</t>
  </si>
  <si>
    <t>MRATLALATLIGLSNA</t>
  </si>
  <si>
    <t>leucyl aminopeptidase</t>
  </si>
  <si>
    <t>XP_031053610.1</t>
  </si>
  <si>
    <t>ATGCGTTTCTCTGTCCTCGCTACCTGCGCCGGCCTGCTGCAGCTTGCCGCTGCCGCTGTCCCTGTCGGCGTCGCCATCACCAAGTGCACTGTCGACAGGAACATCGCCCTCACTTTCGACGATGGTCCTTTCGCCTACACCAACGAGCTTCTCGACCAGCTCAAGAAATACGGCTACAAGGCTACCTTCTTCATGAACGGCGAGAACTGGGCCAACATCAACGACTACGCTGCTACCGTCAAGCGTGTCGTCGCTGAGGGTCACCAGCTCGGCTCTCACACGTATGTTTCATCATTGATATATGCTGTGTGACAGTTCGTATATGCTAACACTCACACAGTTACAGCCATCCCGACCTTGCTACCATTAGCAACGCCAATGTCCGAACCCAGATGACTCGTCTGGAGGCTGAGTTCCTCAAGATCGTTGGAAAGTGGCCCACATACATGCGACCCCCTTACTTCAGCTACAACGCCAACACCCTCTCCGTCATGAAGACTCTCGGATACCACGTCATCAATGCTGATGTCGACTCTCTTGACTGGGAGTACAACACCCCGGCTGAGACCAACACTGCTCTCAACCTCTTCAAGAAGGGTATCACCAACGGTGGATCCATTGCTCTCTTCCACGATGTCCACGAGAACACTGTCCGCAACCTCATCCCCAAGGTCCTTGACGCCGTCAAGCGCAGCACCCGCATTCGTGAGTATTCTATTTGATCATTATTCTTTGTCACAACTAACCTTTTAATAGCTGTTACTGTTGGCCAGTGCCTTGGTGACCCCGCTGCCAACTGGTACAAGACCACCAAGCGTACCAAGCGTGACTTTGAGGATGATGAGGAGGTTGAGGATGAGAAGACCGTTGATGAGCGCTCTCTGTCCGAGTACATTGAGCGATCTCGTTTCCGCCGTCACGCTCACCACGCTTAA</t>
  </si>
  <si>
    <t>MRFSVLATCAGLLQLAAAAVPVGVAITKCTVDRNIALTFDDGPFAYTNELLDQLKKYGYKATFFMNGENWANINDYAATVKRVVAEGHQLGSHTYSHPDLATISNANVRTQMTRLEAEFLKIVGKWPTYMRPPYFSYNANTLSVMKTLGYHVINADVDSLDWEYNTPAETNTALNLFKKGITNGGSIALFHDVHENTVRNLIPKVLDAVKRSTRIPVTVGQCLGDPAANWYKTTKRTKRDFEDDEEVEDEKTVDERSLSEYIERSRFRRHAHHA</t>
  </si>
  <si>
    <t>MRFSVLATCAGLLQLAAA</t>
  </si>
  <si>
    <t>ATGCATTTTGCTACCATCATCGCTACTGCTGCTCTCGTCATGGGCGTCGCTGCTGAGCCTGCTTCCAAGGATCTCCCCTTCAACGTCATTTCTGCCCGCATTTGGAGCTCTAAAGACTGCGGAGGTGACAACAACAACGGAAACCTCGGTGAATTGACCACGCATCGTGATGAGCTCAATGAATGCTTCAAGTTCACCGACAAGGTCAAATCTGTGAGCCAGTATGAGCATGCTAAGGGCTGCAAGCGTAATAACTCCCTTGTCGCTACAAGTGCAAGATTGCTGACATGTTTATAGTTCTTCTTTTCACAGACAGCAACTGCAAGCGTGGACAGAAGACTGTCAAGGACGACCAGTGTCGCGAGACTTCTTCTCACTTCAGCAGCTACAAGACTGTTTGCAACTGAGATTTCACGACCGATGAGTTTAGATATAATGATGAATTAATGGGCGCGAGATGATAATGGACTAATGGCTGAGACGATAATGGCATCATGAGACCGAGTTATGGACATTCCTTTGGCAAAGAGGTCGTATGAATTAATATACAGCATTGAATTAACTAAGATTATGCATGATTTGAACCAGATCCACTGTCTAAACTCCCTCTATGCTTGTCTTGTCTTCTAAGGGGCATATCCCGCATACCCTGGTCTCATATCTTGAACGTGTCGCTTAAGCAGTGCCCTGGGTGAGGTAGCCAGTGAGGCCATCGAAGATGTTGGAGACGGGCTGGATGATGGGTCCAAGAGGGGTGCCCGAAAGGGTGTTGAGGATGTTGGAGAGGATGTCGACGAGACCGGGAACGATGTCGCCGATGAGCTGGGTGACGAGGCCGAGGAGGGTGGCAACGGTCTGGAAGAGGAGCTCGAAAGCGCTGCCGATAACGTTGTCGAGACCAAGGATGCTCAGGACCTCCTTGGCGACACCGACGAGCTCGTGGAGAAGTTGGATGACGAGGCCGAGAATGACCTTGACGTCGGGAATGTTGATCTTGATGCTGACGACATCCTTGAGCTGGTTGACAACGGCGGTGAGGAGCACATTGAGGGAGTGGACTTCGGCAGTGACGACCTTGACGGCGGCAGCCTTGGAGATGGCGTTGGACTTGACCTTGGTGATGACCTCCTCTGCAGATATTGTTAA</t>
  </si>
  <si>
    <t>MHFATIIATAALVMGVAAEPASKDLPFNVISARIWSSKDCGGDNNNGNLGELTTHRDELNECFKFTDKVKSVSHALGEVASEAIEDVGDGLDDGSKRGARKGVEDVGEDVDETGNDVADELGDEAEEGGNGLEEELESAADNVVETKDAQDLLGDTDELVEKLDDEAENDLDVGNVDLDADDILELVDNGGEEHIEGVDFGSDDLDGGSLGDGVGLDLGDDLLCRYC</t>
  </si>
  <si>
    <t>MHFATIIATAALVMGVAA</t>
  </si>
  <si>
    <t>hypothetical protein FOXG_09221</t>
  </si>
  <si>
    <t>XP_018246303.1</t>
  </si>
  <si>
    <t>CTACTTAGTGACGCAATCGTTGATGCATCCGGCGTATTCGGAACTGGCAAGTCCGACGCAGCCAACCAAAGCGACAGAGACGGCAGGAGTAAGGCCACCACCGGTGGCAACCTCAGCACCCAGAGCGATACCTGCACAAACAGCAGTCTTGGAGACCCAGGTGCCAGAGCAAATAGCGGCACAGGTTGTACACTGCTTCTGGGTGCCGTTGTTGCACTGAAGGAGCTTGCGTCTGTTGGAAGAGTCGCGAGTGGCCTGGCCCTGGGCAACAATGCTGTTGACCTGAGCCTTGGCAGTGGGACTGTCAGAACCCTTCTGGCGCTTGACGAGCTCAGAACGCTTGGAGCTCTTCTCGGAGTGGAGGGCTTCCTCGACCTGAGTCTTGACCACCTCGAAATAGGTGATCTTCTCATTGACGTTGAAAAGGTCAAGATTGGCAGCGCTGTGCTCGAAGATGTCGGTCCATTTCTTCAGGTCCTCGGCAGAGAATTCAGAAGTCTCCTCTAGGTTGAGGAGGTCGGTAACCTTGACGTTCAAAGAGGCAGCCAACTTCTGAAGAGCAGGGTTGTCAACAGACGAGGCTTCCACAAGGGCAATGCTGGCGATGGCAATCGCGGACAAGATGGCCTTAGGAGAAAGCAT</t>
  </si>
  <si>
    <t>ATGAAGACTTCCTTGGCATTTGCTTCTTTTATAGCCTTCTCCTGTAGCTTGGCTAACGCCGCTCCGCCTTCCAACTACCTCAATTGGAAGACTTTTAAAGCTAATGGAGTTAACGTTGGTGGCTGGCTACATCAGGAAGCCGTAATTGATCCCACGTGGTGGAACCAGTATGCGCCTGGTACACCTGATGAGTGGGATTTTTGTGCAAAGCTCAAGTCGAAATGCGGTCCCATCTTAGAGCAGCGATACGGCTCTTACATCACGACCAAAGATATCGATACTATGGCTGCAGCCGGGATCAATGTCATCCGAGTGCCTACTGGGTATAATGCTTGGGTTACTGTTCCAGGATCCCAGCTTTATAGTGGCAACCAAGCTCGCTTTCTCAGAACCATCTCTGATTACGCTATTAAGAAGCACGGTATCCACGTTATCCTCGACATCCACTCGCTCCCTGGTGGTCTGAACGGCATGGGGTTGGGCGAAAAGGAGGGGAATTATGGCTGGTTCCAGAACCAGACCGCTCTAGACTATTCTTACCAGGCGGTCGACGCTGCCATCAGATTCATCCAGGGATCTGATGTTCCCCAAGGTTTTACCCTGGCCCCAATCAACGAACCGGTTGACAATCGAGATTTTACAAAGTTTGGAACGCCAGAAGCATTAACTGAAGAAGGGGCTGCTTGGGTTCTTGAGTACTTCCAAGGCGTTATTTCGCGCGTTGAAAAGGCCAACCCTAAGATACCTATCATGCTTCAGGGTGGCTTTCGACCTGTCGACTTCTGGGCCAAGTACTTTGCTGTCAGCACTAATCTCGTCTTTGATGTCCATAACTACTACTTCGCTGGCCGCCCGACTACTTCGCAAAATCTTCCCGAATTTATCTGCACTGATGCCAAAAACACCGTTAGTTCTACGTCACCAAAATTCCCCGTCTTTGTTGGGGAGTGGTCCATCCAAGCTGCCACCAACAATACGTTCGCCAGTCGGGCGCGCAACCTCAACACTGGCCTCAAGTCTTGGGATTCCTATACTCAAGGGAGCGCTTACTGGACTTGGAAGTTCTTTGGTAATGAGCCGGTCGATGGCGAGGGTACTCAAGGCGATTACTGGAATTACTCTGACTTTGTGAAAATGGGTATTATTGACCCGTCGTCGGGGGTAACTTGTAAATAA</t>
  </si>
  <si>
    <t>MKTSLAFASFIAFSCSLANAAPPSNYLNWKTFKANGVNVGGWLHQEAVIDPTWWNQYAPGTPDEWDFCAKLKSKCGPILEQRYGSYITTKDIDTMAAAGINVIRVPTGYNAWVTVPGSQLYSGNQARFLRTISDYAIKKHGIHVILDIHSLPGGLNGMGLGEKEGNYGWFQNQTALDYSYQAVDAAIRFIQGSDVPQGFTLAPINEPVDNRDFTKFGTPEALTEEGAAWVLEYFQGVISRVEKANPKIPIMLQGGFRPVDFWAKYFAVSTNLVFDVHNYYFAGRPTTSQNLPEFICTDAKNTVSSTSPKFPVFVGEWSIQAATNNTFASRARNLNTGLKSWDSYTQGSAYWTWKFFGNEPVDGEGTQGDYWNYSDFVKMGIIDPSSGVTCK</t>
  </si>
  <si>
    <t>MKTSLAFASFIAFSCSLANA</t>
  </si>
  <si>
    <t>hypothetical protein FOXG_09565</t>
  </si>
  <si>
    <t>XP_018246905.1</t>
  </si>
  <si>
    <t>hypothetical protein FOZG_17595</t>
  </si>
  <si>
    <t>EWZ28723.1</t>
  </si>
  <si>
    <t>TCACAGTAATAGGACCGGAGAACCCATTATGCTAAAGCATGCAGCCAAATTCCACTCCAAATTCAGCTCTCCTCGTCTGCTCCATACATGCTCTAGGATCCGGAGTGACTCTCCCACTAGGCCAAATGACTGTAGTGACCCCAAACCCGCCGCCAGATCCCTGAACTCTTTCTCCTGACTTGCATCGGCGACACAACCGGCAACGCAGAACGGCCACACAGAGCTGCGTAGGATCGCAGGGTCCTCGTGCTGTTGGAGCAGGCTCAACACCTCACCAGCGCTCTCGCGGATGGCCGGGAGGTGCGGCTGCCAACCGTGCGTCACTACTGCAAGGTATATGCGCGCAGCATATGCCCAGATGCGGGTCGCCGCGGCTTGCTTGGCGGTTTGGTTTGCATCGCTGGATAAATAGAAGTTTTGCAGGATGCGGCGAGGTTCTCTCTCTCGCTCTCTGCATCGCCCGTCAAGTCCTTTTAGGCCTTGTTGAAGTGCCCCATCGATCTGGTCACCCCGGTTGGCGAGGTCCTCGGCGGCCAATGTGCCGTTTGCTTGTTCCTCCCTCTTCCAAACGTCGAGCGCCGCAGTCTCAGCAATTGCAATCAGTGCCCAACCCTCACAACCCATGTATTCCTCCATGCGGAGGAGAGGTTCTGTGGTGGCACCGCCGTACTCGTGGCAGATCAGGTTGGGGTAGTATTTCCGTAGGCGAGGTACTGTTTGTACGGAGGTAGAGGAGACTATGTCTGCCCACAACAATATGGCAAAAAAGAAGCGAAGAGCGGCTTGTTCGGTGTTCCAGACGGGGCGTTCGGTGGTGAGAGGCACCCATGACGGTCTCTCTAGCTCGGCCATGGCCCTTCTGATGTCGATTTTGTCGTTCAGTTTGCTGTGTTCGAGGATATCTTCAAGCAGAGAGATAGCAGCGCCCAGGTGCATACTCAATGCAGATGTTTTTGCCATGGCCATTTCGAGAACCATTAGCTGTGCAATGCTCTCCATGGCGCGGGATTGCTGCAGCAATGTCGAGGATCCCTGCTGGTTTATGGCTAGAACCTCATTTTGCAAGCTCTTGATGGCAGTATTTGCGTAACCCTCAAGCTGCGTCCAGACGTTCTGCCTGCATACTTGGTGACCGGAGACGTCCTCGCTTGACAGGATGAGGGTGAAGAAGAAGGTGCTGAGGCTCAT</t>
  </si>
  <si>
    <t>MSLSTFFFTLILSSEDVSGHQVCRQNVWTQLEGYANTAIKSLQNEVLAINQQGSSTLLQQSRAMESIAQLMVLEMAMAKTSALSMHLGAAISLLEDILEHSKLNDKIDIRRAMAELERPSWVPLTTERPVWNTEQAALRFFFAILLWADIVSSTSVQTVPRLRKYYPNLICHEYGGATTEPLLRMEEYMGCEGWALIAIAETAALDVWKREEQANGTLAAEDLANRGDQIDGALQQGLKGLDGRCREREREPRRILQNFYLSSDANQTAKQAAATRIWAYAARIYLAVVTHGWQPHLPAIRESAGEVLSLLQQHEDPAILRSSVWPFCVAGCVADASQEKEFRDLAAGLGSLQSFGLVGESLRILEHVWSRRGELNLEWNLAACFSIMGSPVLLL</t>
  </si>
  <si>
    <t>MSLSTFFFTLILSSEDVSG</t>
  </si>
  <si>
    <t>TTATTCGAAACCCTCCCCACCTCTAAGAGACAGCGTACAACAGTCAGCAACCAGGACGCGGGTTGTCGTGCATGGCGATGAGCAGACACGTACCAACTTGGTCGTTGAAGGGGCATGATAGTTGGACACAGGCGGAGACGTTTGCTTGTAGTGGGATATCGGTGCAGACGCAATCTGCCAGATCGGCGATGCCGCATCCACCCTGCTGCAAGGCATTGGCGAGGCAAGGGAACTATTGTGGGCAGTCAGCCAGGGCCCTCGGATGCAAATTCCAATGCGTTCGTATTGCTCGAGATTGCAAGTTGCGGAGTAAGGGGAACTCACCGCACAATCCGGAACCAGACCTGGCAGCAGGTCTGTCGAGTTGGTGTTCTGGCTGAGGCCCGGAGTAGCCGTTGCGATGCACGAGAGTAATATTAAGGGCCACGATGCCTCGTATCCCTTTGAGGAAGGCAT</t>
  </si>
  <si>
    <t>MPSSKGYEASWPLILLSCIATATPGLSQNTNSTDLLPGLVPDCAVSSPYSATCNLEQYERIGICIRGPWLTAHNSSLASPMPCSRVDAASPIWQIASAPISHYKQTSPPVSNYHAPSTTKLVRVCSSPCTTTRVLVADCCTLSLRGGEGFE</t>
  </si>
  <si>
    <t>MPSSKGYEASWPLILLSCIATATPGLS</t>
  </si>
  <si>
    <t>ATGTTAGCACTCCTCATCGCCGTTATACTTCCGGCATTCAGTTGGCGAAATGGCCAATCGTTTTCAGATATCAATGGCGCCAGCGCTGGTGTCATTCAGAAACGCGAGATCAGCCCTACCAAGGTTTGCACACGATGGGGTCTTCAAGCTGCCCAGTTGAATGGAACACTCTACTTATATGGCGGTCGCTCAAGATCAAAACCCGACCAAGTCGAAGACACATGGAACAACAATTTTCTAACACTGGACCTCACTAAGGACTGGGATATAGGCTCGCCCGCTCTCAAAGGTCTCGAGAAACCGGACGGTCCTCCCGAGGTCTCTATGGGTTATTTGTGGCACGATTACAATAATCTGTATCTTTATGGCGGCCAATTCTCCGATACACCCTATGTTGATCCCGAGCCCGAGTCTGTCTGGCGTTATTCCATCAAGGATGAAGAATGGACCGAATTTAAGAACCCCAAAACCTCGGCCGGCAATGAATCAGAGCCAGGAAATCGACCAGTACACCGTGCTGCTGAGGGAGCAGGCCTATCTGTGCCTGAGCTCGGCCTAAGCTGGTACTTTGGCGGCCATCTCGACTGGGCCACCACCCCAGGCTGGTCGCGCAGTGTTGATCGTGTATATCTCAAGAGTCTTCTTGAATTCACACACCCAGGCTATGTTAACACCGGCGTCGATAGCCTCTCTGACGGCACAGGCGCAGGTGAAAGCGGGGCCTATCGTAACATCACAAAAGCAGGCATCCAGACCGGTAACTTCACTGAGAGGGCAGATGGTGTCTTGGTGTTTGTGCCAGGCTGGGGCGAGCAAGGTGTTCTGATCGGTCTTGCTGGCGGTACCAACGAAACATTTACTGAGGATCTCGGCACATTGAACGTATACGACATTGCCAATTCCGAATGGTTCCATCAAGAAACGTCCGGAGATACACCCAGCGTTCGTGTTAATCCTTGTGCCGTCATCGCAAGCGCGCCGGATGCGTCAAGTTTCCAGATTTACATGTTTGGTGGACAGAATCTTCCTTTTGTAAGCTGTGACATGGTTTGA</t>
  </si>
  <si>
    <t>MLALLIAVILPAFSWRNGQSFSDINGASAGVIQKREISPTKVCTRWGLQAAQLNGTLYLYGGRSRSKPDQVEDTWNNNFLTLDLTKDWDIGSPALKGLEKPDGPPEVSMGYLWHDYNNLYLYGGQFSDTPYVDPEPESVWRYSIKDEEWTEFKNPKTSAGNESEPGNRPVHRAAEGAGLSVPELGLSWYFGGHLDWATTPGWSRSVDRVYLKSLLEFTHPGYVNTGVDSLSDGTGAGESGAYRNITKAGIQTGNFTERADGVLVFVPGWGEQGVLIGLAGGTNETFTEDLGTLNVYDIANSEWFHQETSGDTPSVRVNPCAVIASAPDASSFQIYMFGGQNLPFVSCDMV</t>
  </si>
  <si>
    <t>MLALLIAVILPAFSWRNGQS</t>
  </si>
  <si>
    <t>EXA30746.1</t>
  </si>
  <si>
    <t>hypothetical protein FOVG_17908</t>
  </si>
  <si>
    <t>hypothetical protein FOXG_00242</t>
  </si>
  <si>
    <t>XP_018232045.1</t>
  </si>
  <si>
    <t>ATGATGATAGTGATCAGTACACTGACTTGGTACATCTTGGGTTTCGTAGACTCTCTGGTGGAACCCATTCATGAAGAAGCCAGCTACTGGCTAGCTGAACGTATTCCGTTAGGTAGCAGGACCGAGGTCAGGGCATACGAGACTATGGTTCGCATCATTGCGGCTACGGCTTCAAGAATGCTCGGCGGGAAGTCGTGCAGCCGGAACCCAGAATGGCTCGAGACCGCAGCTCTATACTCGATGGATGTTGTCAGCGTTGCTGTAAAGCTGCGGCCATACCCGGCCTTCCTGCGGCCCTTCATTACCCCTTGGCTAGAAGGGACCAAAAAGCTCAAACGTCATCTTGAGGCTGCCAACGATACTTTCTCCGAGACTATTTCCCGACGACTTCAAGTGAATGAGCAGCAGCAGGATCAGGAGATGATAAACGGCAAAACAGTCGTTGATAAGCCCGTCGACATGGTCCAGTGGCTGGTGGATTCGGCAGCTGGCAGCGACCGCGATGCTGGAGTTTTATCACACAACATGCTTTTTATGTCGTTGGCCGCAGTGCATACGAGCTCCGCTACCACAATCCACGCGTTGTTCGACCTCTGCGCGCACCCAGAGTACATCGAGCCGATTCGTAACGAAGTCGAGACCGAGATAGCCAATCACGGTTGGACTCTCTCAGCCATTGCCAACATGAAGAAGCTCGATAGTTTTATCAAGGAGTCGCAAAGGCTAAATCAGGCTGTACTCATGACTTTCAACCGTAAAGTTGCCAGGGTCCTACGCTTCGAGGACGGCACTACATTGGGACCGGGCACCTACATCACTATGCCGAGCGACTCTGTCTCGCGCGACCCAGATATATATGATGATCCGGAACGCTTTGACGGATATCGTTTCTACGAGCGCAGGAAGGGGGGTGGAAGGGACACAAACCGCCACCAGTTTGCTTCAACTGGTCCGGAGAGCCTCGCGTTCGGCCAGGGTAAGAATGCTTGTCCAGGTCGCTTCTTCGCGGGTATGCAGATCAAGGTTGTGCTCGCCAACGTATTGATCAATTACGACATCTCTTTTCCGCCCGGCCAGACAGAGCGTCCGAAGAACTTGTACAAGGGGGGCTTGGTTCGCCCTGATCCTCGCCAGAAGCTTTTGTTTCTCCCACGTGGCTGTAAAACAGGATCAAGTTGCTAA</t>
  </si>
  <si>
    <t>MMIVISTLTWYILGFVDSLVEPIHEEASYWLAERIPLGSRTEVRAYETMVRIIAATASRMLGGKSCSRNPEWLETAALYSMDVVSVAVKLRPYPAFLRPFITPWLEGTKKLKRHLEAANDTFSETISRRLQVNEQQQDQEMINGKTVVDKPVDMVQWLVDSAAGSDRDAGVLSHNMLFMSLAAVHTSSATTIHALFDLCAHPEYIEPIRNEVETEIANHGWTLSAIANMKKLDSFIKESQRLNQAVLMTFNRKVARVLRFEDGTTLGPGTYITMPSDSVSRDPDIYDDPERFDGYRFYERRKGGGRDTNRHQFASTGPESLAFGQGKNACPGRFFAGMQIKVVLANVLINYDISFPPGQTERPKNLYKGGLVRPDPRQKLLFLPRGCKTGSSC</t>
  </si>
  <si>
    <t>MMIVISTLTWYILGFVDS</t>
  </si>
  <si>
    <t>ATGTGTGCACATTATATGCTAAGGACTCTCCTGGTTTTCTGCCCAAGCTTTTTTACCCTCTGCAATTACAGTGCCGGTCCAATTCCGATCCTGCTCACTCGGATATCCGCCAACTCCTTTATCGGCAGGCCATCGGGCGATATTCTGAGTAAGACATCAAGACGTTCATCGAATGCATTGACTGAGTCAATAGCTTTGGCGCAAGAGACATCGCAAGTCCCTCACACCCTTACGAATTGCAGTTATACAATATGTGCGGCTCCCATGGGTTAA</t>
  </si>
  <si>
    <t>MCAHYMLRTLLVFCPSFFTLCNYSAGPIPILLTRISANSFIGRPSGDILSKTSRRSSNALTESIALAQETSQVPHTLTNCSYTICAAPMG</t>
  </si>
  <si>
    <t>hypothetical protein FOCG_18259</t>
  </si>
  <si>
    <t>EXL39125.1</t>
  </si>
  <si>
    <t>GO:0008519, ammonium transmembrane transporter activity</t>
  </si>
  <si>
    <t>GO:0072488, GO:0015696
GO:0072488, GO:0015696</t>
  </si>
  <si>
    <t>IPR024041, IPR029020, IPR018047</t>
  </si>
  <si>
    <t>IPR001568, IPR036430, IPR018188</t>
  </si>
  <si>
    <t xml:space="preserve">GO:0033897:Ribonuclease T2 activity, GO:0003723:NA binding </t>
  </si>
  <si>
    <t>IPR001000, IPR017853</t>
  </si>
  <si>
    <t>GO:000597</t>
  </si>
  <si>
    <t>GO:0004553: Hydrolase activity, hydrolyzing O-glycosyl compounds</t>
  </si>
  <si>
    <t>IPR005152, IPR029058</t>
  </si>
  <si>
    <t xml:space="preserve">GO:0004806: Triglyceride lipase activity </t>
  </si>
  <si>
    <t>IPR003689</t>
  </si>
  <si>
    <t>GO:0016042</t>
  </si>
  <si>
    <t>GO:0030001, GO:0055085</t>
  </si>
  <si>
    <t>GO:0046873: Metal ion transmembrane transporter activity </t>
  </si>
  <si>
    <t>IPR002509, IPR011330</t>
  </si>
  <si>
    <t>GO:0005975</t>
  </si>
  <si>
    <t>GO:0003824:Catalytic activity, GO:0016810: Hydrolase activity, acting on carbon-nitrogen (but not peptide) bonds</t>
  </si>
  <si>
    <t>IPR001547, IPR017853</t>
  </si>
  <si>
    <t>GO:0004553: Hydrolase activity, hydrolyzing O-glycosyl compounds </t>
  </si>
  <si>
    <t>IPR021858</t>
  </si>
  <si>
    <t>IPR001128, IPR002403, IPR036396</t>
  </si>
  <si>
    <t>GO:0016705: Oxidoreductase activity, acting on paired donors, with incorporation or reduction of molecular oxygen</t>
  </si>
  <si>
    <r>
      <t xml:space="preserve">IPR013830, </t>
    </r>
    <r>
      <rPr>
        <b/>
        <sz val="12"/>
        <color theme="1"/>
        <rFont val="Calibri"/>
        <family val="2"/>
      </rPr>
      <t>IPR036514</t>
    </r>
  </si>
  <si>
    <t>ATGAAGATGTTTTCCATCCTCGCGCTTTGCCTTGTCCTCAAATTCGTTATGACTGACTTGCTGCCGAACAGGGTGTTTATTACGGGAGTTGAAGCCGGAGTGAGCAAGTGTTTTCGCTGTCAGCGACTTGGAATGCTAGGGTTTTCATTCGTGCAGGTATCATCAACACTGTTGCTCGCCGAGCGCAGATGGGGGCCACACCGTGGGGTCTGGTCTCGGGTCCCGGATGTCTTGGTTTGGGATCTTGAAAGAATGTAG</t>
  </si>
  <si>
    <t>TCATACCCTTCCTGACCACACCTGCTCAAGCCTTCTGAATTCTGAAGGCACAGATGCTTCACATTCTTCTCCTGGCTGAAGCACAAACGATACATCCGTGGCTCTGTTTTGCCCATCAATAATGCTGAATGCGTAGCCGCGCGGCTGGGAATCGTAGTTTTGAATCAAGGCTTTGCCGTATTGCCCAGCTTTGCCCATGGCGATAATGACACGTCCGGCGGTCCCGCAGCCACCGAGTTGAGTGTCCTTATTGACCTGAGTGATCGGGCAGATGTCATCACGACCAAAAATTGCCTCATGGCATTGGCTGCGGGCCATTGCAGTGCTGCTACAAAGGAGAATCGAAAGAGAGAGAAATTTCAT</t>
  </si>
  <si>
    <t>MKMFSILALCLVLKFVMT</t>
  </si>
  <si>
    <t>MKFLSLSILLCSSTAMARS</t>
  </si>
  <si>
    <t>MKMFSILALCLVLKFVMTDLLPNRVFITGVEAGVSKCFRCQRLGMLGFSFVQVSSTLLLAERRWGPHRGVWSRVPDVLVWDLERM</t>
  </si>
  <si>
    <t>MKFLSLSILLCSSTAMARSQCHEAIFGRDDICPITQVNKDTQLGGCGTAGRVIIAMGKAGQYGKALIQNYDSQPRGYAFSIIDGQNRATDVSFVLQPGEECEASVPSEFRRLEQVWSGRV</t>
  </si>
  <si>
    <t>XP_031098973.1</t>
  </si>
  <si>
    <t>uncharacterized protein LOC116002923 [Ipomoea triloba]</t>
  </si>
  <si>
    <t>WP_120244951.</t>
  </si>
  <si>
    <t>diaminopimelate decarboxylase [Halopiger aswanensis]</t>
  </si>
  <si>
    <t>Effector candidates newly identified from 45 endophyte genomes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</si>
</sst>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theme="1"/>
      <name val="Calibri (Body)_x0000_"/>
    </font>
    <font>
      <sz val="12"/>
      <color theme="1"/>
      <name val="Times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Border="1"/>
    <xf numFmtId="0" fontId="0" fillId="0" borderId="0" xfId="0" applyFont="1" applyBorder="1"/>
    <xf numFmtId="0" fontId="3" fillId="0" borderId="0" xfId="0" applyFont="1" applyFill="1" applyBorder="1" applyAlignment="1">
      <alignment horizontal="left" textRotation="45"/>
    </xf>
    <xf numFmtId="0" fontId="4" fillId="0" borderId="0" xfId="0" applyFont="1" applyFill="1" applyBorder="1" applyAlignment="1">
      <alignment horizontal="left" textRotation="45"/>
    </xf>
    <xf numFmtId="0" fontId="3" fillId="0" borderId="0" xfId="0" applyFont="1" applyFill="1" applyBorder="1" applyAlignment="1">
      <alignment horizontal="left" textRotation="45" wrapText="1"/>
    </xf>
    <xf numFmtId="0" fontId="1" fillId="0" borderId="0" xfId="0" applyFont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8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7F4CA-F7F1-F047-A6DC-5D5389657C91}">
  <dimension ref="A1:Q69"/>
  <sheetViews>
    <sheetView tabSelected="1" topLeftCell="A46" workbookViewId="0">
      <selection activeCell="A69" sqref="A69"/>
    </sheetView>
  </sheetViews>
  <sheetFormatPr baseColWidth="10" defaultRowHeight="16"/>
  <cols>
    <col min="12" max="12" width="15" customWidth="1"/>
    <col min="14" max="14" width="27.33203125" customWidth="1"/>
  </cols>
  <sheetData>
    <row r="1" spans="1:17" ht="141">
      <c r="A1" s="3" t="s">
        <v>0</v>
      </c>
      <c r="B1" s="4" t="s">
        <v>128</v>
      </c>
      <c r="C1" s="4" t="s">
        <v>178</v>
      </c>
      <c r="D1" s="4" t="s">
        <v>172</v>
      </c>
      <c r="E1" s="4" t="s">
        <v>1</v>
      </c>
      <c r="F1" s="4" t="s">
        <v>175</v>
      </c>
      <c r="G1" s="4" t="s">
        <v>173</v>
      </c>
      <c r="H1" s="4" t="s">
        <v>174</v>
      </c>
      <c r="I1" s="4" t="s">
        <v>176</v>
      </c>
      <c r="J1" s="4" t="s">
        <v>177</v>
      </c>
      <c r="K1" s="4" t="s">
        <v>179</v>
      </c>
      <c r="L1" s="5" t="s">
        <v>219</v>
      </c>
      <c r="M1" s="5"/>
      <c r="N1" s="5" t="s">
        <v>220</v>
      </c>
      <c r="O1" s="3" t="s">
        <v>222</v>
      </c>
      <c r="P1" s="6"/>
    </row>
    <row r="2" spans="1:17" ht="16" customHeight="1">
      <c r="A2" s="7">
        <v>108</v>
      </c>
      <c r="B2" s="7" t="s">
        <v>239</v>
      </c>
      <c r="C2" s="7" t="s">
        <v>241</v>
      </c>
      <c r="D2" s="7" t="s">
        <v>240</v>
      </c>
      <c r="E2" s="7" t="str">
        <f>SUBSTITUTE(C2,D2,"")</f>
        <v>EYMLPFVAKPGNVLGIDTMLKQSYLPSIGVGQQFPMATMVYFQFVFAAITLVITAGAFLGRMNFYAWMIYVPLWLTLCYTVGAYSIWGGGFLFKLGVIDYSGGYVIHLSSGTAGFIGSYWIGPRLSSDRADARPSNILAVLIGAGILWVGWNGFNGGDPYAASADAGVAVLNTNLCTAVSLLVWTGLDIAYFKKPSVIGAVQGMITGLVAITPAAGVVAGWGAILLGVGSGSVPWFTMNILAKKMTFLERNFDDTLGVMHTHMVAGVVGGFGTGLWATVDGCAAFGLTNPGGAIAGNGMQLGYQMAGACFIIGWNLVWTSLIMLFIKHVLRIPLRMTEDQLLLGDDAVHGEDAYVLGPCEAHAHGTGSIQGRGESLHSQDLELGAKDHHGSTTSADKEKAGPSREPIYN</v>
      </c>
      <c r="F2" s="7">
        <f>LEN(C2)</f>
        <v>432</v>
      </c>
      <c r="G2" s="7">
        <f>LEN(D2)</f>
        <v>23</v>
      </c>
      <c r="H2" s="7">
        <f>LEN(E2)</f>
        <v>409</v>
      </c>
      <c r="I2" s="7">
        <f>LEN(C2)-LEN(SUBSTITUTE(C2,"C",""))</f>
        <v>6</v>
      </c>
      <c r="J2" s="7">
        <f>LEN(E2)-LEN(SUBSTITUTE(E2,"C",""))</f>
        <v>5</v>
      </c>
      <c r="K2" s="7" t="s">
        <v>243</v>
      </c>
      <c r="L2" s="7" t="s">
        <v>242</v>
      </c>
      <c r="M2" s="7" t="s">
        <v>342</v>
      </c>
      <c r="N2" s="8" t="s">
        <v>341</v>
      </c>
      <c r="O2" s="7" t="s">
        <v>340</v>
      </c>
      <c r="P2" s="9"/>
      <c r="Q2" s="2"/>
    </row>
    <row r="3" spans="1:17">
      <c r="A3" s="7">
        <v>109</v>
      </c>
      <c r="B3" s="7" t="s">
        <v>41</v>
      </c>
      <c r="C3" s="7" t="s">
        <v>141</v>
      </c>
      <c r="D3" s="7" t="s">
        <v>40</v>
      </c>
      <c r="E3" s="7" t="str">
        <f t="shared" ref="E3:E66" si="0">SUBSTITUTE(C3,D3,"")</f>
        <v>GKCSDMSKPTLVCCGTLSKFGVCVPGKATVLTTNVATLTNAR</v>
      </c>
      <c r="F3" s="7">
        <f t="shared" ref="F3:H67" si="1">LEN(C3)</f>
        <v>58</v>
      </c>
      <c r="G3" s="7">
        <f t="shared" ref="G3:G66" si="2">LEN(D3)</f>
        <v>16</v>
      </c>
      <c r="H3" s="7">
        <f t="shared" ref="H3:H66" si="3">LEN(E3)</f>
        <v>42</v>
      </c>
      <c r="I3" s="7">
        <f t="shared" ref="I3:I66" si="4">LEN(C3)-LEN(SUBSTITUTE(C3,"C",""))</f>
        <v>4</v>
      </c>
      <c r="J3" s="7">
        <f t="shared" ref="J3:J66" si="5">LEN(E3)-LEN(SUBSTITUTE(E3,"C",""))</f>
        <v>4</v>
      </c>
      <c r="K3" s="7" t="s">
        <v>194</v>
      </c>
      <c r="L3" s="7" t="s">
        <v>42</v>
      </c>
      <c r="M3" s="7" t="s">
        <v>5</v>
      </c>
      <c r="N3" s="7" t="s">
        <v>5</v>
      </c>
      <c r="O3" s="7" t="s">
        <v>5</v>
      </c>
      <c r="P3" s="10"/>
      <c r="Q3" s="1"/>
    </row>
    <row r="4" spans="1:17">
      <c r="A4" s="7">
        <v>110</v>
      </c>
      <c r="B4" s="7" t="s">
        <v>62</v>
      </c>
      <c r="C4" s="7" t="s">
        <v>148</v>
      </c>
      <c r="D4" s="7" t="s">
        <v>61</v>
      </c>
      <c r="E4" s="7" t="str">
        <f t="shared" si="0"/>
        <v>SILFPLIISNPSVNHCSQIKTIDVSLCSKKAMSCRRQEFKQKPLYANMSLSCILFSPLFFWYLSTPFHPLFFFRFLGCSVVCLLSPSSCRCFSLPPLQSKAAFFFLSLIAKSST</v>
      </c>
      <c r="F4" s="7">
        <f t="shared" si="1"/>
        <v>136</v>
      </c>
      <c r="G4" s="7">
        <f t="shared" si="2"/>
        <v>22</v>
      </c>
      <c r="H4" s="7">
        <f t="shared" si="3"/>
        <v>114</v>
      </c>
      <c r="I4" s="7">
        <f t="shared" si="4"/>
        <v>11</v>
      </c>
      <c r="J4" s="7">
        <f t="shared" si="5"/>
        <v>8</v>
      </c>
      <c r="K4" s="7" t="s">
        <v>200</v>
      </c>
      <c r="L4" s="7" t="s">
        <v>63</v>
      </c>
      <c r="M4" s="7" t="s">
        <v>5</v>
      </c>
      <c r="N4" s="7" t="s">
        <v>5</v>
      </c>
      <c r="O4" s="7" t="s">
        <v>5</v>
      </c>
      <c r="P4" s="10"/>
      <c r="Q4" s="1"/>
    </row>
    <row r="5" spans="1:17">
      <c r="A5" s="7">
        <v>111</v>
      </c>
      <c r="B5" s="7" t="s">
        <v>244</v>
      </c>
      <c r="C5" s="7" t="s">
        <v>246</v>
      </c>
      <c r="D5" s="7" t="s">
        <v>245</v>
      </c>
      <c r="E5" s="7" t="str">
        <f t="shared" si="0"/>
        <v>VPTTCRSLSDAAAKDIKPMETTYMISFGDSYSQTGFNLAGDKPSAKNPMGNPPLPGWTASGGYNWVGFAASTFNDNTLLSYNLAYGGATTASDLVKPFSPEVKSFQDQVGEFSAQLASKPSWVPWTANDTLVAVWIGVNDVGNSFWGSGTDQLYEKIMERYFAQLKTLYDAGVRQFALLGTPPIGRTPSLVAQGQSASGRVTKAIAVYNNLLSQHLKDFKAAHSDVKTWLIDTTASFNKALDAPTQYGAPDATCYNGDGKSCLWFNDYHPGVAIQKLVAEKVATTVGMPFFKT</v>
      </c>
      <c r="F5" s="7">
        <f t="shared" si="1"/>
        <v>311</v>
      </c>
      <c r="G5" s="7">
        <f t="shared" si="2"/>
        <v>18</v>
      </c>
      <c r="H5" s="7">
        <f t="shared" si="3"/>
        <v>293</v>
      </c>
      <c r="I5" s="7">
        <f t="shared" si="4"/>
        <v>3</v>
      </c>
      <c r="J5" s="7">
        <f t="shared" si="5"/>
        <v>3</v>
      </c>
      <c r="K5" s="7" t="s">
        <v>247</v>
      </c>
      <c r="L5" s="7" t="s">
        <v>248</v>
      </c>
      <c r="M5" s="7" t="s">
        <v>362</v>
      </c>
      <c r="N5" s="7" t="s">
        <v>5</v>
      </c>
      <c r="O5" s="7" t="s">
        <v>5</v>
      </c>
      <c r="P5" s="10"/>
      <c r="Q5" s="1"/>
    </row>
    <row r="6" spans="1:17">
      <c r="A6" s="7">
        <v>112</v>
      </c>
      <c r="B6" s="11" t="s">
        <v>110</v>
      </c>
      <c r="C6" s="11" t="s">
        <v>165</v>
      </c>
      <c r="D6" s="11" t="s">
        <v>109</v>
      </c>
      <c r="E6" s="7" t="str">
        <f t="shared" si="0"/>
        <v>SIIASDDVPLIGPSFLSNFDISKSTYLEEVKDKFPLLIEELFEAGDLNKTDLIFAVDVFSAATNDSLYSYYHVGEDYKDTLTKGELSEDTIFRTGSVTKLFTVYAIIAKAGIEVLSHPVTLFLPELLGNSSNSPIQRIDWSEITVGALAAHQAGSGGPGGQWLVFSEIA</v>
      </c>
      <c r="F6" s="7">
        <f t="shared" si="1"/>
        <v>188</v>
      </c>
      <c r="G6" s="7">
        <f t="shared" si="2"/>
        <v>19</v>
      </c>
      <c r="H6" s="7">
        <f t="shared" si="3"/>
        <v>169</v>
      </c>
      <c r="I6" s="7">
        <f t="shared" si="4"/>
        <v>1</v>
      </c>
      <c r="J6" s="7">
        <f t="shared" si="5"/>
        <v>0</v>
      </c>
      <c r="K6" s="7" t="s">
        <v>213</v>
      </c>
      <c r="L6" s="7" t="s">
        <v>111</v>
      </c>
      <c r="M6" s="7" t="s">
        <v>235</v>
      </c>
      <c r="N6" s="7" t="s">
        <v>5</v>
      </c>
      <c r="O6" s="11" t="s">
        <v>5</v>
      </c>
      <c r="P6" s="10"/>
      <c r="Q6" s="1"/>
    </row>
    <row r="7" spans="1:17">
      <c r="A7" s="7">
        <v>113</v>
      </c>
      <c r="B7" s="7" t="s">
        <v>56</v>
      </c>
      <c r="C7" s="7" t="s">
        <v>146</v>
      </c>
      <c r="D7" s="7" t="s">
        <v>55</v>
      </c>
      <c r="E7" s="7" t="str">
        <f t="shared" si="0"/>
        <v>QDSPKVKGAPIVGKKFWLEPSVFQRLRFTTQSRHVLQDAYNKVIEQSVHVCYQALFTDTAGQFKDRIFVVRRVDRDINVLPAKYLDEMRSLPRPVMNGTIPQVLVRTKRNSPLWRCHRRLTLLIESLR</v>
      </c>
      <c r="F7" s="7">
        <f t="shared" si="1"/>
        <v>153</v>
      </c>
      <c r="G7" s="7">
        <f t="shared" si="2"/>
        <v>25</v>
      </c>
      <c r="H7" s="7">
        <f t="shared" si="3"/>
        <v>128</v>
      </c>
      <c r="I7" s="7">
        <f t="shared" si="4"/>
        <v>3</v>
      </c>
      <c r="J7" s="7">
        <f t="shared" si="5"/>
        <v>2</v>
      </c>
      <c r="K7" s="7" t="s">
        <v>198</v>
      </c>
      <c r="L7" s="7" t="s">
        <v>57</v>
      </c>
      <c r="M7" s="7" t="s">
        <v>5</v>
      </c>
      <c r="N7" s="7" t="s">
        <v>5</v>
      </c>
      <c r="O7" s="7" t="s">
        <v>5</v>
      </c>
      <c r="P7" s="10"/>
      <c r="Q7" s="1"/>
    </row>
    <row r="8" spans="1:17">
      <c r="A8" s="7">
        <v>114</v>
      </c>
      <c r="B8" s="7" t="s">
        <v>7</v>
      </c>
      <c r="C8" s="7" t="s">
        <v>130</v>
      </c>
      <c r="D8" s="7" t="s">
        <v>6</v>
      </c>
      <c r="E8" s="7" t="str">
        <f t="shared" si="0"/>
        <v>WGRGRDGAVGSRRGSRFGVSERLIPGVQEAIGKLLSEFPFGLSSELFRCCFKFSAEGLKHLQLGIVLLHTVACELRGCFKNRDWLLYSSRGRVRGGVRMGELGSSPSRSSRYVMLCYVYFSSGGP</v>
      </c>
      <c r="F8" s="7">
        <f t="shared" si="1"/>
        <v>145</v>
      </c>
      <c r="G8" s="7">
        <f t="shared" si="2"/>
        <v>20</v>
      </c>
      <c r="H8" s="7">
        <f t="shared" si="3"/>
        <v>125</v>
      </c>
      <c r="I8" s="7">
        <f t="shared" si="4"/>
        <v>5</v>
      </c>
      <c r="J8" s="7">
        <f t="shared" si="5"/>
        <v>5</v>
      </c>
      <c r="K8" s="7" t="s">
        <v>184</v>
      </c>
      <c r="L8" s="7" t="s">
        <v>8</v>
      </c>
      <c r="M8" s="7" t="s">
        <v>5</v>
      </c>
      <c r="N8" s="7" t="s">
        <v>5</v>
      </c>
      <c r="O8" s="7" t="s">
        <v>5</v>
      </c>
      <c r="P8" s="10"/>
      <c r="Q8" s="1"/>
    </row>
    <row r="9" spans="1:17">
      <c r="A9" s="7">
        <v>115</v>
      </c>
      <c r="B9" s="7" t="s">
        <v>65</v>
      </c>
      <c r="C9" s="7" t="s">
        <v>149</v>
      </c>
      <c r="D9" s="7" t="s">
        <v>64</v>
      </c>
      <c r="E9" s="7" t="str">
        <f t="shared" si="0"/>
        <v>QKKQTEHGTPRLQRSTLRTGANFSGIHHQGPKSCMRTWSSYIPTGSTGCLCCGAPETR</v>
      </c>
      <c r="F9" s="7">
        <f t="shared" si="1"/>
        <v>78</v>
      </c>
      <c r="G9" s="7">
        <f t="shared" si="2"/>
        <v>20</v>
      </c>
      <c r="H9" s="7">
        <f t="shared" si="3"/>
        <v>58</v>
      </c>
      <c r="I9" s="7">
        <f t="shared" si="4"/>
        <v>4</v>
      </c>
      <c r="J9" s="7">
        <f t="shared" si="5"/>
        <v>4</v>
      </c>
      <c r="K9" s="7" t="s">
        <v>22</v>
      </c>
      <c r="L9" s="7" t="s">
        <v>5</v>
      </c>
      <c r="M9" s="7" t="s">
        <v>5</v>
      </c>
      <c r="N9" s="7" t="s">
        <v>5</v>
      </c>
      <c r="O9" s="7" t="s">
        <v>5</v>
      </c>
      <c r="P9" s="10"/>
      <c r="Q9" s="1"/>
    </row>
    <row r="10" spans="1:17">
      <c r="A10" s="7">
        <v>116</v>
      </c>
      <c r="B10" s="11" t="s">
        <v>76</v>
      </c>
      <c r="C10" s="11" t="s">
        <v>153</v>
      </c>
      <c r="D10" s="11" t="s">
        <v>75</v>
      </c>
      <c r="E10" s="7" t="str">
        <f t="shared" si="0"/>
        <v>RSTLHSMAGPLGTGILSFPSMLSFSTTKLSSLEKSC</v>
      </c>
      <c r="F10" s="7">
        <f t="shared" si="1"/>
        <v>55</v>
      </c>
      <c r="G10" s="7">
        <f t="shared" si="2"/>
        <v>19</v>
      </c>
      <c r="H10" s="7">
        <f t="shared" si="3"/>
        <v>36</v>
      </c>
      <c r="I10" s="7">
        <f t="shared" si="4"/>
        <v>2</v>
      </c>
      <c r="J10" s="7">
        <f t="shared" si="5"/>
        <v>1</v>
      </c>
      <c r="K10" s="7" t="s">
        <v>204</v>
      </c>
      <c r="L10" s="7" t="s">
        <v>77</v>
      </c>
      <c r="M10" s="7" t="s">
        <v>5</v>
      </c>
      <c r="N10" s="7" t="s">
        <v>5</v>
      </c>
      <c r="O10" s="7"/>
      <c r="P10" s="10"/>
      <c r="Q10" s="1"/>
    </row>
    <row r="11" spans="1:17">
      <c r="A11" s="7">
        <v>117</v>
      </c>
      <c r="B11" s="11" t="s">
        <v>105</v>
      </c>
      <c r="C11" s="11" t="s">
        <v>163</v>
      </c>
      <c r="D11" s="11" t="s">
        <v>104</v>
      </c>
      <c r="E11" s="7" t="str">
        <f t="shared" si="0"/>
        <v>VPAAPAVTQAPSPCTFTGANGATQAVSQKNQCATIVLNNVTVPSGIPLDLSGLNDNTHV</v>
      </c>
      <c r="F11" s="7">
        <f t="shared" si="1"/>
        <v>77</v>
      </c>
      <c r="G11" s="7">
        <f t="shared" si="2"/>
        <v>18</v>
      </c>
      <c r="H11" s="7">
        <f t="shared" si="3"/>
        <v>59</v>
      </c>
      <c r="I11" s="7">
        <f t="shared" si="4"/>
        <v>2</v>
      </c>
      <c r="J11" s="7">
        <f t="shared" si="5"/>
        <v>2</v>
      </c>
      <c r="K11" s="7" t="s">
        <v>212</v>
      </c>
      <c r="L11" s="7" t="s">
        <v>106</v>
      </c>
      <c r="M11" s="7" t="s">
        <v>5</v>
      </c>
      <c r="N11" s="7" t="s">
        <v>5</v>
      </c>
      <c r="O11" s="7" t="s">
        <v>5</v>
      </c>
      <c r="P11" s="10"/>
      <c r="Q11" s="1"/>
    </row>
    <row r="12" spans="1:17">
      <c r="A12" s="7">
        <v>118</v>
      </c>
      <c r="B12" s="11" t="s">
        <v>102</v>
      </c>
      <c r="C12" s="11" t="s">
        <v>162</v>
      </c>
      <c r="D12" s="11" t="s">
        <v>101</v>
      </c>
      <c r="E12" s="7" t="str">
        <f t="shared" si="0"/>
        <v>APLVDKRAPTPLNVELKMQGNSKVKAVITNNGKSNLKLLKVGTFLDTAPVERAQVFSAGKTSLDVRHG</v>
      </c>
      <c r="F12" s="7">
        <f t="shared" si="1"/>
        <v>83</v>
      </c>
      <c r="G12" s="7">
        <f t="shared" si="2"/>
        <v>15</v>
      </c>
      <c r="H12" s="7">
        <f t="shared" si="3"/>
        <v>68</v>
      </c>
      <c r="I12" s="7">
        <f t="shared" si="4"/>
        <v>0</v>
      </c>
      <c r="J12" s="7">
        <f t="shared" si="5"/>
        <v>0</v>
      </c>
      <c r="K12" s="7" t="s">
        <v>211</v>
      </c>
      <c r="L12" s="7" t="s">
        <v>103</v>
      </c>
      <c r="M12" s="7" t="s">
        <v>229</v>
      </c>
      <c r="N12" s="7" t="s">
        <v>230</v>
      </c>
      <c r="O12" s="7" t="s">
        <v>231</v>
      </c>
      <c r="P12" s="10"/>
      <c r="Q12" s="1"/>
    </row>
    <row r="13" spans="1:17">
      <c r="A13" s="7">
        <v>119</v>
      </c>
      <c r="B13" s="7" t="s">
        <v>73</v>
      </c>
      <c r="C13" s="7" t="s">
        <v>152</v>
      </c>
      <c r="D13" s="7" t="s">
        <v>72</v>
      </c>
      <c r="E13" s="7" t="str">
        <f t="shared" si="0"/>
        <v>TQYISYEGLTRDGVPCDLRTVAWQNCRPKAYANDWSRGCEAVFHCRGDDYPPGPPS</v>
      </c>
      <c r="F13" s="7">
        <f t="shared" si="1"/>
        <v>73</v>
      </c>
      <c r="G13" s="7">
        <f t="shared" si="2"/>
        <v>17</v>
      </c>
      <c r="H13" s="7">
        <f t="shared" si="3"/>
        <v>56</v>
      </c>
      <c r="I13" s="7">
        <f t="shared" si="4"/>
        <v>4</v>
      </c>
      <c r="J13" s="7">
        <f t="shared" si="5"/>
        <v>4</v>
      </c>
      <c r="K13" s="7" t="s">
        <v>203</v>
      </c>
      <c r="L13" s="7" t="s">
        <v>74</v>
      </c>
      <c r="M13" s="7" t="s">
        <v>226</v>
      </c>
      <c r="N13" s="7" t="s">
        <v>5</v>
      </c>
      <c r="O13" s="7" t="s">
        <v>5</v>
      </c>
      <c r="P13" s="10"/>
      <c r="Q13" s="1"/>
    </row>
    <row r="14" spans="1:17">
      <c r="A14" s="7">
        <v>120</v>
      </c>
      <c r="B14" s="11" t="s">
        <v>79</v>
      </c>
      <c r="C14" s="11" t="s">
        <v>154</v>
      </c>
      <c r="D14" s="11" t="s">
        <v>78</v>
      </c>
      <c r="E14" s="7" t="str">
        <f t="shared" si="0"/>
        <v>LKLVCPSSNSAQLAQCQADKNQLNALSAKGCDWWSKFSSDL</v>
      </c>
      <c r="F14" s="7">
        <f t="shared" si="1"/>
        <v>61</v>
      </c>
      <c r="G14" s="7">
        <f t="shared" si="2"/>
        <v>20</v>
      </c>
      <c r="H14" s="7">
        <f t="shared" si="3"/>
        <v>41</v>
      </c>
      <c r="I14" s="7">
        <f t="shared" si="4"/>
        <v>4</v>
      </c>
      <c r="J14" s="7">
        <f t="shared" si="5"/>
        <v>3</v>
      </c>
      <c r="K14" s="7" t="s">
        <v>22</v>
      </c>
      <c r="L14" s="7" t="s">
        <v>5</v>
      </c>
      <c r="M14" s="7" t="s">
        <v>5</v>
      </c>
      <c r="N14" s="7" t="s">
        <v>5</v>
      </c>
      <c r="O14" s="7" t="s">
        <v>5</v>
      </c>
      <c r="P14" s="10"/>
      <c r="Q14" s="1"/>
    </row>
    <row r="15" spans="1:17">
      <c r="A15" s="7">
        <v>121</v>
      </c>
      <c r="B15" s="7" t="s">
        <v>20</v>
      </c>
      <c r="C15" s="7" t="s">
        <v>134</v>
      </c>
      <c r="D15" s="7" t="s">
        <v>19</v>
      </c>
      <c r="E15" s="7" t="str">
        <f t="shared" si="0"/>
        <v>DPIPIVPDRVRLGPRASTCTPQAGGSSSVDDVPAIQAAIKACPSGTIVIPSDQTYHINSQLSFAGCSGCTFELNGELLASTDFGYWNGKGEIIYLQNIKGATITGSGTINGNGQASCMSSKPFIYQIVFENYMTYGRVQKLTLV</v>
      </c>
      <c r="F15" s="7">
        <f t="shared" si="1"/>
        <v>164</v>
      </c>
      <c r="G15" s="7">
        <f t="shared" si="2"/>
        <v>20</v>
      </c>
      <c r="H15" s="7">
        <f t="shared" si="3"/>
        <v>144</v>
      </c>
      <c r="I15" s="7">
        <f t="shared" si="4"/>
        <v>5</v>
      </c>
      <c r="J15" s="7">
        <f t="shared" si="5"/>
        <v>5</v>
      </c>
      <c r="K15" s="7" t="s">
        <v>181</v>
      </c>
      <c r="L15" s="7" t="s">
        <v>21</v>
      </c>
      <c r="M15" s="7" t="s">
        <v>233</v>
      </c>
      <c r="N15" s="7" t="s">
        <v>223</v>
      </c>
      <c r="O15" s="7" t="s">
        <v>224</v>
      </c>
      <c r="P15" s="10"/>
      <c r="Q15" s="1"/>
    </row>
    <row r="16" spans="1:17">
      <c r="A16" s="7">
        <v>122</v>
      </c>
      <c r="B16" s="7" t="s">
        <v>249</v>
      </c>
      <c r="C16" s="7" t="s">
        <v>250</v>
      </c>
      <c r="D16" s="7" t="s">
        <v>251</v>
      </c>
      <c r="E16" s="7" t="str">
        <f t="shared" si="0"/>
        <v>VRESGDPSPAIISVSTSTTTLRADETQTGNPDDKVMVPCAGHITQCGVEDKAKIIYVPKSTRTITNKIVTTSVVVLPTSTRVIESVTVSTVTNTTKGHCRETHYLPGEPVEVTVDVLIVTTEEIQPISNTTTWITSVVTASAIEQCFLERYTILGRGPGSQGSPGASAAAEAASARSSDSVSPAASTPAASDESHSDDDSAQQRLGKVDDLPEVIGSDGEPLS</v>
      </c>
      <c r="F16" s="7">
        <f t="shared" si="1"/>
        <v>246</v>
      </c>
      <c r="G16" s="7">
        <f t="shared" si="2"/>
        <v>23</v>
      </c>
      <c r="H16" s="7">
        <f t="shared" si="3"/>
        <v>223</v>
      </c>
      <c r="I16" s="7">
        <f t="shared" si="4"/>
        <v>5</v>
      </c>
      <c r="J16" s="7">
        <f t="shared" si="5"/>
        <v>4</v>
      </c>
      <c r="K16" s="7" t="s">
        <v>253</v>
      </c>
      <c r="L16" s="7" t="s">
        <v>252</v>
      </c>
      <c r="M16" s="12" t="s">
        <v>5</v>
      </c>
      <c r="N16" s="7" t="s">
        <v>5</v>
      </c>
      <c r="O16" s="7" t="s">
        <v>5</v>
      </c>
      <c r="P16" s="10"/>
      <c r="Q16" s="1"/>
    </row>
    <row r="17" spans="1:17">
      <c r="A17" s="7">
        <v>123</v>
      </c>
      <c r="B17" s="11" t="s">
        <v>108</v>
      </c>
      <c r="C17" s="11" t="s">
        <v>164</v>
      </c>
      <c r="D17" s="11" t="s">
        <v>107</v>
      </c>
      <c r="E17" s="7" t="str">
        <f t="shared" si="0"/>
        <v>LGNGLKAADPFQALALFLPSTSHITAHSRSCSSSSGYSPLRIQSRGTDKR</v>
      </c>
      <c r="F17" s="7">
        <f t="shared" si="1"/>
        <v>72</v>
      </c>
      <c r="G17" s="7">
        <f t="shared" si="2"/>
        <v>22</v>
      </c>
      <c r="H17" s="7">
        <f t="shared" si="3"/>
        <v>50</v>
      </c>
      <c r="I17" s="7">
        <f t="shared" si="4"/>
        <v>3</v>
      </c>
      <c r="J17" s="7">
        <f t="shared" si="5"/>
        <v>1</v>
      </c>
      <c r="K17" s="7" t="s">
        <v>22</v>
      </c>
      <c r="L17" s="7" t="s">
        <v>5</v>
      </c>
      <c r="M17" s="7" t="s">
        <v>5</v>
      </c>
      <c r="N17" s="7" t="s">
        <v>5</v>
      </c>
      <c r="O17" s="7" t="s">
        <v>5</v>
      </c>
      <c r="P17" s="10"/>
      <c r="Q17" s="1"/>
    </row>
    <row r="18" spans="1:17">
      <c r="A18" s="7">
        <v>124</v>
      </c>
      <c r="B18" s="11" t="s">
        <v>96</v>
      </c>
      <c r="C18" s="11" t="s">
        <v>160</v>
      </c>
      <c r="D18" s="11" t="s">
        <v>95</v>
      </c>
      <c r="E18" s="7" t="str">
        <f t="shared" si="0"/>
        <v>SPLSLPSTSQDLPSRHIHGDEMHARALAHHPKDLVIDSKDLHDFMKNAAGSDAVVYLQDERVYVPMSNVSLLDTTEDKNDAHDSKPKRQIAAPCYAYNQWQARDAKSWWSPWETASGCLYTGLSDGTGVYGLTWSKSVAVEVRGGLDFSAVKDLLGISVGVSVTNTWTDGGRIDCQIPAHSVGQIWVQKYLGEGNYIILQHFTMLTQIANMWSMTCQSCGISGTKCIGDWVERGYVKAPSDGYV</v>
      </c>
      <c r="F18" s="7">
        <f t="shared" si="1"/>
        <v>263</v>
      </c>
      <c r="G18" s="7">
        <f t="shared" si="2"/>
        <v>19</v>
      </c>
      <c r="H18" s="7">
        <f t="shared" si="3"/>
        <v>244</v>
      </c>
      <c r="I18" s="7">
        <f t="shared" si="4"/>
        <v>6</v>
      </c>
      <c r="J18" s="7">
        <f t="shared" si="5"/>
        <v>6</v>
      </c>
      <c r="K18" s="7" t="s">
        <v>218</v>
      </c>
      <c r="L18" s="7" t="s">
        <v>97</v>
      </c>
      <c r="M18" s="7" t="s">
        <v>5</v>
      </c>
      <c r="N18" s="7" t="s">
        <v>5</v>
      </c>
      <c r="O18" s="7" t="s">
        <v>5</v>
      </c>
      <c r="P18" s="10"/>
      <c r="Q18" s="1"/>
    </row>
    <row r="19" spans="1:17">
      <c r="A19" s="7">
        <v>125</v>
      </c>
      <c r="B19" s="7" t="s">
        <v>11</v>
      </c>
      <c r="C19" s="7" t="s">
        <v>131</v>
      </c>
      <c r="D19" s="7" t="s">
        <v>10</v>
      </c>
      <c r="E19" s="7" t="str">
        <f t="shared" si="0"/>
        <v>KTMEEIDEAFEGERHSDVPNMAQIEAGKEDLEAVAVEKEHV</v>
      </c>
      <c r="F19" s="7">
        <f t="shared" si="1"/>
        <v>64</v>
      </c>
      <c r="G19" s="7">
        <f t="shared" si="2"/>
        <v>23</v>
      </c>
      <c r="H19" s="7">
        <f t="shared" si="3"/>
        <v>41</v>
      </c>
      <c r="I19" s="7">
        <f t="shared" si="4"/>
        <v>0</v>
      </c>
      <c r="J19" s="7">
        <f t="shared" si="5"/>
        <v>0</v>
      </c>
      <c r="K19" s="7" t="s">
        <v>180</v>
      </c>
      <c r="L19" s="7" t="s">
        <v>12</v>
      </c>
      <c r="M19" s="7" t="s">
        <v>5</v>
      </c>
      <c r="N19" s="7" t="s">
        <v>5</v>
      </c>
      <c r="O19" s="7" t="s">
        <v>5</v>
      </c>
      <c r="P19" s="10"/>
      <c r="Q19" s="1"/>
    </row>
    <row r="20" spans="1:17">
      <c r="A20" s="7">
        <v>126</v>
      </c>
      <c r="B20" s="7" t="s">
        <v>27</v>
      </c>
      <c r="C20" s="7" t="s">
        <v>136</v>
      </c>
      <c r="D20" s="7" t="s">
        <v>26</v>
      </c>
      <c r="E20" s="7" t="str">
        <f t="shared" si="0"/>
        <v>AWDLYRDVVCNYKKSDVAIWNNCKVKGKDPYTDKDCGFACARAGRKEGDKFVHGSDWNGGQSCRLVCYFR</v>
      </c>
      <c r="F20" s="7">
        <f t="shared" si="1"/>
        <v>89</v>
      </c>
      <c r="G20" s="7">
        <f t="shared" si="2"/>
        <v>19</v>
      </c>
      <c r="H20" s="7">
        <f t="shared" si="3"/>
        <v>70</v>
      </c>
      <c r="I20" s="7">
        <f t="shared" si="4"/>
        <v>6</v>
      </c>
      <c r="J20" s="7">
        <f t="shared" si="5"/>
        <v>6</v>
      </c>
      <c r="K20" s="7" t="s">
        <v>189</v>
      </c>
      <c r="L20" s="7" t="s">
        <v>28</v>
      </c>
      <c r="M20" s="7" t="s">
        <v>5</v>
      </c>
      <c r="N20" s="7" t="s">
        <v>5</v>
      </c>
      <c r="O20" s="7" t="s">
        <v>5</v>
      </c>
      <c r="P20" s="10"/>
      <c r="Q20" s="1"/>
    </row>
    <row r="21" spans="1:17">
      <c r="A21" s="7">
        <v>127</v>
      </c>
      <c r="B21" s="7" t="s">
        <v>254</v>
      </c>
      <c r="C21" s="7" t="s">
        <v>255</v>
      </c>
      <c r="D21" s="7" t="s">
        <v>256</v>
      </c>
      <c r="E21" s="7" t="str">
        <f t="shared" si="0"/>
        <v>KCTGMSDDCSSNPIPLRQFNPLNFHSATCNLKWKHGCTIKNKHGQLQQKPPPFLLCNAWQQPAGLIPVDAYTLALQKKDSDSPQDSADFTLHGLWPGSAGGTGAKNQPYGCLNGEEFDETILETFGGLLSYFWQTDPKFKNTMQCFILSEWMKHGTCAVIPGADGKAFRLSQEAYFRTAFVLANEFNANPALRKQLEEPDSEELEPLISPRCVQCAYLATVGWKDTDVPSVPRMSGDCIDQCFACGNSWDICPPVQLDSTVKLDPSNAPVERSESDSNSNGMASFPMLEFAMPAFMSSNNTSPWEGTWRSFGAEQGGSGKFEFAQTFTDKVLTVTTDSPYP</v>
      </c>
      <c r="F21" s="7">
        <f t="shared" si="1"/>
        <v>360</v>
      </c>
      <c r="G21" s="7">
        <f t="shared" si="2"/>
        <v>19</v>
      </c>
      <c r="H21" s="7">
        <f t="shared" si="3"/>
        <v>341</v>
      </c>
      <c r="I21" s="7">
        <f t="shared" si="4"/>
        <v>15</v>
      </c>
      <c r="J21" s="7">
        <f t="shared" si="5"/>
        <v>14</v>
      </c>
      <c r="K21" s="7" t="s">
        <v>261</v>
      </c>
      <c r="L21" s="7" t="s">
        <v>260</v>
      </c>
      <c r="M21" s="7" t="s">
        <v>343</v>
      </c>
      <c r="N21" s="7" t="s">
        <v>5</v>
      </c>
      <c r="O21" s="7" t="s">
        <v>344</v>
      </c>
      <c r="P21" s="10"/>
      <c r="Q21" s="1"/>
    </row>
    <row r="22" spans="1:17">
      <c r="A22" s="7">
        <v>128</v>
      </c>
      <c r="B22" s="7" t="s">
        <v>257</v>
      </c>
      <c r="C22" s="7" t="s">
        <v>258</v>
      </c>
      <c r="D22" s="7" t="s">
        <v>259</v>
      </c>
      <c r="E22" s="7" t="str">
        <f t="shared" si="0"/>
        <v>KALSVPSTGTTPLRKEAAKKDIIIGSGAINPSFLDDPKFRAVLSKQFNSLSPENEMKWGFIHPSKDKYNWPLLDRLVDFAEDHNMLIKGHTLISSCCNPDYLLNMTDPIEFRAEMKNHIETIMHRYADKMNRWDVVTEGLETMGGGLQDNIYKKVLGASYIPDAFRFARAAAPKAKLFYNENLVESMPNKRQELLEYVTGLLADGVPIDGIGLQMHITEVPLVPGVITEIVNSYIPLGLEVAITEMDVHTLNDTLQTEIYGATIAEALAAGITDISFWGFTDKHLYTWVPGAKPLMFDEEYRPKGSFYATHSALEKFVHQH</v>
      </c>
      <c r="F22" s="7">
        <f t="shared" si="1"/>
        <v>340</v>
      </c>
      <c r="G22" s="7">
        <f t="shared" si="2"/>
        <v>19</v>
      </c>
      <c r="H22" s="7">
        <f t="shared" si="3"/>
        <v>321</v>
      </c>
      <c r="I22" s="7">
        <f t="shared" si="4"/>
        <v>2</v>
      </c>
      <c r="J22" s="7">
        <f t="shared" si="5"/>
        <v>2</v>
      </c>
      <c r="K22" s="7" t="s">
        <v>271</v>
      </c>
      <c r="L22" s="7" t="s">
        <v>272</v>
      </c>
      <c r="M22" s="7" t="s">
        <v>345</v>
      </c>
      <c r="N22" s="7" t="s">
        <v>346</v>
      </c>
      <c r="O22" s="7" t="s">
        <v>347</v>
      </c>
      <c r="P22" s="10"/>
      <c r="Q22" s="1"/>
    </row>
    <row r="23" spans="1:17">
      <c r="A23" s="7">
        <v>129</v>
      </c>
      <c r="B23" s="11" t="s">
        <v>118</v>
      </c>
      <c r="C23" s="11" t="s">
        <v>168</v>
      </c>
      <c r="D23" s="11" t="s">
        <v>117</v>
      </c>
      <c r="E23" s="7" t="str">
        <f t="shared" si="0"/>
        <v>KDCGIFYDWSGISNLDVFRDMKAVSMCEDIGGDIPNDDLGQKNGNDVHRCSVCRNANDGTKDYTRTITQQNDKITYSVRCGWFGKGKCSA</v>
      </c>
      <c r="F23" s="7">
        <f t="shared" si="1"/>
        <v>108</v>
      </c>
      <c r="G23" s="7">
        <f t="shared" si="2"/>
        <v>18</v>
      </c>
      <c r="H23" s="7">
        <f t="shared" si="3"/>
        <v>90</v>
      </c>
      <c r="I23" s="7">
        <f t="shared" si="4"/>
        <v>6</v>
      </c>
      <c r="J23" s="7">
        <f t="shared" si="5"/>
        <v>6</v>
      </c>
      <c r="K23" s="7" t="s">
        <v>191</v>
      </c>
      <c r="L23" s="7" t="s">
        <v>33</v>
      </c>
      <c r="M23" s="7" t="s">
        <v>5</v>
      </c>
      <c r="N23" s="7" t="s">
        <v>5</v>
      </c>
      <c r="O23" s="7" t="s">
        <v>5</v>
      </c>
      <c r="P23" s="10"/>
      <c r="Q23" s="1"/>
    </row>
    <row r="24" spans="1:17">
      <c r="A24" s="7">
        <v>130</v>
      </c>
      <c r="B24" s="7" t="s">
        <v>36</v>
      </c>
      <c r="C24" s="7" t="s">
        <v>139</v>
      </c>
      <c r="D24" s="7" t="s">
        <v>35</v>
      </c>
      <c r="E24" s="7" t="str">
        <f t="shared" si="0"/>
        <v>IHMAILNATRGSFEDVSGLVDDMDELYLLCFPSDTPVPLGPEELALYYSDKICCSAAYCTSLDKRIVGPIVLLFPLWIAKNTYGKGNRQRQVRKKRSALIFPGVSPVVGYSSQGYLRNYPPRVMFDLDGCLLQWRLFVIDESF</v>
      </c>
      <c r="F24" s="7">
        <f t="shared" si="1"/>
        <v>167</v>
      </c>
      <c r="G24" s="7">
        <f t="shared" si="2"/>
        <v>24</v>
      </c>
      <c r="H24" s="7">
        <f t="shared" si="3"/>
        <v>143</v>
      </c>
      <c r="I24" s="7">
        <f t="shared" si="4"/>
        <v>7</v>
      </c>
      <c r="J24" s="7">
        <f t="shared" si="5"/>
        <v>5</v>
      </c>
      <c r="K24" s="7" t="s">
        <v>192</v>
      </c>
      <c r="L24" s="7" t="s">
        <v>37</v>
      </c>
      <c r="M24" s="7" t="s">
        <v>5</v>
      </c>
      <c r="N24" s="7" t="s">
        <v>5</v>
      </c>
      <c r="O24" s="7" t="s">
        <v>5</v>
      </c>
      <c r="P24" s="10"/>
      <c r="Q24" s="1"/>
    </row>
    <row r="25" spans="1:17">
      <c r="A25" s="7">
        <v>131</v>
      </c>
      <c r="B25" s="7" t="s">
        <v>262</v>
      </c>
      <c r="C25" s="7" t="s">
        <v>263</v>
      </c>
      <c r="D25" s="7" t="s">
        <v>264</v>
      </c>
      <c r="E25" s="7" t="str">
        <f t="shared" si="0"/>
        <v>TPVTNTTSPANPPGSEGVHDFSLAVAHQEQNHVRFEYSYEPGKESSKQAERSDDGAVLVPRAQVNWPGVGERVTVALEIAKITIIRIAANNLKVIIDNLTRGGINVYVEWALGDITDQVPAGATTSISQNVHQGTSQFLDITAYRQ</v>
      </c>
      <c r="F25" s="7">
        <f t="shared" si="1"/>
        <v>164</v>
      </c>
      <c r="G25" s="7">
        <f t="shared" si="2"/>
        <v>18</v>
      </c>
      <c r="H25" s="7">
        <f t="shared" si="3"/>
        <v>146</v>
      </c>
      <c r="I25" s="7">
        <f>LEN(C25)-LEN(SUBSTITUTE(C25,"C",""))</f>
        <v>0</v>
      </c>
      <c r="J25" s="7">
        <f t="shared" si="5"/>
        <v>0</v>
      </c>
      <c r="K25" s="7" t="s">
        <v>274</v>
      </c>
      <c r="L25" s="7" t="s">
        <v>273</v>
      </c>
      <c r="M25" s="7" t="s">
        <v>5</v>
      </c>
      <c r="N25" s="7" t="s">
        <v>5</v>
      </c>
      <c r="O25" s="7" t="s">
        <v>5</v>
      </c>
      <c r="P25" s="10"/>
      <c r="Q25" s="1"/>
    </row>
    <row r="26" spans="1:17">
      <c r="A26" s="7">
        <v>132</v>
      </c>
      <c r="B26" s="7" t="s">
        <v>265</v>
      </c>
      <c r="C26" s="7" t="s">
        <v>266</v>
      </c>
      <c r="D26" s="7" t="s">
        <v>267</v>
      </c>
      <c r="E26" s="7" t="str">
        <f t="shared" si="0"/>
        <v>IPSSHIYERAVSSEPLPPSQDPWYTAPEGYEKKEPGTVLRLRPAPGNLTRMTGNSSAIYNILYRTTDSHYKPTWAVTTLLVPKLGPNSTAAFLFNQSAVLSIQVPYDSADVDASPSYAVYAPDSGAKLFREVFNDALGLGVFINVPDYEGPLASFTAGVISGHATLDSIRAVLSLGHGLNSVDPRVALWGYSGGALASEWASELAVQYAPDLQGKVLGAAIGGLTPNVTAVLDAISGKDSAGLAPSSILGLTSQYPDVRKYVVSQLKTHGKNNKTAFLAAVNYALAEAGAAFADVDIFDFFKTGEKLFRDPRLLHVINRDGIMGYHGVPQWPIFAYQGIKDEISPIQNTDKLIERYCAVGANILYQRNTVGTHADNFLLNAPDAIDWLTTVLLGAYAQTYKTEGCTIKNVTSNSTAIPLKKRMSTRVYDLW</v>
      </c>
      <c r="F26" s="7">
        <f t="shared" si="1"/>
        <v>450</v>
      </c>
      <c r="G26" s="7">
        <f t="shared" si="2"/>
        <v>19</v>
      </c>
      <c r="H26" s="7">
        <f t="shared" si="3"/>
        <v>431</v>
      </c>
      <c r="I26" s="7">
        <f t="shared" si="4"/>
        <v>2</v>
      </c>
      <c r="J26" s="7">
        <f t="shared" si="5"/>
        <v>2</v>
      </c>
      <c r="K26" s="7" t="s">
        <v>275</v>
      </c>
      <c r="L26" s="7" t="s">
        <v>276</v>
      </c>
      <c r="M26" s="7" t="s">
        <v>348</v>
      </c>
      <c r="N26" s="7" t="s">
        <v>351</v>
      </c>
      <c r="O26" s="7" t="s">
        <v>349</v>
      </c>
      <c r="P26" s="10"/>
      <c r="Q26" s="1"/>
    </row>
    <row r="27" spans="1:17">
      <c r="A27" s="7">
        <v>133</v>
      </c>
      <c r="B27" s="7" t="s">
        <v>268</v>
      </c>
      <c r="C27" s="7" t="s">
        <v>269</v>
      </c>
      <c r="D27" s="7" t="s">
        <v>270</v>
      </c>
      <c r="E27" s="7" t="str">
        <f t="shared" si="0"/>
        <v>SFLAGALPLSMSLSQSQLRLLSSVGVGILVGTSLIVIIPEGIEAATAPAEAAHMHRVRSLVRRTPWSHAVLTRGLPESIVTISTGSIEKRNDELDTEALVRRIINAAAGNGRVKRADIETAVEATGDDTPATPGAGDTTKDSTTDNKGSETAESGKDGQQSHDGDHEAEHDHDHEHEKEEAHEHEHEHAVPTFEIGFSLTLGFLLMFLIDRLPRHATESLHSAPQTRHISLDNLNGDSASVDEEADGFLGSLTPTPRRARSLATTTGLVIHAAADGIAMGASSTTSDMKLGFIIFAAIMIHKAPAAFGLTSLLLKQGLSKRAARGHLIVFSLAAPFGALTTWTLITLLGGGKVESDHWWTGMLLLFSGGTFLYVAMHAMQEDTTPHTHDHGINGYADSSAAAQRKLKGPQMRDTLATMGGMLVPLLTQFGHHH</v>
      </c>
      <c r="F27" s="7">
        <f t="shared" si="1"/>
        <v>450</v>
      </c>
      <c r="G27" s="7">
        <f t="shared" si="2"/>
        <v>17</v>
      </c>
      <c r="H27" s="7">
        <f t="shared" si="3"/>
        <v>433</v>
      </c>
      <c r="I27" s="7">
        <f t="shared" si="4"/>
        <v>1</v>
      </c>
      <c r="J27" s="7">
        <f t="shared" si="5"/>
        <v>0</v>
      </c>
      <c r="K27" s="7" t="s">
        <v>277</v>
      </c>
      <c r="L27" s="7" t="s">
        <v>278</v>
      </c>
      <c r="M27" s="7" t="s">
        <v>350</v>
      </c>
      <c r="N27" s="7" t="s">
        <v>352</v>
      </c>
      <c r="O27" s="7" t="s">
        <v>353</v>
      </c>
      <c r="P27" s="10"/>
      <c r="Q27" s="1"/>
    </row>
    <row r="28" spans="1:17">
      <c r="A28" s="7">
        <v>134</v>
      </c>
      <c r="B28" s="11" t="s">
        <v>99</v>
      </c>
      <c r="C28" s="11" t="s">
        <v>161</v>
      </c>
      <c r="D28" s="11" t="s">
        <v>98</v>
      </c>
      <c r="E28" s="7" t="str">
        <f t="shared" si="0"/>
        <v>DLINRPVAKHTVQRWESALRAFVFTPLVVAGLVAGIIGMGSSDHFRTEHGVSCLMG</v>
      </c>
      <c r="F28" s="7">
        <f t="shared" si="1"/>
        <v>78</v>
      </c>
      <c r="G28" s="7">
        <f t="shared" si="2"/>
        <v>22</v>
      </c>
      <c r="H28" s="7">
        <f t="shared" si="3"/>
        <v>56</v>
      </c>
      <c r="I28" s="7">
        <f t="shared" si="4"/>
        <v>2</v>
      </c>
      <c r="J28" s="7">
        <f t="shared" si="5"/>
        <v>1</v>
      </c>
      <c r="K28" s="7" t="s">
        <v>210</v>
      </c>
      <c r="L28" s="7" t="s">
        <v>100</v>
      </c>
      <c r="M28" s="7" t="s">
        <v>5</v>
      </c>
      <c r="N28" s="7" t="s">
        <v>5</v>
      </c>
      <c r="O28" s="7" t="s">
        <v>5</v>
      </c>
      <c r="P28" s="10"/>
      <c r="Q28" s="1"/>
    </row>
    <row r="29" spans="1:17">
      <c r="A29" s="7">
        <v>135</v>
      </c>
      <c r="B29" s="7" t="s">
        <v>50</v>
      </c>
      <c r="C29" s="7" t="s">
        <v>144</v>
      </c>
      <c r="D29" s="7" t="s">
        <v>49</v>
      </c>
      <c r="E29" s="7" t="str">
        <f t="shared" si="0"/>
        <v>NVVVPRQQKFIGYLISTFSDPVPRVQQYLSNGNNPFSYRKLNSGNPHTYLTTMSVRPR</v>
      </c>
      <c r="F29" s="7">
        <f t="shared" si="1"/>
        <v>78</v>
      </c>
      <c r="G29" s="7">
        <f t="shared" si="2"/>
        <v>20</v>
      </c>
      <c r="H29" s="7">
        <f t="shared" si="3"/>
        <v>58</v>
      </c>
      <c r="I29" s="7">
        <f t="shared" si="4"/>
        <v>1</v>
      </c>
      <c r="J29" s="7">
        <f t="shared" si="5"/>
        <v>0</v>
      </c>
      <c r="K29" s="7" t="s">
        <v>196</v>
      </c>
      <c r="L29" s="7" t="s">
        <v>51</v>
      </c>
      <c r="M29" s="7" t="s">
        <v>5</v>
      </c>
      <c r="N29" s="7" t="s">
        <v>5</v>
      </c>
      <c r="O29" s="7" t="s">
        <v>5</v>
      </c>
      <c r="P29" s="10"/>
      <c r="Q29" s="1"/>
    </row>
    <row r="30" spans="1:17">
      <c r="A30" s="7">
        <v>136</v>
      </c>
      <c r="B30" s="7" t="s">
        <v>67</v>
      </c>
      <c r="C30" s="7" t="s">
        <v>150</v>
      </c>
      <c r="D30" s="7" t="s">
        <v>66</v>
      </c>
      <c r="E30" s="7" t="str">
        <f t="shared" si="0"/>
        <v>TPVLEKHPRGPAELSRLDVRNTDCAYAVCDGGCGQCSSDGHNVCCPHNPDISCFKFAC</v>
      </c>
      <c r="F30" s="7">
        <f t="shared" si="1"/>
        <v>73</v>
      </c>
      <c r="G30" s="7">
        <f t="shared" si="2"/>
        <v>15</v>
      </c>
      <c r="H30" s="7">
        <f t="shared" si="3"/>
        <v>58</v>
      </c>
      <c r="I30" s="7">
        <f t="shared" si="4"/>
        <v>8</v>
      </c>
      <c r="J30" s="7">
        <f t="shared" si="5"/>
        <v>8</v>
      </c>
      <c r="K30" s="7" t="s">
        <v>201</v>
      </c>
      <c r="L30" s="7" t="s">
        <v>68</v>
      </c>
      <c r="M30" s="7" t="s">
        <v>5</v>
      </c>
      <c r="N30" s="7" t="s">
        <v>5</v>
      </c>
      <c r="O30" s="7" t="s">
        <v>5</v>
      </c>
      <c r="P30" s="10"/>
      <c r="Q30" s="1"/>
    </row>
    <row r="31" spans="1:17">
      <c r="A31" s="7">
        <v>137</v>
      </c>
      <c r="B31" s="7" t="s">
        <v>59</v>
      </c>
      <c r="C31" s="7" t="s">
        <v>147</v>
      </c>
      <c r="D31" s="7" t="s">
        <v>58</v>
      </c>
      <c r="E31" s="7" t="str">
        <f t="shared" si="0"/>
        <v>SRTSTPSGCLAVKASGASSGEYSSLGAAVSALGTGSSSSTACIFMYPGIYQEQVVINAFKGTLTLYGYTTDTSSYANNKVTIHHSENATVAGSDEASSTVDARGNNFRMYNIDVVNSFGVGSQAIAFTSNGNQQSFYGCGFYGYQGQ</v>
      </c>
      <c r="F31" s="7">
        <f t="shared" si="1"/>
        <v>167</v>
      </c>
      <c r="G31" s="7">
        <f t="shared" si="2"/>
        <v>20</v>
      </c>
      <c r="H31" s="7">
        <f t="shared" si="3"/>
        <v>147</v>
      </c>
      <c r="I31" s="7">
        <f t="shared" si="4"/>
        <v>4</v>
      </c>
      <c r="J31" s="7">
        <f t="shared" si="5"/>
        <v>3</v>
      </c>
      <c r="K31" s="7" t="s">
        <v>199</v>
      </c>
      <c r="L31" s="7" t="s">
        <v>60</v>
      </c>
      <c r="M31" s="7" t="s">
        <v>236</v>
      </c>
      <c r="N31" s="7" t="s">
        <v>237</v>
      </c>
      <c r="O31" s="7" t="s">
        <v>238</v>
      </c>
      <c r="P31" s="10"/>
      <c r="Q31" s="1"/>
    </row>
    <row r="32" spans="1:17">
      <c r="A32" s="7">
        <v>138</v>
      </c>
      <c r="B32" s="7" t="s">
        <v>279</v>
      </c>
      <c r="C32" s="7" t="s">
        <v>280</v>
      </c>
      <c r="D32" s="7" t="s">
        <v>281</v>
      </c>
      <c r="E32" s="7" t="str">
        <f t="shared" si="0"/>
        <v>QTGSKWLSYCKGASQDLGQSLCKKKGGTWGPRTDAPAEYRSRSGYYCLGAGWWGEDPCPAEYGKGFEVINFNT</v>
      </c>
      <c r="F32" s="7">
        <f t="shared" si="1"/>
        <v>91</v>
      </c>
      <c r="G32" s="7">
        <f t="shared" si="2"/>
        <v>18</v>
      </c>
      <c r="H32" s="7">
        <f t="shared" si="3"/>
        <v>73</v>
      </c>
      <c r="I32" s="7">
        <f t="shared" si="4"/>
        <v>4</v>
      </c>
      <c r="J32" s="7">
        <f t="shared" si="5"/>
        <v>4</v>
      </c>
      <c r="K32" s="7" t="s">
        <v>285</v>
      </c>
      <c r="L32" s="7" t="s">
        <v>286</v>
      </c>
      <c r="M32" s="7" t="s">
        <v>5</v>
      </c>
      <c r="N32" s="7" t="s">
        <v>5</v>
      </c>
      <c r="O32" s="7" t="s">
        <v>5</v>
      </c>
      <c r="P32" s="10"/>
      <c r="Q32" s="1"/>
    </row>
    <row r="33" spans="1:17">
      <c r="A33" s="7">
        <v>139</v>
      </c>
      <c r="B33" s="7" t="s">
        <v>282</v>
      </c>
      <c r="C33" s="7" t="s">
        <v>283</v>
      </c>
      <c r="D33" s="7" t="s">
        <v>284</v>
      </c>
      <c r="E33" s="7" t="str">
        <f t="shared" si="0"/>
        <v>DTFDACSTSEITTCNCPTTPVKRFQSRDFTFPEHLFPRTANSCSGDTPPCCVEKGPGPVQVSPSTSKTNLQCGSKFGDDQLDVTDGVAYTIEDCPASGPYSGKKCLHIAITTAAAATISDIHLQVDDDPITLNTKLGKWPFNSYCTLSPTECWVPFDAIIATFENPSVSSLCDTTVYVAVGISVSSKRCASGATCFNQGTAIGSGNWFMYFTLDLECPEICLRKCCCPALPPPPPDTKSCSIGTAFGYGDGFKKLNGDPVGPALGGSGCNRWGWYFTPSKATLTAGISGSLIVGAGQNDISKGTKAGTWSASLSGSQINVQYNLYDDDTNGHFDLAEVHVYASCSAPTKCAPGDYTYVFPSGTLTGSSDTTYSTSIQVDGTCSSYYLILHAKVNEVFPKSATCPEEAT</v>
      </c>
      <c r="F33" s="7">
        <f t="shared" si="1"/>
        <v>427</v>
      </c>
      <c r="G33" s="7">
        <f t="shared" si="2"/>
        <v>19</v>
      </c>
      <c r="H33" s="7">
        <f t="shared" si="3"/>
        <v>408</v>
      </c>
      <c r="I33" s="7">
        <f t="shared" si="4"/>
        <v>25</v>
      </c>
      <c r="J33" s="7">
        <f t="shared" si="5"/>
        <v>25</v>
      </c>
      <c r="K33" s="7" t="s">
        <v>287</v>
      </c>
      <c r="L33" s="7" t="s">
        <v>288</v>
      </c>
      <c r="M33" s="7" t="s">
        <v>5</v>
      </c>
      <c r="N33" s="7" t="s">
        <v>5</v>
      </c>
      <c r="O33" s="7" t="s">
        <v>5</v>
      </c>
      <c r="P33" s="10"/>
      <c r="Q33" s="1"/>
    </row>
    <row r="34" spans="1:17">
      <c r="A34" s="7">
        <v>140</v>
      </c>
      <c r="B34" s="7" t="s">
        <v>289</v>
      </c>
      <c r="C34" s="7" t="s">
        <v>290</v>
      </c>
      <c r="D34" s="7" t="s">
        <v>291</v>
      </c>
      <c r="E34" s="7" t="str">
        <f t="shared" si="0"/>
        <v>QNKNIQVGCYAVDSSQDGLLPKLLLNAAARAKADPDLRFGFWDGGNKICCAGPRNCARYWAFTYNHPYNWASKTSTGTIDGQHIKFTCVGYEMGQCTVN</v>
      </c>
      <c r="F34" s="7">
        <f t="shared" si="1"/>
        <v>118</v>
      </c>
      <c r="G34" s="7">
        <f t="shared" si="2"/>
        <v>19</v>
      </c>
      <c r="H34" s="7">
        <f t="shared" si="3"/>
        <v>99</v>
      </c>
      <c r="I34" s="7">
        <f t="shared" si="4"/>
        <v>6</v>
      </c>
      <c r="J34" s="7">
        <f t="shared" si="5"/>
        <v>6</v>
      </c>
      <c r="K34" s="7" t="s">
        <v>292</v>
      </c>
      <c r="L34" s="7" t="s">
        <v>293</v>
      </c>
      <c r="M34" s="7" t="s">
        <v>5</v>
      </c>
      <c r="N34" s="7" t="s">
        <v>5</v>
      </c>
      <c r="O34" s="7" t="s">
        <v>5</v>
      </c>
      <c r="P34" s="10"/>
      <c r="Q34" s="1"/>
    </row>
    <row r="35" spans="1:17">
      <c r="A35" s="7">
        <v>141</v>
      </c>
      <c r="B35" s="13" t="s">
        <v>363</v>
      </c>
      <c r="C35" s="13" t="s">
        <v>367</v>
      </c>
      <c r="D35" s="13" t="s">
        <v>365</v>
      </c>
      <c r="E35" s="7" t="str">
        <f>SUBSTITUTE(C35,D35,"")</f>
        <v>DLLPNRVFITGVEAGVSKCFRCQRLGMLGFSFVQVSSTLLLAERRWGPHRGVWSRVPDVLVWDLERM</v>
      </c>
      <c r="F35" s="7">
        <f t="shared" si="1"/>
        <v>85</v>
      </c>
      <c r="G35" s="7">
        <f t="shared" si="2"/>
        <v>18</v>
      </c>
      <c r="H35" s="7">
        <f t="shared" si="3"/>
        <v>67</v>
      </c>
      <c r="I35" s="7">
        <f t="shared" si="4"/>
        <v>3</v>
      </c>
      <c r="J35" s="7">
        <f t="shared" si="5"/>
        <v>2</v>
      </c>
      <c r="K35" s="14" t="s">
        <v>370</v>
      </c>
      <c r="L35" s="14" t="s">
        <v>369</v>
      </c>
      <c r="M35" s="15" t="s">
        <v>5</v>
      </c>
      <c r="N35" s="15" t="s">
        <v>5</v>
      </c>
      <c r="O35" s="7" t="s">
        <v>5</v>
      </c>
      <c r="P35" s="10"/>
      <c r="Q35" s="1"/>
    </row>
    <row r="36" spans="1:17">
      <c r="A36" s="7">
        <v>142</v>
      </c>
      <c r="B36" s="11" t="s">
        <v>126</v>
      </c>
      <c r="C36" s="11" t="s">
        <v>171</v>
      </c>
      <c r="D36" s="11" t="s">
        <v>125</v>
      </c>
      <c r="E36" s="7" t="str">
        <f t="shared" si="0"/>
        <v>LKCTVNCLTKWKVSIRKPIVMKICNRGGLVAGMTRKLDVAYYGFAGSLCTIVSQMDLVLFHARSLALNTRLHTLYGARLHDEEENTPSTRQTSGSYCSVEHPAPAGSTKTLWIPSKQRARDDRTGNLAKDHINQVQRQPFLV</v>
      </c>
      <c r="F36" s="7">
        <f t="shared" si="1"/>
        <v>158</v>
      </c>
      <c r="G36" s="7">
        <f t="shared" si="2"/>
        <v>16</v>
      </c>
      <c r="H36" s="7">
        <f t="shared" si="3"/>
        <v>142</v>
      </c>
      <c r="I36" s="7">
        <f t="shared" si="4"/>
        <v>5</v>
      </c>
      <c r="J36" s="7">
        <f t="shared" si="5"/>
        <v>5</v>
      </c>
      <c r="K36" s="15" t="s">
        <v>217</v>
      </c>
      <c r="L36" s="15" t="s">
        <v>127</v>
      </c>
      <c r="M36" s="15" t="s">
        <v>5</v>
      </c>
      <c r="N36" s="15" t="s">
        <v>5</v>
      </c>
      <c r="O36" s="7" t="s">
        <v>5</v>
      </c>
      <c r="P36" s="10"/>
      <c r="Q36" s="1"/>
    </row>
    <row r="37" spans="1:17">
      <c r="A37" s="7">
        <v>143</v>
      </c>
      <c r="B37" s="11" t="s">
        <v>123</v>
      </c>
      <c r="C37" s="11" t="s">
        <v>170</v>
      </c>
      <c r="D37" s="11" t="s">
        <v>122</v>
      </c>
      <c r="E37" s="7" t="str">
        <f t="shared" si="0"/>
        <v>ILVSYQAPESFKDHLPSADWHWPSKGDNVTIDEPPKPTDAAGAVGAGEEDTELDKDPNTDISYDLTRAPTPGCENIVNDLQQRLIHAYQKRFEGIRYANIWGYLETENKGDAAIWSAQQILLSILGIETMEACR</v>
      </c>
      <c r="F37" s="7">
        <f t="shared" si="1"/>
        <v>153</v>
      </c>
      <c r="G37" s="7">
        <f t="shared" si="2"/>
        <v>19</v>
      </c>
      <c r="H37" s="7">
        <f t="shared" si="3"/>
        <v>134</v>
      </c>
      <c r="I37" s="7">
        <f t="shared" si="4"/>
        <v>2</v>
      </c>
      <c r="J37" s="7">
        <f t="shared" si="5"/>
        <v>2</v>
      </c>
      <c r="K37" s="15" t="s">
        <v>216</v>
      </c>
      <c r="L37" s="15" t="s">
        <v>124</v>
      </c>
      <c r="M37" s="15" t="s">
        <v>5</v>
      </c>
      <c r="N37" s="15" t="s">
        <v>5</v>
      </c>
      <c r="O37" s="7" t="s">
        <v>5</v>
      </c>
      <c r="P37" s="10"/>
      <c r="Q37" s="1"/>
    </row>
    <row r="38" spans="1:17">
      <c r="A38" s="7">
        <v>144</v>
      </c>
      <c r="B38" s="13" t="s">
        <v>364</v>
      </c>
      <c r="C38" s="13" t="s">
        <v>368</v>
      </c>
      <c r="D38" s="13" t="s">
        <v>366</v>
      </c>
      <c r="E38" s="7" t="str">
        <f t="shared" si="0"/>
        <v>QCHEAIFGRDDICPITQVNKDTQLGGCGTAGRVIIAMGKAGQYGKALIQNYDSQPRGYAFSIIDGQNRATDVSFVLQPGEECEASVPSEFRRLEQVWSGRV</v>
      </c>
      <c r="F38" s="7">
        <f t="shared" si="1"/>
        <v>120</v>
      </c>
      <c r="G38" s="7">
        <f t="shared" si="2"/>
        <v>19</v>
      </c>
      <c r="H38" s="7">
        <f t="shared" si="3"/>
        <v>101</v>
      </c>
      <c r="I38" s="7">
        <f t="shared" si="4"/>
        <v>5</v>
      </c>
      <c r="J38" s="7">
        <f t="shared" si="5"/>
        <v>4</v>
      </c>
      <c r="K38" s="14" t="s">
        <v>372</v>
      </c>
      <c r="L38" s="14" t="s">
        <v>371</v>
      </c>
      <c r="M38" s="15" t="s">
        <v>5</v>
      </c>
      <c r="N38" s="15" t="s">
        <v>5</v>
      </c>
      <c r="O38" s="7" t="s">
        <v>5</v>
      </c>
      <c r="P38" s="10"/>
      <c r="Q38" s="1"/>
    </row>
    <row r="39" spans="1:17">
      <c r="A39" s="7">
        <v>145</v>
      </c>
      <c r="B39" s="7" t="s">
        <v>294</v>
      </c>
      <c r="C39" s="7" t="s">
        <v>295</v>
      </c>
      <c r="D39" s="7" t="s">
        <v>296</v>
      </c>
      <c r="E39" s="7" t="str">
        <f t="shared" si="0"/>
        <v>YSVYEVKDFTASCVPHSTFCNYEFKVIQSGSMETWKTPVHCSAHVQSANYLLPDVKDAKCKDSSRTFSVKRSKKGLNFSVSQPVSPISNTVGKHFIPNKQLWQSKEPNAEIQAYKGPKDFKLNAVE</v>
      </c>
      <c r="F39" s="7">
        <f t="shared" si="1"/>
        <v>142</v>
      </c>
      <c r="G39" s="7">
        <f t="shared" si="2"/>
        <v>16</v>
      </c>
      <c r="H39" s="7">
        <f t="shared" si="3"/>
        <v>126</v>
      </c>
      <c r="I39" s="7">
        <f t="shared" si="4"/>
        <v>4</v>
      </c>
      <c r="J39" s="7">
        <f t="shared" si="5"/>
        <v>4</v>
      </c>
      <c r="K39" s="7" t="s">
        <v>297</v>
      </c>
      <c r="L39" s="7" t="s">
        <v>298</v>
      </c>
      <c r="M39" s="7"/>
      <c r="N39" s="7"/>
      <c r="O39" s="7"/>
      <c r="P39" s="10"/>
      <c r="Q39" s="1"/>
    </row>
    <row r="40" spans="1:17">
      <c r="A40" s="7">
        <v>146</v>
      </c>
      <c r="B40" s="7" t="s">
        <v>299</v>
      </c>
      <c r="C40" s="7" t="s">
        <v>300</v>
      </c>
      <c r="D40" s="7" t="s">
        <v>301</v>
      </c>
      <c r="E40" s="7" t="str">
        <f t="shared" si="0"/>
        <v>AAIDPRKAEPLYKIELAPGDVRTVTEKEKWALRAEHKTFIDVTDLDEPGFSLQFLASFPGAVAQTSAVNALIPKLSQTNLRSTLTEFIKFQNRYYKSTYGQQSAEWLFGQIQSIITASGANNVKVEKFTHSFRQPSIIATITGKSAATIVVGAHQDSVNLRSPDTGRAPGADDDGSGTVTILEAFRVLLTDSRVSTGQAPNTIEFHWYAGEEGGLLGSGAIFQKYKQDGRQVKAMLNQDMTGYVKPGTTEVVGILTDNVDAGLTAFLKKVVAAYSKLPTVDSKCGYGCSDHASATRQGFPSAMAFESTFDNSSPYIHGTTDTIDTVNFGHVLEFSKICLGFAYELGFATTL</v>
      </c>
      <c r="F40" s="7">
        <f t="shared" si="1"/>
        <v>367</v>
      </c>
      <c r="G40" s="7">
        <f t="shared" si="2"/>
        <v>16</v>
      </c>
      <c r="H40" s="7">
        <f t="shared" si="3"/>
        <v>351</v>
      </c>
      <c r="I40" s="7">
        <f t="shared" si="4"/>
        <v>3</v>
      </c>
      <c r="J40" s="7">
        <f t="shared" si="5"/>
        <v>3</v>
      </c>
      <c r="K40" s="7" t="s">
        <v>302</v>
      </c>
      <c r="L40" s="7" t="s">
        <v>303</v>
      </c>
      <c r="M40" s="7"/>
      <c r="N40" s="7"/>
      <c r="O40" s="7"/>
      <c r="P40" s="10"/>
      <c r="Q40" s="1"/>
    </row>
    <row r="41" spans="1:17">
      <c r="A41" s="7">
        <v>147</v>
      </c>
      <c r="B41" s="7" t="s">
        <v>44</v>
      </c>
      <c r="C41" s="7" t="s">
        <v>142</v>
      </c>
      <c r="D41" s="7" t="s">
        <v>43</v>
      </c>
      <c r="E41" s="7" t="str">
        <f t="shared" si="0"/>
        <v>IKLFEPGDFNPEDVWVGSACEKVLRTEIDCDKYIFEFTVPEFRGQSSKDLEMADTICSDRCSDSLRNWYPKLVKECAEEDFMSDTYPTNYWLYIGNSMSSGWNQTCAKDPKTGRYCGGW</v>
      </c>
      <c r="F41" s="7">
        <f t="shared" si="1"/>
        <v>137</v>
      </c>
      <c r="G41" s="7">
        <f t="shared" si="2"/>
        <v>18</v>
      </c>
      <c r="H41" s="7">
        <f t="shared" si="3"/>
        <v>119</v>
      </c>
      <c r="I41" s="7">
        <f t="shared" si="4"/>
        <v>8</v>
      </c>
      <c r="J41" s="7">
        <f t="shared" si="5"/>
        <v>7</v>
      </c>
      <c r="K41" s="7" t="s">
        <v>195</v>
      </c>
      <c r="L41" s="7" t="s">
        <v>45</v>
      </c>
      <c r="M41" s="7" t="s">
        <v>5</v>
      </c>
      <c r="N41" s="7" t="s">
        <v>5</v>
      </c>
      <c r="O41" s="7" t="s">
        <v>5</v>
      </c>
      <c r="P41" s="10"/>
      <c r="Q41" s="1"/>
    </row>
    <row r="42" spans="1:17">
      <c r="A42" s="7">
        <v>148</v>
      </c>
      <c r="B42" s="7" t="s">
        <v>70</v>
      </c>
      <c r="C42" s="7" t="s">
        <v>151</v>
      </c>
      <c r="D42" s="7" t="s">
        <v>69</v>
      </c>
      <c r="E42" s="7" t="str">
        <f t="shared" si="0"/>
        <v>FTAQIFHYAAQHNIELFPFPPHLTHLLQPCDVGMFSL</v>
      </c>
      <c r="F42" s="7">
        <f t="shared" si="1"/>
        <v>57</v>
      </c>
      <c r="G42" s="7">
        <f t="shared" si="2"/>
        <v>20</v>
      </c>
      <c r="H42" s="7">
        <f t="shared" si="3"/>
        <v>37</v>
      </c>
      <c r="I42" s="7">
        <f t="shared" si="4"/>
        <v>2</v>
      </c>
      <c r="J42" s="7">
        <f t="shared" si="5"/>
        <v>1</v>
      </c>
      <c r="K42" s="7" t="s">
        <v>202</v>
      </c>
      <c r="L42" s="7" t="s">
        <v>71</v>
      </c>
      <c r="M42" s="7" t="s">
        <v>5</v>
      </c>
      <c r="N42" s="7" t="s">
        <v>5</v>
      </c>
      <c r="O42" s="7" t="s">
        <v>5</v>
      </c>
      <c r="P42" s="10"/>
      <c r="Q42" s="1"/>
    </row>
    <row r="43" spans="1:17">
      <c r="A43" s="7">
        <v>149</v>
      </c>
      <c r="B43" s="7" t="s">
        <v>304</v>
      </c>
      <c r="C43" s="7" t="s">
        <v>305</v>
      </c>
      <c r="D43" s="7" t="s">
        <v>306</v>
      </c>
      <c r="E43" s="7" t="str">
        <f t="shared" si="0"/>
        <v>AVPVGVAITKCTVDRNIALTFDDGPFAYTNELLDQLKKYGYKATFFMNGENWANINDYAATVKRVVAEGHQLGSHTYSHPDLATISNANVRTQMTRLEAEFLKIVGKWPTYMRPPYFSYNANTLSVMKTLGYHVINADVDSLDWEYNTPAETNTALNLFKKGITNGGSIALFHDVHENTVRNLIPKVLDAVKRSTRIPVTVGQCLGDPAANWYKTTKRTKRDFEDDEEVEDEKTVDERSLSEYIERSRFRRHAHHA</v>
      </c>
      <c r="F43" s="7">
        <f t="shared" si="1"/>
        <v>274</v>
      </c>
      <c r="G43" s="7">
        <f t="shared" si="2"/>
        <v>18</v>
      </c>
      <c r="H43" s="7">
        <f t="shared" si="3"/>
        <v>256</v>
      </c>
      <c r="I43" s="7">
        <f t="shared" si="4"/>
        <v>3</v>
      </c>
      <c r="J43" s="7">
        <f>LEN(E43)-LEN(SUBSTITUTE(E43,"C",""))</f>
        <v>2</v>
      </c>
      <c r="K43" s="7" t="s">
        <v>310</v>
      </c>
      <c r="L43" s="7" t="s">
        <v>311</v>
      </c>
      <c r="M43" s="7" t="s">
        <v>354</v>
      </c>
      <c r="N43" s="7" t="s">
        <v>355</v>
      </c>
      <c r="O43" s="7" t="s">
        <v>356</v>
      </c>
      <c r="P43" s="10"/>
      <c r="Q43" s="1"/>
    </row>
    <row r="44" spans="1:17">
      <c r="A44" s="7">
        <v>150</v>
      </c>
      <c r="B44" s="7" t="s">
        <v>307</v>
      </c>
      <c r="C44" s="7" t="s">
        <v>308</v>
      </c>
      <c r="D44" s="7" t="s">
        <v>309</v>
      </c>
      <c r="E44" s="7" t="str">
        <f t="shared" si="0"/>
        <v>EPASKDLPFNVISARIWSSKDCGGDNNNGNLGELTTHRDELNECFKFTDKVKSVSHALGEVASEAIEDVGDGLDDGSKRGARKGVEDVGEDVDETGNDVADELGDEAEEGGNGLEEELESAADNVVETKDAQDLLGDTDELVEKLDDEAENDLDVGNVDLDADDILELVDNGGEEHIEGVDFGSDDLDGGSLGDGVGLDLGDDLLCRYC</v>
      </c>
      <c r="F44" s="7">
        <f t="shared" si="1"/>
        <v>227</v>
      </c>
      <c r="G44" s="7">
        <f t="shared" si="2"/>
        <v>18</v>
      </c>
      <c r="H44" s="7">
        <f t="shared" si="3"/>
        <v>209</v>
      </c>
      <c r="I44" s="7">
        <f t="shared" si="4"/>
        <v>4</v>
      </c>
      <c r="J44" s="7">
        <f t="shared" si="5"/>
        <v>4</v>
      </c>
      <c r="K44" s="7" t="s">
        <v>316</v>
      </c>
      <c r="L44" s="7" t="s">
        <v>317</v>
      </c>
      <c r="M44" s="7" t="s">
        <v>5</v>
      </c>
      <c r="N44" s="7" t="s">
        <v>5</v>
      </c>
      <c r="O44" s="7" t="s">
        <v>5</v>
      </c>
      <c r="P44" s="10"/>
      <c r="Q44" s="1"/>
    </row>
    <row r="45" spans="1:17">
      <c r="A45" s="7">
        <v>151</v>
      </c>
      <c r="B45" s="7" t="s">
        <v>14</v>
      </c>
      <c r="C45" s="7" t="s">
        <v>132</v>
      </c>
      <c r="D45" s="7" t="s">
        <v>13</v>
      </c>
      <c r="E45" s="7" t="str">
        <f t="shared" si="0"/>
        <v>ELQHVDVAIVGGGLSDLAAAKDPAAAKKSFVVLEARDRVGGRVLNAHVPGGGVEELGAEFIGPTQDRVLALARQLGLQTYPTYTAGKNTLYHNGSRNNISS</v>
      </c>
      <c r="F45" s="7">
        <f t="shared" si="1"/>
        <v>120</v>
      </c>
      <c r="G45" s="7">
        <f t="shared" si="2"/>
        <v>19</v>
      </c>
      <c r="H45" s="7">
        <f t="shared" si="3"/>
        <v>101</v>
      </c>
      <c r="I45" s="7">
        <f t="shared" si="4"/>
        <v>1</v>
      </c>
      <c r="J45" s="7">
        <f t="shared" si="5"/>
        <v>0</v>
      </c>
      <c r="K45" s="7" t="s">
        <v>186</v>
      </c>
      <c r="L45" s="7" t="s">
        <v>15</v>
      </c>
      <c r="M45" s="7" t="s">
        <v>232</v>
      </c>
      <c r="N45" s="7" t="s">
        <v>221</v>
      </c>
      <c r="O45" s="7" t="s">
        <v>225</v>
      </c>
      <c r="P45" s="10"/>
      <c r="Q45" s="1"/>
    </row>
    <row r="46" spans="1:17">
      <c r="A46" s="7">
        <v>152</v>
      </c>
      <c r="B46" s="7" t="s">
        <v>312</v>
      </c>
      <c r="C46" s="7" t="s">
        <v>137</v>
      </c>
      <c r="D46" s="7" t="s">
        <v>29</v>
      </c>
      <c r="E46" s="7" t="str">
        <f t="shared" si="0"/>
        <v>SSVDNPALQKLAASLNVKVTDLLNLEETSEFSAEDLKKWTDIFEHSAANLDLFNVNEKITYFEVVKTQVEEALHSEKSSKRSELVKRQKGSDSPTAKAQVNSIVAQGQATRDSSNRRKLLQCNNGTQKQCTTCAAICSGTWVSKTAVCAGIALGAEVATGGGLTPAVSVALVGCVGLASSEYAGCINDCVTK</v>
      </c>
      <c r="F46" s="7">
        <f t="shared" si="1"/>
        <v>213</v>
      </c>
      <c r="G46" s="7">
        <f t="shared" si="2"/>
        <v>21</v>
      </c>
      <c r="H46" s="7">
        <f t="shared" si="3"/>
        <v>192</v>
      </c>
      <c r="I46" s="7">
        <f t="shared" si="4"/>
        <v>8</v>
      </c>
      <c r="J46" s="7">
        <f t="shared" si="5"/>
        <v>8</v>
      </c>
      <c r="K46" s="7" t="s">
        <v>190</v>
      </c>
      <c r="L46" s="7" t="s">
        <v>30</v>
      </c>
      <c r="M46" s="7" t="s">
        <v>5</v>
      </c>
      <c r="N46" s="7" t="s">
        <v>5</v>
      </c>
      <c r="O46" s="7" t="s">
        <v>5</v>
      </c>
      <c r="P46" s="10"/>
      <c r="Q46" s="1"/>
    </row>
    <row r="47" spans="1:17">
      <c r="A47" s="7">
        <v>153</v>
      </c>
      <c r="B47" s="7" t="s">
        <v>313</v>
      </c>
      <c r="C47" s="7" t="s">
        <v>314</v>
      </c>
      <c r="D47" s="7" t="s">
        <v>315</v>
      </c>
      <c r="E47" s="7" t="str">
        <f>SUBSTITUTE(C47,D47,"")</f>
        <v>APPSNYLNWKTFKANGVNVGGWLHQEAVIDPTWWNQYAPGTPDEWDFCAKLKSKCGPILEQRYGSYITTKDIDTMAAAGINVIRVPTGYNAWVTVPGSQLYSGNQARFLRTISDYAIKKHGIHVILDIHSLPGGLNGMGLGEKEGNYGWFQNQTALDYSYQAVDAAIRFIQGSDVPQGFTLAPINEPVDNRDFTKFGTPEALTEEGAAWVLEYFQGVISRVEKANPKIPIMLQGGFRPVDFWAKYFAVSTNLVFDVHNYYFAGRPTTSQNLPEFICTDAKNTVSSTSPKFPVFVGEWSIQAATNNTFASRARNLNTGLKSWDSYTQGSAYWTWKFFGNEPVDGEGTQGDYWNYSDFVKMGIIDPSSGVTCK</v>
      </c>
      <c r="F47" s="7">
        <f t="shared" si="1"/>
        <v>391</v>
      </c>
      <c r="G47" s="7">
        <f t="shared" si="2"/>
        <v>20</v>
      </c>
      <c r="H47" s="7">
        <f t="shared" si="3"/>
        <v>371</v>
      </c>
      <c r="I47" s="7">
        <f t="shared" si="4"/>
        <v>5</v>
      </c>
      <c r="J47" s="7">
        <f t="shared" si="5"/>
        <v>4</v>
      </c>
      <c r="K47" s="7" t="s">
        <v>318</v>
      </c>
      <c r="L47" s="7" t="s">
        <v>319</v>
      </c>
      <c r="M47" s="7" t="s">
        <v>357</v>
      </c>
      <c r="N47" s="7" t="s">
        <v>355</v>
      </c>
      <c r="O47" s="7" t="s">
        <v>358</v>
      </c>
      <c r="P47" s="10"/>
      <c r="Q47" s="1"/>
    </row>
    <row r="48" spans="1:17">
      <c r="A48" s="7">
        <v>154</v>
      </c>
      <c r="B48" s="7" t="s">
        <v>47</v>
      </c>
      <c r="C48" s="7" t="s">
        <v>143</v>
      </c>
      <c r="D48" s="7" t="s">
        <v>46</v>
      </c>
      <c r="E48" s="7" t="str">
        <f t="shared" si="0"/>
        <v>TPGVVHLPVQVKGADSKITTRSAPRPHTLSAFHNNKDLNAQSYIIEVAAGTPPQKMNLFLDIGRSTTCTNILLASAMPFTNF</v>
      </c>
      <c r="F48" s="7">
        <f t="shared" si="1"/>
        <v>105</v>
      </c>
      <c r="G48" s="7">
        <f t="shared" si="2"/>
        <v>23</v>
      </c>
      <c r="H48" s="7">
        <f t="shared" si="3"/>
        <v>82</v>
      </c>
      <c r="I48" s="7">
        <f t="shared" si="4"/>
        <v>1</v>
      </c>
      <c r="J48" s="7">
        <f t="shared" si="5"/>
        <v>1</v>
      </c>
      <c r="K48" s="7" t="s">
        <v>182</v>
      </c>
      <c r="L48" s="7" t="s">
        <v>48</v>
      </c>
      <c r="M48" s="7" t="s">
        <v>234</v>
      </c>
      <c r="N48" s="7" t="s">
        <v>5</v>
      </c>
      <c r="O48" s="7" t="s">
        <v>5</v>
      </c>
      <c r="P48" s="10"/>
      <c r="Q48" s="1"/>
    </row>
    <row r="49" spans="1:17">
      <c r="A49" s="7">
        <v>155</v>
      </c>
      <c r="B49" s="7" t="s">
        <v>39</v>
      </c>
      <c r="C49" s="7" t="s">
        <v>140</v>
      </c>
      <c r="D49" s="7" t="s">
        <v>38</v>
      </c>
      <c r="E49" s="7" t="str">
        <f t="shared" si="0"/>
        <v>QSNPNSLTLPWSESFGRPSGFDYHWSFDTSSIPSDPLHPARRLQSGAEINVFRGSLDANPNQPVIHIHLESTSSSRDVIWQVYHGGNIVALYNSRGQRFNSQLTSTTYGTFAMIPYEAGMTITIYWRIDQGL</v>
      </c>
      <c r="F49" s="7">
        <f t="shared" si="1"/>
        <v>148</v>
      </c>
      <c r="G49" s="7">
        <f t="shared" si="2"/>
        <v>16</v>
      </c>
      <c r="H49" s="7">
        <f t="shared" si="3"/>
        <v>132</v>
      </c>
      <c r="I49" s="7">
        <f t="shared" si="4"/>
        <v>0</v>
      </c>
      <c r="J49" s="7">
        <f t="shared" si="5"/>
        <v>0</v>
      </c>
      <c r="K49" s="7" t="s">
        <v>193</v>
      </c>
      <c r="L49" s="7" t="s">
        <v>5</v>
      </c>
      <c r="M49" s="7" t="s">
        <v>5</v>
      </c>
      <c r="N49" s="7" t="s">
        <v>5</v>
      </c>
      <c r="O49" s="7" t="s">
        <v>5</v>
      </c>
      <c r="P49" s="10"/>
      <c r="Q49" s="1"/>
    </row>
    <row r="50" spans="1:17">
      <c r="A50" s="7">
        <v>156</v>
      </c>
      <c r="B50" s="11" t="s">
        <v>87</v>
      </c>
      <c r="C50" s="11" t="s">
        <v>157</v>
      </c>
      <c r="D50" s="11" t="s">
        <v>86</v>
      </c>
      <c r="E50" s="7" t="str">
        <f t="shared" si="0"/>
        <v>AVIQAACTGIEVSSGDTCASLATKCGVSGDAFMRFNQVPDLCSTLTPGQNVCCPGSDAEGTAVKVDGRVISATQTSDAQSKNTQNPDDWHSQQCTDEVIIDAAIDPQKRWDGVNCDDAWKDALVRWKNPTIEGQLSFPEAVSNFFHGPENLRCDITTDHNGCDTFRQCHDTNHPAGYLILNSMVALNNVGYMPFSLCKHLNISDLTKGHYELL</v>
      </c>
      <c r="F50" s="7">
        <f t="shared" si="1"/>
        <v>235</v>
      </c>
      <c r="G50" s="7">
        <f t="shared" si="2"/>
        <v>22</v>
      </c>
      <c r="H50" s="7">
        <f t="shared" si="3"/>
        <v>213</v>
      </c>
      <c r="I50" s="7">
        <f t="shared" si="4"/>
        <v>12</v>
      </c>
      <c r="J50" s="7">
        <f t="shared" si="5"/>
        <v>12</v>
      </c>
      <c r="K50" s="7" t="s">
        <v>207</v>
      </c>
      <c r="L50" s="7" t="s">
        <v>88</v>
      </c>
      <c r="M50" s="7" t="s">
        <v>227</v>
      </c>
      <c r="N50" s="7" t="s">
        <v>5</v>
      </c>
      <c r="O50" s="7" t="s">
        <v>5</v>
      </c>
      <c r="P50" s="10"/>
      <c r="Q50" s="1"/>
    </row>
    <row r="51" spans="1:17">
      <c r="A51" s="7">
        <v>157</v>
      </c>
      <c r="B51" s="7" t="s">
        <v>320</v>
      </c>
      <c r="C51" s="7" t="s">
        <v>321</v>
      </c>
      <c r="D51" s="7" t="s">
        <v>322</v>
      </c>
      <c r="E51" s="7" t="str">
        <f t="shared" si="0"/>
        <v>HQVCRQNVWTQLEGYANTAIKSLQNEVLAINQQGSSTLLQQSRAMESIAQLMVLEMAMAKTSALSMHLGAAISLLEDILEHSKLNDKIDIRRAMAELERPSWVPLTTERPVWNTEQAALRFFFAILLWADIVSSTSVQTVPRLRKYYPNLICHEYGGATTEPLLRMEEYMGCEGWALIAIAETAALDVWKREEQANGTLAAEDLANRGDQIDGALQQGLKGLDGRCREREREPRRILQNFYLSSDANQTAKQAAATRIWAYAARIYLAVVTHGWQPHLPAIRESAGEVLSLLQQHEDPAILRSSVWPFCVAGCVADASQEKEFRDLAAGLGSLQSFGLVGESLRILEHVWSRRGELNLEWNLAACFSIMGSPVLLL</v>
      </c>
      <c r="F51" s="7">
        <f t="shared" si="1"/>
        <v>395</v>
      </c>
      <c r="G51" s="7">
        <f t="shared" si="2"/>
        <v>19</v>
      </c>
      <c r="H51" s="7">
        <f t="shared" si="3"/>
        <v>376</v>
      </c>
      <c r="I51" s="7">
        <f t="shared" si="4"/>
        <v>7</v>
      </c>
      <c r="J51" s="7">
        <f t="shared" si="5"/>
        <v>7</v>
      </c>
      <c r="K51" s="7" t="s">
        <v>330</v>
      </c>
      <c r="L51" s="7" t="s">
        <v>329</v>
      </c>
      <c r="M51" s="7" t="s">
        <v>359</v>
      </c>
      <c r="N51" s="7" t="s">
        <v>5</v>
      </c>
      <c r="O51" s="7" t="s">
        <v>5</v>
      </c>
      <c r="P51" s="10"/>
      <c r="Q51" s="1"/>
    </row>
    <row r="52" spans="1:17">
      <c r="A52" s="7">
        <v>158</v>
      </c>
      <c r="B52" s="7" t="s">
        <v>323</v>
      </c>
      <c r="C52" s="7" t="s">
        <v>324</v>
      </c>
      <c r="D52" s="7" t="s">
        <v>325</v>
      </c>
      <c r="E52" s="7" t="str">
        <f t="shared" si="0"/>
        <v>QNTNSTDLLPGLVPDCAVSSPYSATCNLEQYERIGICIRGPWLTAHNSSLASPMPCSRVDAASPIWQIASAPISHYKQTSPPVSNYHAPSTTKLVRVCSSPCTTTRVLVADCCTLSLRGGEGFE</v>
      </c>
      <c r="F52" s="7">
        <f t="shared" si="1"/>
        <v>151</v>
      </c>
      <c r="G52" s="7">
        <f t="shared" si="2"/>
        <v>27</v>
      </c>
      <c r="H52" s="7">
        <f t="shared" si="3"/>
        <v>124</v>
      </c>
      <c r="I52" s="7">
        <f t="shared" si="4"/>
        <v>9</v>
      </c>
      <c r="J52" s="7">
        <f t="shared" si="5"/>
        <v>8</v>
      </c>
      <c r="K52" s="7" t="s">
        <v>185</v>
      </c>
      <c r="L52" s="7" t="s">
        <v>9</v>
      </c>
      <c r="M52" s="7"/>
      <c r="N52" s="7" t="s">
        <v>5</v>
      </c>
      <c r="O52" s="7" t="s">
        <v>5</v>
      </c>
      <c r="P52" s="10"/>
      <c r="Q52" s="1"/>
    </row>
    <row r="53" spans="1:17">
      <c r="A53" s="7">
        <v>159</v>
      </c>
      <c r="B53" s="7" t="s">
        <v>326</v>
      </c>
      <c r="C53" s="7" t="s">
        <v>327</v>
      </c>
      <c r="D53" s="7" t="s">
        <v>328</v>
      </c>
      <c r="E53" s="7" t="str">
        <f t="shared" si="0"/>
        <v>FSDINGASAGVIQKREISPTKVCTRWGLQAAQLNGTLYLYGGRSRSKPDQVEDTWNNNFLTLDLTKDWDIGSPALKGLEKPDGPPEVSMGYLWHDYNNLYLYGGQFSDTPYVDPEPESVWRYSIKDEEWTEFKNPKTSAGNESEPGNRPVHRAAEGAGLSVPELGLSWYFGGHLDWATTPGWSRSVDRVYLKSLLEFTHPGYVNTGVDSLSDGTGAGESGAYRNITKAGIQTGNFTERADGVLVFVPGWGEQGVLIGLAGGTNETFTEDLGTLNVYDIANSEWFHQETSGDTPSVRVNPCAVIASAPDASSFQIYMFGGQNLPFVSCDMV</v>
      </c>
      <c r="F53" s="7">
        <f t="shared" si="1"/>
        <v>350</v>
      </c>
      <c r="G53" s="7">
        <f>LEN(D53)</f>
        <v>20</v>
      </c>
      <c r="H53" s="7">
        <f t="shared" si="3"/>
        <v>330</v>
      </c>
      <c r="I53" s="7">
        <f t="shared" si="4"/>
        <v>3</v>
      </c>
      <c r="J53" s="7">
        <f t="shared" si="5"/>
        <v>3</v>
      </c>
      <c r="K53" s="7" t="s">
        <v>331</v>
      </c>
      <c r="L53" s="7" t="s">
        <v>332</v>
      </c>
      <c r="M53" s="7"/>
      <c r="N53" s="7"/>
      <c r="O53" s="7"/>
      <c r="P53" s="10"/>
      <c r="Q53" s="1"/>
    </row>
    <row r="54" spans="1:17">
      <c r="A54" s="7">
        <v>160</v>
      </c>
      <c r="B54" s="7" t="s">
        <v>53</v>
      </c>
      <c r="C54" s="7" t="s">
        <v>145</v>
      </c>
      <c r="D54" s="7" t="s">
        <v>52</v>
      </c>
      <c r="E54" s="7" t="str">
        <f t="shared" si="0"/>
        <v>AVWNIEGSCYRSVCAVTPIVADPATVCGGKAGGYAGDGHKGRTSCTDEGYPCTYVWRC</v>
      </c>
      <c r="F54" s="7">
        <f t="shared" si="1"/>
        <v>74</v>
      </c>
      <c r="G54" s="7">
        <f t="shared" si="2"/>
        <v>16</v>
      </c>
      <c r="H54" s="7">
        <f t="shared" si="3"/>
        <v>58</v>
      </c>
      <c r="I54" s="7">
        <f t="shared" si="4"/>
        <v>8</v>
      </c>
      <c r="J54" s="7">
        <f t="shared" si="5"/>
        <v>6</v>
      </c>
      <c r="K54" s="7" t="s">
        <v>197</v>
      </c>
      <c r="L54" s="7" t="s">
        <v>54</v>
      </c>
      <c r="M54" s="7" t="s">
        <v>5</v>
      </c>
      <c r="N54" s="7" t="s">
        <v>5</v>
      </c>
      <c r="O54" s="7" t="s">
        <v>5</v>
      </c>
      <c r="P54" s="10"/>
      <c r="Q54" s="1"/>
    </row>
    <row r="55" spans="1:17">
      <c r="A55" s="7">
        <v>161</v>
      </c>
      <c r="B55" s="7" t="s">
        <v>3</v>
      </c>
      <c r="C55" s="7" t="s">
        <v>129</v>
      </c>
      <c r="D55" s="7" t="s">
        <v>2</v>
      </c>
      <c r="E55" s="7" t="str">
        <f t="shared" si="0"/>
        <v>IGMAPPPPVELVQGFDWKDPFALDAMASFRPTCEAKAQFEALEYTLKDLMEPPPKGLKPWSKGLKAVFADKEYPGGWLGLDPHLNGRSLLLMNYDQMPLLVRRWIEQQERTDGKGKALFAVLEKPKNDEDEIEKVVQFPEADKIDRDNDKDKVAIFAPGALYGILPLWTAGTSKCEGMPPDSANRLKQLLTLK</v>
      </c>
      <c r="F55" s="7">
        <f t="shared" si="1"/>
        <v>214</v>
      </c>
      <c r="G55" s="7">
        <f t="shared" si="2"/>
        <v>21</v>
      </c>
      <c r="H55" s="7">
        <f t="shared" si="3"/>
        <v>193</v>
      </c>
      <c r="I55" s="7">
        <f t="shared" si="4"/>
        <v>2</v>
      </c>
      <c r="J55" s="7">
        <f t="shared" si="5"/>
        <v>2</v>
      </c>
      <c r="K55" s="7" t="s">
        <v>183</v>
      </c>
      <c r="L55" s="7" t="s">
        <v>4</v>
      </c>
      <c r="M55" s="7" t="s">
        <v>5</v>
      </c>
      <c r="N55" s="7" t="s">
        <v>5</v>
      </c>
      <c r="O55" s="7" t="s">
        <v>5</v>
      </c>
      <c r="P55" s="10"/>
      <c r="Q55" s="1"/>
    </row>
    <row r="56" spans="1:17">
      <c r="A56" s="7">
        <v>162</v>
      </c>
      <c r="B56" s="7" t="s">
        <v>17</v>
      </c>
      <c r="C56" s="7" t="s">
        <v>133</v>
      </c>
      <c r="D56" s="7" t="s">
        <v>16</v>
      </c>
      <c r="E56" s="7" t="str">
        <f t="shared" si="0"/>
        <v>TTCAITDASGTNESTGIADWDGKYDTHNYDFWYSRPSPGTQTGVLRLANISGHRRIICVAGPQTNDQCFWINAGDECTVRLGLTRVSSYSMYSA</v>
      </c>
      <c r="F56" s="7">
        <f t="shared" si="1"/>
        <v>113</v>
      </c>
      <c r="G56" s="7">
        <f t="shared" si="2"/>
        <v>19</v>
      </c>
      <c r="H56" s="7">
        <f t="shared" si="3"/>
        <v>94</v>
      </c>
      <c r="I56" s="7">
        <f t="shared" si="4"/>
        <v>4</v>
      </c>
      <c r="J56" s="7">
        <f t="shared" si="5"/>
        <v>4</v>
      </c>
      <c r="K56" s="7" t="s">
        <v>187</v>
      </c>
      <c r="L56" s="7" t="s">
        <v>18</v>
      </c>
      <c r="M56" s="7" t="s">
        <v>5</v>
      </c>
      <c r="N56" s="7" t="s">
        <v>5</v>
      </c>
      <c r="O56" s="7" t="s">
        <v>5</v>
      </c>
      <c r="P56" s="10"/>
      <c r="Q56" s="1"/>
    </row>
    <row r="57" spans="1:17">
      <c r="A57" s="7">
        <v>163</v>
      </c>
      <c r="B57" s="11" t="s">
        <v>113</v>
      </c>
      <c r="C57" s="11" t="s">
        <v>166</v>
      </c>
      <c r="D57" s="11" t="s">
        <v>112</v>
      </c>
      <c r="E57" s="7" t="str">
        <f t="shared" si="0"/>
        <v>HNLRSVADLSLTCTTQGRLAASRSQLTLKLWLREQR</v>
      </c>
      <c r="F57" s="7">
        <f t="shared" si="1"/>
        <v>56</v>
      </c>
      <c r="G57" s="7">
        <f t="shared" si="2"/>
        <v>20</v>
      </c>
      <c r="H57" s="7">
        <f t="shared" si="3"/>
        <v>36</v>
      </c>
      <c r="I57" s="7">
        <f t="shared" si="4"/>
        <v>2</v>
      </c>
      <c r="J57" s="7">
        <f t="shared" si="5"/>
        <v>1</v>
      </c>
      <c r="K57" s="11" t="s">
        <v>22</v>
      </c>
      <c r="L57" s="7" t="s">
        <v>5</v>
      </c>
      <c r="M57" s="7" t="s">
        <v>5</v>
      </c>
      <c r="N57" s="7" t="s">
        <v>5</v>
      </c>
      <c r="O57" s="7" t="s">
        <v>5</v>
      </c>
      <c r="P57" s="10"/>
      <c r="Q57" s="1"/>
    </row>
    <row r="58" spans="1:17">
      <c r="A58" s="7">
        <v>164</v>
      </c>
      <c r="B58" s="11" t="s">
        <v>84</v>
      </c>
      <c r="C58" s="11" t="s">
        <v>156</v>
      </c>
      <c r="D58" s="11" t="s">
        <v>83</v>
      </c>
      <c r="E58" s="7" t="str">
        <f t="shared" si="0"/>
        <v>FDDLAVMGLCYIQISTAWAVSLGMIAAFVWNSAMMLMTAQWFLVRRARPERGSANTNKMWRLVQFRRRPAPSPPQEMEAYSGGQ</v>
      </c>
      <c r="F58" s="7">
        <f t="shared" si="1"/>
        <v>102</v>
      </c>
      <c r="G58" s="7">
        <f t="shared" si="2"/>
        <v>18</v>
      </c>
      <c r="H58" s="7">
        <f t="shared" si="3"/>
        <v>84</v>
      </c>
      <c r="I58" s="7">
        <f t="shared" si="4"/>
        <v>2</v>
      </c>
      <c r="J58" s="7">
        <f t="shared" si="5"/>
        <v>1</v>
      </c>
      <c r="K58" s="7" t="s">
        <v>206</v>
      </c>
      <c r="L58" s="7" t="s">
        <v>85</v>
      </c>
      <c r="M58" s="7" t="s">
        <v>5</v>
      </c>
      <c r="N58" s="7" t="s">
        <v>5</v>
      </c>
      <c r="O58" s="7" t="s">
        <v>5</v>
      </c>
      <c r="P58" s="10"/>
      <c r="Q58" s="1"/>
    </row>
    <row r="59" spans="1:17">
      <c r="A59" s="7">
        <v>165</v>
      </c>
      <c r="B59" s="11" t="s">
        <v>115</v>
      </c>
      <c r="C59" s="11" t="s">
        <v>167</v>
      </c>
      <c r="D59" s="11" t="s">
        <v>114</v>
      </c>
      <c r="E59" s="7" t="str">
        <f t="shared" si="0"/>
        <v>QRILGCTMKNKQLNPSPNICVQAHGTFIPSISVRSSTTTRASISNSTFRDAVPEIRATEIVLL</v>
      </c>
      <c r="F59" s="7">
        <f t="shared" si="1"/>
        <v>79</v>
      </c>
      <c r="G59" s="7">
        <f t="shared" si="2"/>
        <v>16</v>
      </c>
      <c r="H59" s="7">
        <f t="shared" si="3"/>
        <v>63</v>
      </c>
      <c r="I59" s="7">
        <f t="shared" si="4"/>
        <v>2</v>
      </c>
      <c r="J59" s="7">
        <f t="shared" si="5"/>
        <v>2</v>
      </c>
      <c r="K59" s="7" t="s">
        <v>214</v>
      </c>
      <c r="L59" s="7" t="s">
        <v>116</v>
      </c>
      <c r="M59" s="7" t="s">
        <v>5</v>
      </c>
      <c r="N59" s="7" t="s">
        <v>5</v>
      </c>
      <c r="O59" s="7" t="s">
        <v>5</v>
      </c>
      <c r="P59" s="10"/>
      <c r="Q59" s="1"/>
    </row>
    <row r="60" spans="1:17">
      <c r="A60" s="7">
        <v>166</v>
      </c>
      <c r="B60" s="11" t="s">
        <v>90</v>
      </c>
      <c r="C60" s="11" t="s">
        <v>158</v>
      </c>
      <c r="D60" s="11" t="s">
        <v>89</v>
      </c>
      <c r="E60" s="7" t="str">
        <f t="shared" si="0"/>
        <v>HKSVIKVQEIVQSFQCLPRQSRELLSELAELSTVLKDLSQAPRGDVEVDLSALRITLEQCSRSCEDFERELKACSSRSSQDRTSFRDWAKLTYRGGNGIEGFRQQLIGYKSTIVVALSFANL</v>
      </c>
      <c r="F60" s="7">
        <f t="shared" si="1"/>
        <v>140</v>
      </c>
      <c r="G60" s="7">
        <f t="shared" si="2"/>
        <v>18</v>
      </c>
      <c r="H60" s="7">
        <f>LEN(E60)</f>
        <v>122</v>
      </c>
      <c r="I60" s="7">
        <f t="shared" si="4"/>
        <v>4</v>
      </c>
      <c r="J60" s="7">
        <f t="shared" si="5"/>
        <v>4</v>
      </c>
      <c r="K60" s="7" t="s">
        <v>208</v>
      </c>
      <c r="L60" s="7" t="s">
        <v>91</v>
      </c>
      <c r="M60" s="7" t="s">
        <v>228</v>
      </c>
      <c r="N60" s="7" t="s">
        <v>5</v>
      </c>
      <c r="O60" s="7" t="s">
        <v>5</v>
      </c>
      <c r="P60" s="10"/>
      <c r="Q60" s="1"/>
    </row>
    <row r="61" spans="1:17">
      <c r="A61" s="7">
        <v>167</v>
      </c>
      <c r="B61" s="7" t="s">
        <v>24</v>
      </c>
      <c r="C61" s="7" t="s">
        <v>135</v>
      </c>
      <c r="D61" s="7" t="s">
        <v>23</v>
      </c>
      <c r="E61" s="7" t="str">
        <f t="shared" si="0"/>
        <v>KIWNLRGTCADDHTCVITRSVVDPVQVCDHKAGRYAGTGKGGKTSCTGPATYCTYVWEC</v>
      </c>
      <c r="F61" s="7">
        <f t="shared" si="1"/>
        <v>75</v>
      </c>
      <c r="G61" s="7">
        <f t="shared" si="2"/>
        <v>16</v>
      </c>
      <c r="H61" s="7">
        <f t="shared" si="3"/>
        <v>59</v>
      </c>
      <c r="I61" s="7">
        <f t="shared" si="4"/>
        <v>6</v>
      </c>
      <c r="J61" s="7">
        <f t="shared" si="5"/>
        <v>6</v>
      </c>
      <c r="K61" s="7" t="s">
        <v>188</v>
      </c>
      <c r="L61" s="7" t="s">
        <v>25</v>
      </c>
      <c r="M61" s="7" t="s">
        <v>5</v>
      </c>
      <c r="N61" s="7" t="s">
        <v>5</v>
      </c>
      <c r="O61" s="7" t="s">
        <v>5</v>
      </c>
      <c r="P61" s="10"/>
      <c r="Q61" s="1"/>
    </row>
    <row r="62" spans="1:17">
      <c r="A62" s="7">
        <v>168</v>
      </c>
      <c r="B62" s="11" t="s">
        <v>81</v>
      </c>
      <c r="C62" s="11" t="s">
        <v>155</v>
      </c>
      <c r="D62" s="11" t="s">
        <v>80</v>
      </c>
      <c r="E62" s="7" t="str">
        <f t="shared" si="0"/>
        <v>VDASLDPWDIDPSCNGFENDIKDALTQSIDLADAARTSLEFLLAKMPDRNSDPDGAVKWARISSAANSIFGLMPNYKGHNAETQKYIEDLRGLLNSS</v>
      </c>
      <c r="F62" s="7">
        <f t="shared" si="1"/>
        <v>115</v>
      </c>
      <c r="G62" s="7">
        <f t="shared" si="2"/>
        <v>18</v>
      </c>
      <c r="H62" s="7">
        <f t="shared" si="3"/>
        <v>97</v>
      </c>
      <c r="I62" s="7">
        <f t="shared" si="4"/>
        <v>1</v>
      </c>
      <c r="J62" s="7">
        <f t="shared" si="5"/>
        <v>1</v>
      </c>
      <c r="K62" s="7" t="s">
        <v>205</v>
      </c>
      <c r="L62" s="7" t="s">
        <v>82</v>
      </c>
      <c r="M62" s="7" t="s">
        <v>5</v>
      </c>
      <c r="N62" s="7" t="s">
        <v>5</v>
      </c>
      <c r="O62" s="7" t="s">
        <v>5</v>
      </c>
      <c r="P62" s="10"/>
      <c r="Q62" s="1"/>
    </row>
    <row r="63" spans="1:17">
      <c r="A63" s="7">
        <v>169</v>
      </c>
      <c r="B63" s="11" t="s">
        <v>93</v>
      </c>
      <c r="C63" s="11" t="s">
        <v>159</v>
      </c>
      <c r="D63" s="11" t="s">
        <v>92</v>
      </c>
      <c r="E63" s="7" t="str">
        <f t="shared" si="0"/>
        <v>SHYFTLRPNEAYPPGRNKFIHISPCLELMLSVFIQV</v>
      </c>
      <c r="F63" s="7">
        <f t="shared" si="1"/>
        <v>56</v>
      </c>
      <c r="G63" s="7">
        <f t="shared" si="2"/>
        <v>20</v>
      </c>
      <c r="H63" s="7">
        <f t="shared" si="3"/>
        <v>36</v>
      </c>
      <c r="I63" s="7">
        <f t="shared" si="4"/>
        <v>2</v>
      </c>
      <c r="J63" s="7">
        <f t="shared" si="5"/>
        <v>1</v>
      </c>
      <c r="K63" s="7" t="s">
        <v>209</v>
      </c>
      <c r="L63" s="7" t="s">
        <v>94</v>
      </c>
      <c r="M63" s="7" t="s">
        <v>5</v>
      </c>
      <c r="N63" s="7" t="s">
        <v>5</v>
      </c>
      <c r="O63" s="7" t="s">
        <v>5</v>
      </c>
      <c r="P63" s="10"/>
      <c r="Q63" s="1"/>
    </row>
    <row r="64" spans="1:17">
      <c r="A64" s="7">
        <v>170</v>
      </c>
      <c r="B64" s="7" t="s">
        <v>333</v>
      </c>
      <c r="C64" s="7" t="s">
        <v>334</v>
      </c>
      <c r="D64" s="7" t="s">
        <v>335</v>
      </c>
      <c r="E64" s="7" t="str">
        <f t="shared" si="0"/>
        <v>LVEPIHEEASYWLAERIPLGSRTEVRAYETMVRIIAATASRMLGGKSCSRNPEWLETAALYSMDVVSVAVKLRPYPAFLRPFITPWLEGTKKLKRHLEAANDTFSETISRRLQVNEQQQDQEMINGKTVVDKPVDMVQWLVDSAAGSDRDAGVLSHNMLFMSLAAVHTSSATTIHALFDLCAHPEYIEPIRNEVETEIANHGWTLSAIANMKKLDSFIKESQRLNQAVLMTFNRKVARVLRFEDGTTLGPGTYITMPSDSVSRDPDIYDDPERFDGYRFYERRKGGGRDTNRHQFASTGPESLAFGQGKNACPGRFFAGMQIKVVLANVLINYDISFPPGQTERPKNLYKGGLVRPDPRQKLLFLPRGCKTGSSC</v>
      </c>
      <c r="F64" s="7">
        <f t="shared" si="1"/>
        <v>393</v>
      </c>
      <c r="G64" s="7">
        <f t="shared" si="2"/>
        <v>18</v>
      </c>
      <c r="H64" s="7">
        <f t="shared" si="3"/>
        <v>375</v>
      </c>
      <c r="I64" s="7">
        <f t="shared" si="4"/>
        <v>5</v>
      </c>
      <c r="J64" s="7">
        <f t="shared" si="5"/>
        <v>5</v>
      </c>
      <c r="K64" s="7" t="s">
        <v>338</v>
      </c>
      <c r="L64" s="7" t="s">
        <v>339</v>
      </c>
      <c r="M64" s="7" t="s">
        <v>360</v>
      </c>
      <c r="N64" s="7" t="s">
        <v>221</v>
      </c>
      <c r="O64" s="7" t="s">
        <v>361</v>
      </c>
      <c r="P64" s="10"/>
      <c r="Q64" s="1"/>
    </row>
    <row r="65" spans="1:17">
      <c r="A65" s="7">
        <v>171</v>
      </c>
      <c r="B65" s="11" t="s">
        <v>120</v>
      </c>
      <c r="C65" s="11" t="s">
        <v>169</v>
      </c>
      <c r="D65" s="11" t="s">
        <v>119</v>
      </c>
      <c r="E65" s="7" t="str">
        <f t="shared" si="0"/>
        <v>DCYPVGEGQGNNPLPCESYPGPTAVGRKVLAGLQTLSAELRSIDSGWWDSGWKYTFTNLVNYKVNFAVQFWDPQTRRNCWNSFSYEPGLSCPLNLIGKIQNIKLTC</v>
      </c>
      <c r="F65" s="7">
        <f t="shared" si="1"/>
        <v>127</v>
      </c>
      <c r="G65" s="7">
        <f t="shared" si="2"/>
        <v>21</v>
      </c>
      <c r="H65" s="7">
        <f t="shared" si="3"/>
        <v>106</v>
      </c>
      <c r="I65" s="7">
        <f t="shared" si="4"/>
        <v>5</v>
      </c>
      <c r="J65" s="7">
        <f t="shared" si="5"/>
        <v>5</v>
      </c>
      <c r="K65" s="7" t="s">
        <v>215</v>
      </c>
      <c r="L65" s="7" t="s">
        <v>121</v>
      </c>
      <c r="M65" s="7" t="s">
        <v>5</v>
      </c>
      <c r="N65" s="7" t="s">
        <v>5</v>
      </c>
      <c r="O65" s="7" t="s">
        <v>5</v>
      </c>
      <c r="P65" s="10"/>
      <c r="Q65" s="1"/>
    </row>
    <row r="66" spans="1:17">
      <c r="A66" s="7">
        <v>172</v>
      </c>
      <c r="B66" s="7" t="s">
        <v>32</v>
      </c>
      <c r="C66" s="7" t="s">
        <v>138</v>
      </c>
      <c r="D66" s="7" t="s">
        <v>31</v>
      </c>
      <c r="E66" s="7" t="str">
        <f t="shared" si="0"/>
        <v>KDCAVYYDYVGDVVKNKGSYKAFVETDPGLNERRRATASKICTHDIGGQISRPGGRTLEAGITYGDNPVNRCTICRGARGGTRDYDKAADGTTYSIRCGYFGPYLCSAK</v>
      </c>
      <c r="F66" s="7">
        <f>LEN(C66)</f>
        <v>131</v>
      </c>
      <c r="G66" s="7">
        <f t="shared" si="2"/>
        <v>22</v>
      </c>
      <c r="H66" s="7">
        <f t="shared" si="3"/>
        <v>109</v>
      </c>
      <c r="I66" s="7">
        <f t="shared" si="4"/>
        <v>6</v>
      </c>
      <c r="J66" s="7">
        <f t="shared" si="5"/>
        <v>6</v>
      </c>
      <c r="K66" s="7" t="s">
        <v>191</v>
      </c>
      <c r="L66" s="7" t="s">
        <v>33</v>
      </c>
      <c r="M66" s="7" t="s">
        <v>5</v>
      </c>
      <c r="N66" s="7" t="s">
        <v>5</v>
      </c>
      <c r="O66" s="7" t="s">
        <v>5</v>
      </c>
      <c r="P66" s="10"/>
      <c r="Q66" s="1"/>
    </row>
    <row r="67" spans="1:17">
      <c r="A67" s="7">
        <v>173</v>
      </c>
      <c r="B67" s="7" t="s">
        <v>336</v>
      </c>
      <c r="C67" s="7" t="s">
        <v>337</v>
      </c>
      <c r="D67" s="7" t="s">
        <v>34</v>
      </c>
      <c r="E67" s="7" t="str">
        <f t="shared" ref="E67" si="6">SUBSTITUTE(C67,D67,"")</f>
        <v>NYSAGPIPILLTRISANSFIGRPSGDILSKTSRRSSNALTESIALAQETSQVPHTLTNCSYTICAAPMG</v>
      </c>
      <c r="F67" s="7">
        <f t="shared" si="1"/>
        <v>90</v>
      </c>
      <c r="G67" s="7">
        <f t="shared" si="1"/>
        <v>21</v>
      </c>
      <c r="H67" s="7">
        <f t="shared" si="1"/>
        <v>69</v>
      </c>
      <c r="I67" s="7">
        <f t="shared" ref="I67" si="7">LEN(C67)-LEN(SUBSTITUTE(C67,"C",""))</f>
        <v>5</v>
      </c>
      <c r="J67" s="7">
        <f t="shared" ref="J67" si="8">LEN(E67)-LEN(SUBSTITUTE(E67,"C",""))</f>
        <v>2</v>
      </c>
      <c r="K67" s="11" t="s">
        <v>22</v>
      </c>
      <c r="L67" s="7" t="s">
        <v>5</v>
      </c>
      <c r="M67" s="7" t="s">
        <v>5</v>
      </c>
      <c r="N67" s="7" t="s">
        <v>5</v>
      </c>
      <c r="O67" s="7" t="s">
        <v>5</v>
      </c>
      <c r="P67" s="10"/>
      <c r="Q67" s="1"/>
    </row>
    <row r="69" spans="1:17">
      <c r="A69" s="16" t="s">
        <v>373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candidate effectors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2019-08-19T11:41:00Z</dcterms:created>
  <dcterms:modified xsi:type="dcterms:W3CDTF">2021-06-04T08:41:32Z</dcterms:modified>
</cp:coreProperties>
</file>