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OT\publikacja 6\"/>
    </mc:Choice>
  </mc:AlternateContent>
  <bookViews>
    <workbookView xWindow="0" yWindow="0" windowWidth="23040" windowHeight="9384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4" i="1" l="1"/>
  <c r="AB34" i="1"/>
  <c r="W34" i="1"/>
  <c r="V34" i="1"/>
  <c r="W30" i="1"/>
  <c r="V30" i="1"/>
  <c r="W26" i="1"/>
  <c r="V26" i="1"/>
  <c r="Q34" i="1"/>
  <c r="P34" i="1"/>
  <c r="Q30" i="1"/>
  <c r="P30" i="1"/>
  <c r="Q26" i="1"/>
  <c r="P26" i="1"/>
  <c r="W12" i="1"/>
  <c r="V12" i="1"/>
</calcChain>
</file>

<file path=xl/sharedStrings.xml><?xml version="1.0" encoding="utf-8"?>
<sst xmlns="http://schemas.openxmlformats.org/spreadsheetml/2006/main" count="72" uniqueCount="16">
  <si>
    <t>mean</t>
  </si>
  <si>
    <t>control</t>
  </si>
  <si>
    <t>F24</t>
  </si>
  <si>
    <t>F48</t>
  </si>
  <si>
    <t>PGE1</t>
  </si>
  <si>
    <t>PGE2</t>
  </si>
  <si>
    <t>PGA1</t>
  </si>
  <si>
    <t>LTB4</t>
  </si>
  <si>
    <t>TXA2</t>
  </si>
  <si>
    <t>TXB2</t>
  </si>
  <si>
    <t>11-dehydro-TXB2</t>
  </si>
  <si>
    <t>concentration [pg/ml]</t>
  </si>
  <si>
    <t>standard deviation</t>
  </si>
  <si>
    <t xml:space="preserve">independent replicates </t>
  </si>
  <si>
    <r>
      <t>PGF 2</t>
    </r>
    <r>
      <rPr>
        <b/>
        <sz val="11"/>
        <color theme="1"/>
        <rFont val="Calibri"/>
        <family val="2"/>
        <charset val="238"/>
      </rPr>
      <t>α</t>
    </r>
  </si>
  <si>
    <r>
      <t>8-iso-PGF 2</t>
    </r>
    <r>
      <rPr>
        <b/>
        <sz val="11"/>
        <color theme="1"/>
        <rFont val="Calibri"/>
        <family val="2"/>
        <charset val="238"/>
      </rPr>
      <t>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</si>
</sst>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72" fontId="0" fillId="0" borderId="0" xfId="0" applyNumberFormat="1"/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72" fontId="0" fillId="2" borderId="2" xfId="0" applyNumberFormat="1" applyFill="1" applyBorder="1"/>
    <xf numFmtId="0" fontId="0" fillId="2" borderId="3" xfId="0" applyFill="1" applyBorder="1"/>
    <xf numFmtId="172" fontId="0" fillId="2" borderId="3" xfId="0" applyNumberForma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tabSelected="1" topLeftCell="F1" zoomScale="90" zoomScaleNormal="90" workbookViewId="0">
      <selection activeCell="U2" sqref="U2:W2"/>
    </sheetView>
  </sheetViews>
  <sheetFormatPr defaultRowHeight="14.4" x14ac:dyDescent="0.3"/>
  <cols>
    <col min="3" max="3" width="19.44140625" customWidth="1"/>
    <col min="4" max="4" width="12.44140625" bestFit="1" customWidth="1"/>
    <col min="5" max="5" width="16.33203125" customWidth="1"/>
    <col min="9" max="9" width="19.88671875" customWidth="1"/>
    <col min="10" max="10" width="12.44140625" bestFit="1" customWidth="1"/>
    <col min="11" max="11" width="17.109375" customWidth="1"/>
    <col min="15" max="15" width="19.77734375" customWidth="1"/>
    <col min="16" max="16" width="10.5546875" bestFit="1" customWidth="1"/>
    <col min="17" max="17" width="17.33203125" customWidth="1"/>
    <col min="21" max="21" width="19.5546875" customWidth="1"/>
    <col min="22" max="22" width="11.44140625" bestFit="1" customWidth="1"/>
    <col min="23" max="23" width="17.5546875" customWidth="1"/>
    <col min="27" max="27" width="20.33203125" customWidth="1"/>
    <col min="28" max="28" width="10.44140625" bestFit="1" customWidth="1"/>
    <col min="29" max="29" width="17" customWidth="1"/>
  </cols>
  <sheetData>
    <row r="2" spans="2:23" x14ac:dyDescent="0.3">
      <c r="B2" s="2"/>
      <c r="C2" s="2"/>
      <c r="D2" s="3" t="s">
        <v>4</v>
      </c>
      <c r="E2" s="2"/>
      <c r="H2" s="2"/>
      <c r="I2" s="9" t="s">
        <v>5</v>
      </c>
      <c r="J2" s="10"/>
      <c r="K2" s="11"/>
      <c r="N2" s="2"/>
      <c r="O2" s="9" t="s">
        <v>6</v>
      </c>
      <c r="P2" s="10"/>
      <c r="Q2" s="11"/>
      <c r="T2" s="2"/>
      <c r="U2" s="9" t="s">
        <v>14</v>
      </c>
      <c r="V2" s="10"/>
      <c r="W2" s="11"/>
    </row>
    <row r="3" spans="2:23" x14ac:dyDescent="0.3">
      <c r="B3" s="4"/>
      <c r="C3" s="5" t="s">
        <v>11</v>
      </c>
      <c r="D3" s="5"/>
      <c r="E3" s="5"/>
      <c r="H3" s="4"/>
      <c r="I3" s="5" t="s">
        <v>11</v>
      </c>
      <c r="J3" s="5"/>
      <c r="K3" s="5"/>
      <c r="N3" s="4"/>
      <c r="O3" s="5" t="s">
        <v>11</v>
      </c>
      <c r="P3" s="5"/>
      <c r="Q3" s="5"/>
      <c r="T3" s="4"/>
      <c r="U3" s="5" t="s">
        <v>11</v>
      </c>
      <c r="V3" s="5"/>
      <c r="W3" s="5"/>
    </row>
    <row r="4" spans="2:23" x14ac:dyDescent="0.3">
      <c r="B4" s="4"/>
      <c r="C4" s="4" t="s">
        <v>13</v>
      </c>
      <c r="D4" s="4" t="s">
        <v>0</v>
      </c>
      <c r="E4" s="4" t="s">
        <v>12</v>
      </c>
      <c r="H4" s="4"/>
      <c r="I4" s="4" t="s">
        <v>13</v>
      </c>
      <c r="J4" s="4" t="s">
        <v>0</v>
      </c>
      <c r="K4" s="4" t="s">
        <v>12</v>
      </c>
      <c r="N4" s="4"/>
      <c r="O4" s="4" t="s">
        <v>13</v>
      </c>
      <c r="P4" s="4" t="s">
        <v>0</v>
      </c>
      <c r="Q4" s="4" t="s">
        <v>12</v>
      </c>
      <c r="T4" s="4"/>
      <c r="U4" s="4" t="s">
        <v>13</v>
      </c>
      <c r="V4" s="4" t="s">
        <v>0</v>
      </c>
      <c r="W4" s="4" t="s">
        <v>12</v>
      </c>
    </row>
    <row r="5" spans="2:23" x14ac:dyDescent="0.3">
      <c r="B5" s="4" t="s">
        <v>1</v>
      </c>
      <c r="C5" s="6">
        <v>11.152716114161203</v>
      </c>
      <c r="D5" s="6"/>
      <c r="E5" s="6"/>
      <c r="H5" s="4" t="s">
        <v>1</v>
      </c>
      <c r="I5" s="6">
        <v>96.581085509751603</v>
      </c>
      <c r="J5" s="6"/>
      <c r="K5" s="6"/>
      <c r="N5" s="4" t="s">
        <v>1</v>
      </c>
      <c r="O5" s="6">
        <v>29.546627803004483</v>
      </c>
      <c r="P5" s="6"/>
      <c r="Q5" s="6"/>
      <c r="T5" s="4" t="s">
        <v>1</v>
      </c>
      <c r="U5" s="6">
        <v>83.805134957208708</v>
      </c>
      <c r="V5" s="6"/>
      <c r="W5" s="6"/>
    </row>
    <row r="6" spans="2:23" x14ac:dyDescent="0.3">
      <c r="B6" s="4"/>
      <c r="C6" s="6">
        <v>11.152716114161203</v>
      </c>
      <c r="D6" s="6"/>
      <c r="E6" s="6"/>
      <c r="H6" s="4"/>
      <c r="I6" s="6">
        <v>86.254927877485926</v>
      </c>
      <c r="J6" s="6"/>
      <c r="K6" s="6"/>
      <c r="N6" s="4"/>
      <c r="O6" s="6">
        <v>25.478000000000002</v>
      </c>
      <c r="P6" s="6"/>
      <c r="Q6" s="6"/>
      <c r="T6" s="4"/>
      <c r="U6" s="6">
        <v>89.861751152073722</v>
      </c>
      <c r="V6" s="6"/>
      <c r="W6" s="6"/>
    </row>
    <row r="7" spans="2:23" x14ac:dyDescent="0.3">
      <c r="B7" s="4"/>
      <c r="C7" s="6">
        <v>12.407146423633931</v>
      </c>
      <c r="D7" s="6"/>
      <c r="E7" s="6"/>
      <c r="H7" s="4"/>
      <c r="I7" s="6">
        <v>73.293955042564363</v>
      </c>
      <c r="J7" s="6"/>
      <c r="K7" s="6"/>
      <c r="N7" s="4"/>
      <c r="O7" s="6">
        <v>33.5548</v>
      </c>
      <c r="P7" s="6"/>
      <c r="Q7" s="6"/>
      <c r="T7" s="4"/>
      <c r="U7" s="6">
        <v>81.171823568136944</v>
      </c>
      <c r="V7" s="6"/>
      <c r="W7" s="6"/>
    </row>
    <row r="8" spans="2:23" x14ac:dyDescent="0.3">
      <c r="B8" s="4"/>
      <c r="C8" s="6">
        <v>13.80267199503354</v>
      </c>
      <c r="D8" s="6">
        <v>12.128812661747469</v>
      </c>
      <c r="E8" s="6">
        <v>1.2629071872805242</v>
      </c>
      <c r="H8" s="4"/>
      <c r="I8" s="6">
        <v>79.151966693875806</v>
      </c>
      <c r="J8" s="6">
        <v>83.820483780919432</v>
      </c>
      <c r="K8" s="6">
        <v>10.022679841449715</v>
      </c>
      <c r="N8" s="4"/>
      <c r="O8" s="6">
        <v>12.5487</v>
      </c>
      <c r="P8" s="6">
        <v>25.282031950751119</v>
      </c>
      <c r="Q8" s="6">
        <v>7.8867232584907603</v>
      </c>
      <c r="T8" s="4"/>
      <c r="U8" s="6">
        <v>93.811718235681369</v>
      </c>
      <c r="V8" s="6">
        <v>87.162606978275178</v>
      </c>
      <c r="W8" s="6">
        <v>5.7346364029973751</v>
      </c>
    </row>
    <row r="9" spans="2:23" x14ac:dyDescent="0.3">
      <c r="B9" s="4" t="s">
        <v>2</v>
      </c>
      <c r="C9" s="6">
        <v>389.42394042927805</v>
      </c>
      <c r="D9" s="6"/>
      <c r="E9" s="6"/>
      <c r="H9" s="4" t="s">
        <v>2</v>
      </c>
      <c r="I9" s="6">
        <v>110.11780723531</v>
      </c>
      <c r="J9" s="6"/>
      <c r="K9" s="6"/>
      <c r="N9" s="4" t="s">
        <v>2</v>
      </c>
      <c r="O9" s="6">
        <v>162.548</v>
      </c>
      <c r="P9" s="6"/>
      <c r="Q9" s="6"/>
      <c r="T9" s="4" t="s">
        <v>2</v>
      </c>
      <c r="U9" s="6">
        <v>147.7946017116524</v>
      </c>
      <c r="V9" s="6"/>
      <c r="W9" s="6"/>
    </row>
    <row r="10" spans="2:23" x14ac:dyDescent="0.3">
      <c r="B10" s="4"/>
      <c r="C10" s="6">
        <v>465.13042336769524</v>
      </c>
      <c r="D10" s="6"/>
      <c r="E10" s="6"/>
      <c r="H10" s="4"/>
      <c r="I10" s="6">
        <v>122.19039462095331</v>
      </c>
      <c r="J10" s="6"/>
      <c r="K10" s="6"/>
      <c r="N10" s="4"/>
      <c r="O10" s="6">
        <v>124.53999999999999</v>
      </c>
      <c r="P10" s="6"/>
      <c r="Q10" s="6"/>
      <c r="T10" s="4"/>
      <c r="U10" s="6">
        <v>153.19289005924952</v>
      </c>
      <c r="V10" s="6"/>
      <c r="W10" s="6"/>
    </row>
    <row r="11" spans="2:23" x14ac:dyDescent="0.3">
      <c r="B11" s="4"/>
      <c r="C11" s="6">
        <v>403.50885236001011</v>
      </c>
      <c r="D11" s="6"/>
      <c r="E11" s="6"/>
      <c r="H11" s="4"/>
      <c r="I11" s="6">
        <v>153.19810709455328</v>
      </c>
      <c r="J11" s="6"/>
      <c r="K11" s="6"/>
      <c r="N11" s="4"/>
      <c r="O11" s="6">
        <v>100.09492034587414</v>
      </c>
      <c r="P11" s="6"/>
      <c r="Q11" s="6"/>
      <c r="T11" s="4"/>
      <c r="U11" s="6">
        <v>158.91178406846601</v>
      </c>
      <c r="V11" s="6"/>
      <c r="W11" s="6"/>
    </row>
    <row r="12" spans="2:23" x14ac:dyDescent="0.3">
      <c r="B12" s="4"/>
      <c r="C12" s="6">
        <v>481.95353147506097</v>
      </c>
      <c r="D12" s="6">
        <v>435.00418690801109</v>
      </c>
      <c r="E12" s="6">
        <v>45.39216542478426</v>
      </c>
      <c r="H12" s="4"/>
      <c r="I12" s="6">
        <v>111.6221888793564</v>
      </c>
      <c r="J12" s="6">
        <v>124.28212445754323</v>
      </c>
      <c r="K12" s="6">
        <v>20.011756850986835</v>
      </c>
      <c r="N12" s="4"/>
      <c r="O12" s="6">
        <v>136.9850261371196</v>
      </c>
      <c r="P12" s="6">
        <v>131.04198662074842</v>
      </c>
      <c r="Q12" s="6">
        <v>22.516357047625483</v>
      </c>
      <c r="T12" s="4"/>
      <c r="U12" s="6">
        <v>178.93350888742501</v>
      </c>
      <c r="V12" s="6">
        <f>AVERAGE(U9:U12)</f>
        <v>159.70819618169821</v>
      </c>
      <c r="W12" s="6">
        <f>STDEVA(U9:U12)</f>
        <v>13.596934310755575</v>
      </c>
    </row>
    <row r="13" spans="2:23" x14ac:dyDescent="0.3">
      <c r="B13" s="4" t="s">
        <v>3</v>
      </c>
      <c r="C13" s="6">
        <v>1350.477480621588</v>
      </c>
      <c r="D13" s="6"/>
      <c r="E13" s="6"/>
      <c r="H13" s="4" t="s">
        <v>3</v>
      </c>
      <c r="I13" s="6">
        <v>229.12816122862071</v>
      </c>
      <c r="J13" s="6"/>
      <c r="K13" s="6"/>
      <c r="N13" s="4" t="s">
        <v>3</v>
      </c>
      <c r="O13" s="6">
        <v>100.09492034587414</v>
      </c>
      <c r="P13" s="6"/>
      <c r="Q13" s="6"/>
      <c r="T13" s="4" t="s">
        <v>3</v>
      </c>
      <c r="U13" s="6">
        <v>86.965108624094796</v>
      </c>
      <c r="V13" s="6"/>
      <c r="W13" s="6"/>
    </row>
    <row r="14" spans="2:23" x14ac:dyDescent="0.3">
      <c r="B14" s="4"/>
      <c r="C14" s="6">
        <v>1303.3376068177276</v>
      </c>
      <c r="D14" s="6"/>
      <c r="E14" s="6"/>
      <c r="H14" s="4"/>
      <c r="I14" s="6">
        <v>202.78771922294686</v>
      </c>
      <c r="J14" s="6"/>
      <c r="K14" s="6"/>
      <c r="N14" s="4"/>
      <c r="O14" s="6">
        <v>93.353757501893242</v>
      </c>
      <c r="P14" s="6"/>
      <c r="Q14" s="6"/>
      <c r="T14" s="4"/>
      <c r="U14" s="6">
        <v>89.071757735352193</v>
      </c>
      <c r="V14" s="6"/>
      <c r="W14" s="6"/>
    </row>
    <row r="15" spans="2:23" x14ac:dyDescent="0.3">
      <c r="B15" s="4"/>
      <c r="C15" s="6">
        <v>1130.6683793266325</v>
      </c>
      <c r="D15" s="6"/>
      <c r="E15" s="6"/>
      <c r="H15" s="4"/>
      <c r="I15" s="6">
        <v>198.25311395955097</v>
      </c>
      <c r="J15" s="6"/>
      <c r="K15" s="6"/>
      <c r="N15" s="4"/>
      <c r="O15" s="6">
        <v>90.155387717879876</v>
      </c>
      <c r="P15" s="6"/>
      <c r="Q15" s="6"/>
      <c r="T15" s="4"/>
      <c r="U15" s="6">
        <v>87.623436471362737</v>
      </c>
      <c r="V15" s="6"/>
      <c r="W15" s="6"/>
    </row>
    <row r="16" spans="2:23" x14ac:dyDescent="0.3">
      <c r="B16" s="7"/>
      <c r="C16" s="8">
        <v>1449.9338422757289</v>
      </c>
      <c r="D16" s="8">
        <v>1308.6043272604193</v>
      </c>
      <c r="E16" s="8">
        <v>133.4370422061622</v>
      </c>
      <c r="H16" s="7"/>
      <c r="I16" s="8">
        <v>122.74431710705576</v>
      </c>
      <c r="J16" s="8">
        <v>188.22832787954357</v>
      </c>
      <c r="K16" s="8">
        <v>45.728999723274995</v>
      </c>
      <c r="N16" s="7"/>
      <c r="O16" s="8">
        <v>111.13027554602711</v>
      </c>
      <c r="P16" s="8">
        <v>98.683585277918596</v>
      </c>
      <c r="Q16" s="8">
        <v>8.0319546663531725</v>
      </c>
      <c r="T16" s="7"/>
      <c r="U16" s="8">
        <v>81.961816984858473</v>
      </c>
      <c r="V16" s="8">
        <v>86.405529953917068</v>
      </c>
      <c r="W16" s="8">
        <v>3.0904034314433524</v>
      </c>
    </row>
    <row r="17" spans="2:29" x14ac:dyDescent="0.3">
      <c r="C17" s="1"/>
      <c r="D17" s="1"/>
      <c r="E17" s="1"/>
    </row>
    <row r="20" spans="2:29" x14ac:dyDescent="0.3">
      <c r="B20" s="2"/>
      <c r="C20" s="2"/>
      <c r="D20" s="3" t="s">
        <v>15</v>
      </c>
      <c r="E20" s="2"/>
      <c r="H20" s="2"/>
      <c r="I20" s="9" t="s">
        <v>7</v>
      </c>
      <c r="J20" s="10"/>
      <c r="K20" s="11"/>
      <c r="N20" s="2"/>
      <c r="O20" s="9" t="s">
        <v>8</v>
      </c>
      <c r="P20" s="10"/>
      <c r="Q20" s="11"/>
      <c r="T20" s="2"/>
      <c r="U20" s="9" t="s">
        <v>9</v>
      </c>
      <c r="V20" s="10"/>
      <c r="W20" s="11"/>
      <c r="Z20" s="2"/>
      <c r="AA20" s="9" t="s">
        <v>10</v>
      </c>
      <c r="AB20" s="10"/>
      <c r="AC20" s="11"/>
    </row>
    <row r="21" spans="2:29" x14ac:dyDescent="0.3">
      <c r="B21" s="4"/>
      <c r="C21" s="5" t="s">
        <v>11</v>
      </c>
      <c r="D21" s="5"/>
      <c r="E21" s="5"/>
      <c r="H21" s="4"/>
      <c r="I21" s="5" t="s">
        <v>11</v>
      </c>
      <c r="J21" s="5"/>
      <c r="K21" s="5"/>
      <c r="N21" s="4"/>
      <c r="O21" s="5" t="s">
        <v>11</v>
      </c>
      <c r="P21" s="5"/>
      <c r="Q21" s="5"/>
      <c r="T21" s="4"/>
      <c r="U21" s="5" t="s">
        <v>11</v>
      </c>
      <c r="V21" s="5"/>
      <c r="W21" s="5"/>
      <c r="Z21" s="4"/>
      <c r="AA21" s="5" t="s">
        <v>11</v>
      </c>
      <c r="AB21" s="5"/>
      <c r="AC21" s="5"/>
    </row>
    <row r="22" spans="2:29" x14ac:dyDescent="0.3">
      <c r="B22" s="4"/>
      <c r="C22" s="4" t="s">
        <v>13</v>
      </c>
      <c r="D22" s="4" t="s">
        <v>0</v>
      </c>
      <c r="E22" s="4" t="s">
        <v>12</v>
      </c>
      <c r="H22" s="4"/>
      <c r="I22" s="4" t="s">
        <v>13</v>
      </c>
      <c r="J22" s="4" t="s">
        <v>0</v>
      </c>
      <c r="K22" s="4" t="s">
        <v>12</v>
      </c>
      <c r="N22" s="4"/>
      <c r="O22" s="4" t="s">
        <v>13</v>
      </c>
      <c r="P22" s="4" t="s">
        <v>0</v>
      </c>
      <c r="Q22" s="4" t="s">
        <v>12</v>
      </c>
      <c r="T22" s="4"/>
      <c r="U22" s="4" t="s">
        <v>13</v>
      </c>
      <c r="V22" s="4" t="s">
        <v>0</v>
      </c>
      <c r="W22" s="4" t="s">
        <v>12</v>
      </c>
      <c r="Z22" s="4"/>
      <c r="AA22" s="4" t="s">
        <v>13</v>
      </c>
      <c r="AB22" s="4" t="s">
        <v>0</v>
      </c>
      <c r="AC22" s="4" t="s">
        <v>12</v>
      </c>
    </row>
    <row r="23" spans="2:29" x14ac:dyDescent="0.3">
      <c r="B23" s="4" t="s">
        <v>1</v>
      </c>
      <c r="C23" s="6">
        <v>412.07422105556424</v>
      </c>
      <c r="D23" s="6"/>
      <c r="E23" s="6"/>
      <c r="H23" s="4" t="s">
        <v>1</v>
      </c>
      <c r="I23" s="6">
        <v>82.097644420570006</v>
      </c>
      <c r="J23" s="6"/>
      <c r="K23" s="6"/>
      <c r="N23" s="4" t="s">
        <v>1</v>
      </c>
      <c r="O23" s="6">
        <v>775.46149410575595</v>
      </c>
      <c r="P23" s="6"/>
      <c r="Q23" s="6"/>
      <c r="T23" s="4"/>
      <c r="U23" s="6">
        <v>177.49926592358568</v>
      </c>
      <c r="V23" s="6"/>
      <c r="W23" s="6"/>
      <c r="Z23" s="4" t="s">
        <v>1</v>
      </c>
      <c r="AA23" s="6">
        <v>10.055081268030824</v>
      </c>
      <c r="AB23" s="6"/>
      <c r="AC23" s="6"/>
    </row>
    <row r="24" spans="2:29" x14ac:dyDescent="0.3">
      <c r="B24" s="4"/>
      <c r="C24" s="6">
        <v>329.10440103578816</v>
      </c>
      <c r="D24" s="6"/>
      <c r="E24" s="6"/>
      <c r="H24" s="4"/>
      <c r="I24" s="6">
        <v>111.18026678326909</v>
      </c>
      <c r="J24" s="6"/>
      <c r="K24" s="6"/>
      <c r="N24" s="4"/>
      <c r="O24" s="6">
        <v>623.96766804290576</v>
      </c>
      <c r="P24" s="6"/>
      <c r="Q24" s="6"/>
      <c r="T24" s="4"/>
      <c r="U24" s="6">
        <v>289.36048433068294</v>
      </c>
      <c r="V24" s="6"/>
      <c r="W24" s="6"/>
      <c r="Z24" s="4"/>
      <c r="AA24" s="6">
        <v>12.12070645175239</v>
      </c>
      <c r="AB24" s="6"/>
      <c r="AC24" s="6"/>
    </row>
    <row r="25" spans="2:29" x14ac:dyDescent="0.3">
      <c r="B25" s="4"/>
      <c r="C25" s="6">
        <v>317.00058523768695</v>
      </c>
      <c r="D25" s="6"/>
      <c r="E25" s="6"/>
      <c r="H25" s="4"/>
      <c r="I25" s="6">
        <v>89.91658433682629</v>
      </c>
      <c r="J25" s="6"/>
      <c r="K25" s="6"/>
      <c r="N25" s="4"/>
      <c r="O25" s="6">
        <v>718.99537722811203</v>
      </c>
      <c r="P25" s="6"/>
      <c r="Q25" s="6"/>
      <c r="T25" s="4"/>
      <c r="U25" s="6">
        <v>202.20626361796553</v>
      </c>
      <c r="V25" s="6"/>
      <c r="W25" s="6"/>
      <c r="Z25" s="4"/>
      <c r="AA25" s="6">
        <v>9.6604629444790664</v>
      </c>
      <c r="AB25" s="6"/>
      <c r="AC25" s="6"/>
    </row>
    <row r="26" spans="2:29" x14ac:dyDescent="0.3">
      <c r="B26" s="4"/>
      <c r="C26" s="6">
        <v>469.82177090789946</v>
      </c>
      <c r="D26" s="6">
        <v>382.00024455923466</v>
      </c>
      <c r="E26" s="6">
        <v>72.203394487344681</v>
      </c>
      <c r="H26" s="4"/>
      <c r="I26" s="6">
        <v>57.05507462914192</v>
      </c>
      <c r="J26" s="6">
        <v>85.062392542451832</v>
      </c>
      <c r="K26" s="6">
        <v>22.35252499502106</v>
      </c>
      <c r="N26" s="4"/>
      <c r="O26" s="6">
        <v>689.25</v>
      </c>
      <c r="P26" s="6">
        <f>AVERAGE(O23:O26)</f>
        <v>701.91863484419343</v>
      </c>
      <c r="Q26" s="6">
        <f>STDEVA(O23:O26)</f>
        <v>63.07935428987755</v>
      </c>
      <c r="T26" s="4" t="s">
        <v>1</v>
      </c>
      <c r="U26" s="6">
        <v>265.36500000000001</v>
      </c>
      <c r="V26" s="6">
        <f>AVERAGE(U23:U26)</f>
        <v>233.60775346805855</v>
      </c>
      <c r="W26" s="6">
        <f>STDEVA(U23:U26)</f>
        <v>52.443956262104216</v>
      </c>
      <c r="Z26" s="4"/>
      <c r="AA26" s="6">
        <v>12.785315850169615</v>
      </c>
      <c r="AB26" s="6">
        <v>11.155391628607974</v>
      </c>
      <c r="AC26" s="6">
        <v>1.5312283017282098</v>
      </c>
    </row>
    <row r="27" spans="2:29" x14ac:dyDescent="0.3">
      <c r="B27" s="4" t="s">
        <v>2</v>
      </c>
      <c r="C27" s="6">
        <v>958.85400000000004</v>
      </c>
      <c r="D27" s="6"/>
      <c r="E27" s="6"/>
      <c r="H27" s="4" t="s">
        <v>2</v>
      </c>
      <c r="I27" s="6">
        <v>98.480196306044675</v>
      </c>
      <c r="J27" s="6"/>
      <c r="K27" s="6"/>
      <c r="N27" s="4" t="s">
        <v>2</v>
      </c>
      <c r="O27" s="6">
        <v>666.64090532507271</v>
      </c>
      <c r="P27" s="6"/>
      <c r="Q27" s="6"/>
      <c r="T27" s="4"/>
      <c r="U27" s="6">
        <v>166.30202587494827</v>
      </c>
      <c r="V27" s="6"/>
      <c r="W27" s="6"/>
      <c r="Z27" s="4" t="s">
        <v>2</v>
      </c>
      <c r="AA27" s="6">
        <v>12.448576638027456</v>
      </c>
      <c r="AB27" s="6"/>
      <c r="AC27" s="6"/>
    </row>
    <row r="28" spans="2:29" x14ac:dyDescent="0.3">
      <c r="B28" s="4"/>
      <c r="C28" s="6">
        <v>839.79704337427847</v>
      </c>
      <c r="D28" s="6"/>
      <c r="E28" s="6"/>
      <c r="H28" s="4"/>
      <c r="I28" s="6">
        <v>89.91658433682629</v>
      </c>
      <c r="J28" s="6"/>
      <c r="K28" s="6"/>
      <c r="N28" s="4"/>
      <c r="O28" s="6">
        <v>724.25800000000004</v>
      </c>
      <c r="P28" s="6"/>
      <c r="Q28" s="6"/>
      <c r="T28" s="4"/>
      <c r="U28" s="6">
        <v>114.33472882683306</v>
      </c>
      <c r="V28" s="6"/>
      <c r="W28" s="6"/>
      <c r="Z28" s="4"/>
      <c r="AA28" s="6">
        <v>7.3974203658269859</v>
      </c>
      <c r="AB28" s="6"/>
      <c r="AC28" s="6"/>
    </row>
    <row r="29" spans="2:29" x14ac:dyDescent="0.3">
      <c r="B29" s="4"/>
      <c r="C29" s="6">
        <v>1063.4037449641701</v>
      </c>
      <c r="D29" s="6"/>
      <c r="E29" s="6"/>
      <c r="H29" s="4"/>
      <c r="I29" s="6">
        <v>57.05507462914192</v>
      </c>
      <c r="J29" s="6"/>
      <c r="K29" s="6"/>
      <c r="N29" s="4"/>
      <c r="O29" s="6">
        <v>600.82087964903349</v>
      </c>
      <c r="P29" s="6"/>
      <c r="Q29" s="6"/>
      <c r="T29" s="4"/>
      <c r="U29" s="6">
        <v>192.56188924492116</v>
      </c>
      <c r="V29" s="6"/>
      <c r="W29" s="6"/>
      <c r="Z29" s="4"/>
      <c r="AA29" s="6">
        <v>12.448576638027456</v>
      </c>
      <c r="AB29" s="6"/>
      <c r="AC29" s="6"/>
    </row>
    <row r="30" spans="2:29" x14ac:dyDescent="0.3">
      <c r="B30" s="4"/>
      <c r="C30" s="6">
        <v>1065.3979743652555</v>
      </c>
      <c r="D30" s="6">
        <v>981.86319067592603</v>
      </c>
      <c r="E30" s="6">
        <v>106.98774874466025</v>
      </c>
      <c r="H30" s="4"/>
      <c r="I30" s="6">
        <v>72.719668451256609</v>
      </c>
      <c r="J30" s="6">
        <v>79.542880930817375</v>
      </c>
      <c r="K30" s="6">
        <v>18.425465139127141</v>
      </c>
      <c r="N30" s="4"/>
      <c r="O30" s="6">
        <v>607.79999999999995</v>
      </c>
      <c r="P30" s="6">
        <f>AVERAGE(O27:O30)</f>
        <v>649.87994624352655</v>
      </c>
      <c r="Q30" s="6">
        <f>STDEVA(O27:O30)</f>
        <v>57.707707517901852</v>
      </c>
      <c r="T30" s="4" t="s">
        <v>2</v>
      </c>
      <c r="U30" s="6">
        <v>145.845</v>
      </c>
      <c r="V30" s="6">
        <f>AVERAGE(U27:U30)</f>
        <v>154.76091098667564</v>
      </c>
      <c r="W30" s="6">
        <f>STDEVA(U27:U30)</f>
        <v>33.044822907114792</v>
      </c>
      <c r="Z30" s="4"/>
      <c r="AA30" s="6">
        <v>17.848778983031387</v>
      </c>
      <c r="AB30" s="6">
        <v>12.535838156228321</v>
      </c>
      <c r="AC30" s="6">
        <v>4.2679388765906436</v>
      </c>
    </row>
    <row r="31" spans="2:29" x14ac:dyDescent="0.3">
      <c r="B31" s="4" t="s">
        <v>3</v>
      </c>
      <c r="C31" s="6">
        <v>404.4255952032085</v>
      </c>
      <c r="D31" s="6"/>
      <c r="E31" s="6"/>
      <c r="H31" s="4" t="s">
        <v>3</v>
      </c>
      <c r="I31" s="6">
        <v>84.625334412280111</v>
      </c>
      <c r="J31" s="6"/>
      <c r="K31" s="6"/>
      <c r="N31" s="4" t="s">
        <v>3</v>
      </c>
      <c r="O31" s="6">
        <v>863.5</v>
      </c>
      <c r="P31" s="6"/>
      <c r="Q31" s="6"/>
      <c r="T31" s="4"/>
      <c r="U31" s="6">
        <v>102.547</v>
      </c>
      <c r="V31" s="6"/>
      <c r="W31" s="6"/>
      <c r="Z31" s="4" t="s">
        <v>3</v>
      </c>
      <c r="AA31" s="6">
        <v>4.8911159232636745</v>
      </c>
      <c r="AB31" s="6"/>
      <c r="AC31" s="6"/>
    </row>
    <row r="32" spans="2:29" x14ac:dyDescent="0.3">
      <c r="B32" s="4"/>
      <c r="C32" s="6">
        <v>334.95178326614291</v>
      </c>
      <c r="D32" s="6"/>
      <c r="E32" s="6"/>
      <c r="H32" s="4"/>
      <c r="I32" s="6">
        <v>64.412934341581575</v>
      </c>
      <c r="J32" s="6"/>
      <c r="K32" s="6"/>
      <c r="N32" s="4"/>
      <c r="O32" s="6">
        <v>836.36216293772782</v>
      </c>
      <c r="P32" s="6"/>
      <c r="Q32" s="6"/>
      <c r="T32" s="4"/>
      <c r="U32" s="6">
        <v>95.577541882001086</v>
      </c>
      <c r="V32" s="6"/>
      <c r="W32" s="6"/>
      <c r="Z32" s="4"/>
      <c r="AA32" s="6">
        <v>8.3414823805164193</v>
      </c>
      <c r="AB32" s="6"/>
      <c r="AC32" s="6"/>
    </row>
    <row r="33" spans="2:29" x14ac:dyDescent="0.3">
      <c r="B33" s="4"/>
      <c r="C33" s="6">
        <v>441.67036852602001</v>
      </c>
      <c r="D33" s="6"/>
      <c r="E33" s="6"/>
      <c r="H33" s="4"/>
      <c r="I33" s="6">
        <v>52.093696216771939</v>
      </c>
      <c r="J33" s="6"/>
      <c r="K33" s="6"/>
      <c r="N33" s="4"/>
      <c r="O33" s="6">
        <v>797.76143845047125</v>
      </c>
      <c r="P33" s="6"/>
      <c r="Q33" s="6"/>
      <c r="T33" s="4"/>
      <c r="U33" s="6">
        <v>68.548000000000002</v>
      </c>
      <c r="V33" s="6"/>
      <c r="W33" s="6"/>
      <c r="Z33" s="4"/>
      <c r="AA33" s="6">
        <v>9.2813316783793685</v>
      </c>
      <c r="AB33" s="6"/>
      <c r="AC33" s="6"/>
    </row>
    <row r="34" spans="2:29" x14ac:dyDescent="0.3">
      <c r="B34" s="7"/>
      <c r="C34" s="8">
        <v>435.89901277572619</v>
      </c>
      <c r="D34" s="8">
        <v>404.23668994277438</v>
      </c>
      <c r="E34" s="8">
        <v>49.004139137555832</v>
      </c>
      <c r="H34" s="7"/>
      <c r="I34" s="8">
        <v>92.685010299849424</v>
      </c>
      <c r="J34" s="8">
        <v>73.454243817620764</v>
      </c>
      <c r="K34" s="8">
        <v>18.552932521282063</v>
      </c>
      <c r="N34" s="7"/>
      <c r="O34" s="8">
        <v>584.54</v>
      </c>
      <c r="P34" s="8">
        <f>AVERAGE(O31:O34)</f>
        <v>770.54090034704973</v>
      </c>
      <c r="Q34" s="8">
        <f>STDEVA(O31:O34)</f>
        <v>126.90038802392947</v>
      </c>
      <c r="T34" s="7" t="s">
        <v>3</v>
      </c>
      <c r="U34" s="8">
        <v>89.254000000000005</v>
      </c>
      <c r="V34" s="8">
        <f>AVERAGE(U31:U34)</f>
        <v>88.981635470500279</v>
      </c>
      <c r="W34" s="8">
        <f>STDEVA(U31:U34)</f>
        <v>14.66438698782072</v>
      </c>
      <c r="Z34" s="7"/>
      <c r="AA34" s="8">
        <v>12.547000000000001</v>
      </c>
      <c r="AB34" s="8">
        <f>AVERAGE(AA31:AA34)</f>
        <v>8.7652324955398662</v>
      </c>
      <c r="AC34" s="8">
        <f>STDEVA(AA31:AA34)</f>
        <v>3.1494161998633761</v>
      </c>
    </row>
  </sheetData>
  <mergeCells count="16">
    <mergeCell ref="I2:K2"/>
    <mergeCell ref="O2:Q2"/>
    <mergeCell ref="U2:W2"/>
    <mergeCell ref="AA21:AC21"/>
    <mergeCell ref="U21:W21"/>
    <mergeCell ref="AA20:AC20"/>
    <mergeCell ref="U20:W20"/>
    <mergeCell ref="O20:Q20"/>
    <mergeCell ref="I20:K20"/>
    <mergeCell ref="C3:E3"/>
    <mergeCell ref="I3:K3"/>
    <mergeCell ref="O3:Q3"/>
    <mergeCell ref="U3:W3"/>
    <mergeCell ref="C21:E21"/>
    <mergeCell ref="I21:K21"/>
    <mergeCell ref="O21:Q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2021-02-12T14:22:48Z</dcterms:created>
  <dcterms:modified xsi:type="dcterms:W3CDTF">2021-02-12T15:37:20Z</dcterms:modified>
</cp:coreProperties>
</file>