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nuel/Documents/hydrothermal processes/Tongarift/Results /Maka/Klose et al./paper/Appendix/"/>
    </mc:Choice>
  </mc:AlternateContent>
  <xr:revisionPtr revIDLastSave="0" documentId="13_ncr:1_{C6BA0782-D68B-6845-BA95-9C5D88501AAA}" xr6:coauthVersionLast="47" xr6:coauthVersionMax="47" xr10:uidLastSave="{00000000-0000-0000-0000-000000000000}"/>
  <bookViews>
    <workbookView xWindow="0" yWindow="500" windowWidth="28800" windowHeight="16320" xr2:uid="{D46C75DB-36D8-8344-820A-233A802FFCDE}"/>
  </bookViews>
  <sheets>
    <sheet name="Table A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0" i="1" l="1"/>
  <c r="O111" i="1"/>
  <c r="O112" i="1"/>
  <c r="O113" i="1"/>
  <c r="O118" i="1"/>
  <c r="O114" i="1"/>
  <c r="O115" i="1"/>
  <c r="O116" i="1"/>
  <c r="O117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44" i="1"/>
  <c r="O49" i="1"/>
  <c r="O50" i="1"/>
  <c r="O51" i="1"/>
  <c r="O52" i="1"/>
  <c r="O53" i="1"/>
  <c r="O59" i="1"/>
  <c r="O60" i="1"/>
  <c r="O61" i="1"/>
  <c r="O62" i="1"/>
  <c r="O63" i="1"/>
  <c r="O45" i="1"/>
  <c r="O46" i="1"/>
  <c r="O47" i="1"/>
  <c r="O48" i="1"/>
  <c r="O54" i="1"/>
  <c r="O55" i="1"/>
  <c r="O56" i="1"/>
  <c r="O57" i="1"/>
  <c r="O58" i="1"/>
  <c r="O38" i="1"/>
  <c r="O39" i="1"/>
  <c r="O40" i="1"/>
  <c r="O41" i="1"/>
  <c r="O42" i="1"/>
  <c r="O43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6" i="1"/>
  <c r="X129" i="1"/>
</calcChain>
</file>

<file path=xl/sharedStrings.xml><?xml version="1.0" encoding="utf-8"?>
<sst xmlns="http://schemas.openxmlformats.org/spreadsheetml/2006/main" count="479" uniqueCount="74">
  <si>
    <t>Cu</t>
  </si>
  <si>
    <t>Zn</t>
  </si>
  <si>
    <t>As</t>
  </si>
  <si>
    <t>Ag</t>
  </si>
  <si>
    <t>Sb</t>
  </si>
  <si>
    <t>Te</t>
  </si>
  <si>
    <t>Au</t>
  </si>
  <si>
    <t>Pb</t>
  </si>
  <si>
    <t>S</t>
  </si>
  <si>
    <t>Fe</t>
  </si>
  <si>
    <t>wt. %</t>
  </si>
  <si>
    <t>Mineral</t>
  </si>
  <si>
    <t>Co</t>
  </si>
  <si>
    <t>Ni</t>
  </si>
  <si>
    <t>Se</t>
  </si>
  <si>
    <t>Mo</t>
  </si>
  <si>
    <t>Cd</t>
  </si>
  <si>
    <t>Tl</t>
  </si>
  <si>
    <t>Bi</t>
  </si>
  <si>
    <t>ppm</t>
  </si>
  <si>
    <t>LLD (lower limit of detection)</t>
  </si>
  <si>
    <t>Maka HF</t>
  </si>
  <si>
    <t>Pyrite I</t>
  </si>
  <si>
    <t>Pyrite II</t>
  </si>
  <si>
    <t>Pyrite III</t>
  </si>
  <si>
    <t>V</t>
  </si>
  <si>
    <t>Mn</t>
  </si>
  <si>
    <t>Ga</t>
  </si>
  <si>
    <t>Ge</t>
  </si>
  <si>
    <t>In</t>
  </si>
  <si>
    <t>Sn</t>
  </si>
  <si>
    <t>W</t>
  </si>
  <si>
    <t>Locality</t>
  </si>
  <si>
    <t>Sample #</t>
  </si>
  <si>
    <t>116 ROV-17R</t>
  </si>
  <si>
    <t>116 ROV-17</t>
  </si>
  <si>
    <t>116 ROV-13</t>
  </si>
  <si>
    <t>117 ROV-17R</t>
  </si>
  <si>
    <t>118 ROV-17R</t>
  </si>
  <si>
    <t>119 ROV-17R</t>
  </si>
  <si>
    <t>120 ROV-17R</t>
  </si>
  <si>
    <t>121 ROV-17R</t>
  </si>
  <si>
    <t>122 ROV-17R</t>
  </si>
  <si>
    <t>123 ROV-17R</t>
  </si>
  <si>
    <t>124 ROV-17R</t>
  </si>
  <si>
    <t>125 ROV-17R</t>
  </si>
  <si>
    <t>Chalcopyrite</t>
  </si>
  <si>
    <t>Sphalerite I</t>
  </si>
  <si>
    <t>Sphalerite II</t>
  </si>
  <si>
    <t>122 ROV-24</t>
  </si>
  <si>
    <t>122 ROV-18R</t>
  </si>
  <si>
    <t>122 ROV-22</t>
  </si>
  <si>
    <t>123 ROV-22</t>
  </si>
  <si>
    <t>124 ROV-22</t>
  </si>
  <si>
    <t>125 ROV-22</t>
  </si>
  <si>
    <t>123 ROV-18R</t>
  </si>
  <si>
    <t>124 ROV-18R</t>
  </si>
  <si>
    <t>125 ROV-18R</t>
  </si>
  <si>
    <t>126 ROV-18R</t>
  </si>
  <si>
    <t>127 ROV-18R</t>
  </si>
  <si>
    <t>128 ROV-18R</t>
  </si>
  <si>
    <t>129 ROV-18R</t>
  </si>
  <si>
    <t>130 ROV-18R</t>
  </si>
  <si>
    <t>131 ROV-18R</t>
  </si>
  <si>
    <t>132 ROV-18R</t>
  </si>
  <si>
    <t>133 ROV-18R</t>
  </si>
  <si>
    <t>Maka South</t>
  </si>
  <si>
    <t>112 ROV-18R</t>
  </si>
  <si>
    <t>116ROV-17R</t>
  </si>
  <si>
    <t>122 ROV-18</t>
  </si>
  <si>
    <t>&lt;0.01</t>
  </si>
  <si>
    <t xml:space="preserve"> </t>
  </si>
  <si>
    <t>Total</t>
  </si>
  <si>
    <r>
      <rPr>
        <b/>
        <sz val="11"/>
        <color theme="1"/>
        <rFont val="Arial"/>
        <family val="2"/>
      </rPr>
      <t>Table A3.</t>
    </r>
    <r>
      <rPr>
        <sz val="11"/>
        <color theme="1"/>
        <rFont val="Arial"/>
        <family val="2"/>
      </rPr>
      <t xml:space="preserve"> Concentrations of major elements  by EPMA and trace elements by LA-ICP-MS.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</si>
</sst>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2"/>
      <color theme="1"/>
      <name val="Calibri"/>
      <family val="2"/>
      <scheme val="minor"/>
    </font>
    <font>
      <sz val="12"/>
      <color theme="1"/>
      <name val="ArialMT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MT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79">
    <xf numFmtId="0" fontId="0" fillId="0" borderId="0" xfId="0"/>
    <xf numFmtId="0" fontId="2" fillId="2" borderId="0" xfId="0" applyFont="1" applyFill="1"/>
    <xf numFmtId="0" fontId="2" fillId="2" borderId="1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2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164" fontId="2" fillId="2" borderId="0" xfId="0" applyNumberFormat="1" applyFont="1" applyFill="1" applyAlignment="1">
      <alignment horizontal="center" vertical="center" wrapText="1"/>
    </xf>
    <xf numFmtId="2" fontId="2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2" fontId="2" fillId="2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2" fontId="2" fillId="2" borderId="0" xfId="0" applyNumberFormat="1" applyFont="1" applyFill="1"/>
    <xf numFmtId="1" fontId="2" fillId="2" borderId="0" xfId="0" applyNumberFormat="1" applyFont="1" applyFill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2" borderId="8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2" fontId="2" fillId="2" borderId="5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center"/>
    </xf>
    <xf numFmtId="2" fontId="2" fillId="2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left"/>
    </xf>
    <xf numFmtId="0" fontId="7" fillId="2" borderId="0" xfId="1" applyFont="1" applyFill="1"/>
    <xf numFmtId="0" fontId="7" fillId="0" borderId="0" xfId="2" applyFont="1" applyFill="1"/>
    <xf numFmtId="0" fontId="7" fillId="2" borderId="0" xfId="2" applyFont="1" applyFill="1"/>
    <xf numFmtId="0" fontId="4" fillId="2" borderId="8" xfId="0" applyFont="1" applyFill="1" applyBorder="1" applyAlignment="1">
      <alignment horizontal="left"/>
    </xf>
    <xf numFmtId="2" fontId="2" fillId="0" borderId="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7" fillId="0" borderId="1" xfId="1" applyFont="1" applyFill="1" applyBorder="1"/>
    <xf numFmtId="0" fontId="2" fillId="2" borderId="6" xfId="0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 vertical="center" wrapText="1"/>
    </xf>
    <xf numFmtId="2" fontId="2" fillId="2" borderId="10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1" fontId="2" fillId="2" borderId="8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20 % - Akzent1" xfId="1" builtinId="30"/>
    <cellStyle name="20 % - Akzent2" xfId="2" builtinId="34"/>
    <cellStyle name="Standard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AE934-8C33-7B48-A76D-268835C0CECB}">
  <dimension ref="A1:AL129"/>
  <sheetViews>
    <sheetView tabSelected="1" zoomScale="162" zoomScaleNormal="100" zoomScalePageLayoutView="182" workbookViewId="0">
      <pane ySplit="3" topLeftCell="A4" activePane="bottomLeft" state="frozen"/>
      <selection pane="bottomLeft" activeCell="A65" sqref="A65"/>
    </sheetView>
  </sheetViews>
  <sheetFormatPr baseColWidth="10" defaultColWidth="10.6640625" defaultRowHeight="14"/>
  <cols>
    <col min="1" max="1" width="12.5" style="1" customWidth="1"/>
    <col min="2" max="2" width="27.33203125" style="1" bestFit="1" customWidth="1"/>
    <col min="3" max="3" width="14.1640625" style="1" customWidth="1"/>
    <col min="4" max="19" width="5.6640625" style="15" customWidth="1"/>
    <col min="20" max="20" width="7.33203125" style="15" customWidth="1"/>
    <col min="21" max="35" width="5.6640625" style="15" customWidth="1"/>
    <col min="36" max="36" width="9" style="15" customWidth="1"/>
    <col min="37" max="37" width="5.6640625" style="15" customWidth="1"/>
    <col min="38" max="16384" width="10.6640625" style="1"/>
  </cols>
  <sheetData>
    <row r="1" spans="1:38">
      <c r="A1" s="1" t="s">
        <v>73</v>
      </c>
    </row>
    <row r="2" spans="1:38" ht="5.5" customHeight="1">
      <c r="Z2" s="3"/>
    </row>
    <row r="3" spans="1:38" s="60" customFormat="1">
      <c r="A3" s="56" t="s">
        <v>32</v>
      </c>
      <c r="B3" s="56" t="s">
        <v>33</v>
      </c>
      <c r="C3" s="56" t="s">
        <v>11</v>
      </c>
      <c r="D3" s="57" t="s">
        <v>8</v>
      </c>
      <c r="E3" s="57" t="s">
        <v>9</v>
      </c>
      <c r="F3" s="57" t="s">
        <v>0</v>
      </c>
      <c r="G3" s="57" t="s">
        <v>1</v>
      </c>
      <c r="H3" s="57" t="s">
        <v>2</v>
      </c>
      <c r="I3" s="57" t="s">
        <v>3</v>
      </c>
      <c r="J3" s="57" t="s">
        <v>16</v>
      </c>
      <c r="K3" s="57" t="s">
        <v>4</v>
      </c>
      <c r="L3" s="57" t="s">
        <v>5</v>
      </c>
      <c r="M3" s="57" t="s">
        <v>6</v>
      </c>
      <c r="N3" s="57" t="s">
        <v>7</v>
      </c>
      <c r="O3" s="57" t="s">
        <v>72</v>
      </c>
      <c r="P3" s="58" t="s">
        <v>25</v>
      </c>
      <c r="Q3" s="57" t="s">
        <v>26</v>
      </c>
      <c r="R3" s="57" t="s">
        <v>12</v>
      </c>
      <c r="S3" s="57" t="s">
        <v>13</v>
      </c>
      <c r="T3" s="57" t="s">
        <v>0</v>
      </c>
      <c r="U3" s="57" t="s">
        <v>1</v>
      </c>
      <c r="V3" s="57" t="s">
        <v>27</v>
      </c>
      <c r="W3" s="57" t="s">
        <v>28</v>
      </c>
      <c r="X3" s="57" t="s">
        <v>2</v>
      </c>
      <c r="Y3" s="57" t="s">
        <v>14</v>
      </c>
      <c r="Z3" s="57" t="s">
        <v>15</v>
      </c>
      <c r="AA3" s="57" t="s">
        <v>3</v>
      </c>
      <c r="AB3" s="57" t="s">
        <v>16</v>
      </c>
      <c r="AC3" s="57" t="s">
        <v>29</v>
      </c>
      <c r="AD3" s="57" t="s">
        <v>30</v>
      </c>
      <c r="AE3" s="57" t="s">
        <v>4</v>
      </c>
      <c r="AF3" s="57" t="s">
        <v>5</v>
      </c>
      <c r="AG3" s="57" t="s">
        <v>31</v>
      </c>
      <c r="AH3" s="57" t="s">
        <v>6</v>
      </c>
      <c r="AI3" s="57" t="s">
        <v>17</v>
      </c>
      <c r="AJ3" s="57" t="s">
        <v>7</v>
      </c>
      <c r="AK3" s="57" t="s">
        <v>18</v>
      </c>
      <c r="AL3" s="59"/>
    </row>
    <row r="4" spans="1:38" ht="15">
      <c r="A4" s="2"/>
      <c r="B4" s="2"/>
      <c r="C4" s="2"/>
      <c r="D4" s="74" t="s">
        <v>10</v>
      </c>
      <c r="E4" s="75"/>
      <c r="F4" s="75"/>
      <c r="G4" s="75"/>
      <c r="H4" s="66"/>
      <c r="I4" s="69"/>
      <c r="J4" s="69"/>
      <c r="K4" s="69"/>
      <c r="L4" s="69"/>
      <c r="M4" s="69"/>
      <c r="N4" s="69"/>
      <c r="O4" s="68"/>
      <c r="P4" s="76" t="s">
        <v>19</v>
      </c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8"/>
      <c r="AG4" s="78"/>
      <c r="AH4" s="78"/>
      <c r="AI4" s="78"/>
      <c r="AJ4" s="78"/>
      <c r="AK4" s="78"/>
    </row>
    <row r="5" spans="1:38" s="29" customFormat="1">
      <c r="A5" s="45" t="s">
        <v>20</v>
      </c>
      <c r="B5" s="45"/>
      <c r="C5" s="45"/>
      <c r="D5" s="46"/>
      <c r="E5" s="54"/>
      <c r="F5" s="46"/>
      <c r="G5" s="46"/>
      <c r="H5" s="46"/>
      <c r="I5" s="46"/>
      <c r="J5" s="46"/>
      <c r="K5" s="46"/>
      <c r="L5" s="46"/>
      <c r="M5" s="46"/>
      <c r="N5" s="46"/>
      <c r="O5" s="46"/>
      <c r="P5" s="47">
        <v>0.02</v>
      </c>
      <c r="Q5" s="46">
        <v>0.01</v>
      </c>
      <c r="R5" s="46">
        <v>0.01</v>
      </c>
      <c r="S5" s="46">
        <v>0.1</v>
      </c>
      <c r="T5" s="46">
        <v>0.11</v>
      </c>
      <c r="U5" s="46">
        <v>1.1000000000000001</v>
      </c>
      <c r="V5" s="46">
        <v>0.01</v>
      </c>
      <c r="W5" s="46">
        <v>0.17</v>
      </c>
      <c r="X5" s="46">
        <v>0.14000000000000001</v>
      </c>
      <c r="Y5" s="46">
        <v>0.5</v>
      </c>
      <c r="Z5" s="46">
        <v>0.04</v>
      </c>
      <c r="AA5" s="46">
        <v>0.01</v>
      </c>
      <c r="AB5" s="46">
        <v>0.05</v>
      </c>
      <c r="AC5" s="46" t="s">
        <v>70</v>
      </c>
      <c r="AD5" s="46">
        <v>0.05</v>
      </c>
      <c r="AE5" s="46">
        <v>0.01</v>
      </c>
      <c r="AF5" s="46">
        <v>7.0000000000000007E-2</v>
      </c>
      <c r="AG5" s="46">
        <v>0.01</v>
      </c>
      <c r="AH5" s="46">
        <v>0.01</v>
      </c>
      <c r="AI5" s="46" t="s">
        <v>70</v>
      </c>
      <c r="AJ5" s="46">
        <v>0.01</v>
      </c>
      <c r="AK5" s="46" t="s">
        <v>70</v>
      </c>
    </row>
    <row r="6" spans="1:38">
      <c r="A6" s="60" t="s">
        <v>21</v>
      </c>
      <c r="B6" s="1" t="s">
        <v>34</v>
      </c>
      <c r="C6" s="10" t="s">
        <v>22</v>
      </c>
      <c r="D6" s="8">
        <v>53.055</v>
      </c>
      <c r="E6" s="8">
        <v>46.137999999999998</v>
      </c>
      <c r="F6" s="7">
        <v>8.3000000000000004E-2</v>
      </c>
      <c r="G6" s="7">
        <v>4.4999999999999998E-2</v>
      </c>
      <c r="H6" s="7">
        <v>4.3999999999999997E-2</v>
      </c>
      <c r="I6" s="7"/>
      <c r="J6" s="7">
        <v>7.4999999999999997E-2</v>
      </c>
      <c r="K6" s="7"/>
      <c r="L6" s="7"/>
      <c r="M6" s="7"/>
      <c r="N6" s="7"/>
      <c r="O6" s="8">
        <f>SUM(D6:N6)</f>
        <v>99.44</v>
      </c>
      <c r="P6" s="28">
        <v>18.45</v>
      </c>
      <c r="Q6" s="15">
        <v>3332.5</v>
      </c>
      <c r="R6" s="7">
        <v>5.16</v>
      </c>
      <c r="S6" s="15">
        <v>11.9</v>
      </c>
      <c r="T6" s="30">
        <v>2936.92</v>
      </c>
      <c r="U6" s="15">
        <v>3558.55</v>
      </c>
      <c r="V6" s="15">
        <v>2.58</v>
      </c>
      <c r="W6" s="15">
        <v>9.3800000000000008</v>
      </c>
      <c r="X6" s="8">
        <v>73.150000000000006</v>
      </c>
      <c r="Y6" s="8">
        <v>52.08</v>
      </c>
      <c r="Z6" s="30">
        <v>173.25</v>
      </c>
      <c r="AA6" s="8">
        <v>46.83</v>
      </c>
      <c r="AB6" s="8">
        <v>10.69</v>
      </c>
      <c r="AC6" s="7">
        <v>0.222</v>
      </c>
      <c r="AD6" s="7">
        <v>0.14199999999999999</v>
      </c>
      <c r="AE6" s="7">
        <v>4.53</v>
      </c>
      <c r="AF6" s="7">
        <v>1.3</v>
      </c>
      <c r="AG6" s="7">
        <v>0.29499999999999998</v>
      </c>
      <c r="AH6" s="7">
        <v>1.02</v>
      </c>
      <c r="AI6" s="8">
        <v>60.05</v>
      </c>
      <c r="AJ6" s="30">
        <v>211.28</v>
      </c>
      <c r="AK6" s="7">
        <v>0.155</v>
      </c>
    </row>
    <row r="7" spans="1:38">
      <c r="A7" s="6"/>
      <c r="B7" s="1" t="s">
        <v>34</v>
      </c>
      <c r="C7" s="10" t="s">
        <v>22</v>
      </c>
      <c r="D7" s="11">
        <v>53.494</v>
      </c>
      <c r="E7" s="11">
        <v>45.646999999999998</v>
      </c>
      <c r="F7" s="12">
        <v>0.106</v>
      </c>
      <c r="G7" s="12">
        <v>1.4E-2</v>
      </c>
      <c r="H7" s="12">
        <v>8.0000000000000002E-3</v>
      </c>
      <c r="I7" s="12"/>
      <c r="J7" s="12">
        <v>3.4000000000000002E-2</v>
      </c>
      <c r="K7" s="12">
        <v>1.7000000000000001E-2</v>
      </c>
      <c r="L7" s="12"/>
      <c r="M7" s="12"/>
      <c r="N7" s="12"/>
      <c r="O7" s="11">
        <f t="shared" ref="O7:O48" si="0">SUM(D7:N7)</f>
        <v>99.319999999999979</v>
      </c>
      <c r="P7" s="28">
        <v>21.79</v>
      </c>
      <c r="Q7" s="15">
        <v>3516.72</v>
      </c>
      <c r="R7" s="7">
        <v>0.90800000000000003</v>
      </c>
      <c r="S7" s="15">
        <v>5.24</v>
      </c>
      <c r="T7" s="30">
        <v>1059.3399999999999</v>
      </c>
      <c r="U7" s="30">
        <v>652.12</v>
      </c>
      <c r="V7" s="15">
        <v>0.17</v>
      </c>
      <c r="W7" s="15">
        <v>2.94</v>
      </c>
      <c r="X7" s="8">
        <v>54.44</v>
      </c>
      <c r="Y7" s="8">
        <v>36.86</v>
      </c>
      <c r="Z7" s="30">
        <v>232.16</v>
      </c>
      <c r="AA7" s="8">
        <v>19.41</v>
      </c>
      <c r="AB7" s="15">
        <v>2.3199999999999998</v>
      </c>
      <c r="AC7" s="7">
        <v>2.3199999999999998E-2</v>
      </c>
      <c r="AD7" s="7"/>
      <c r="AE7" s="7">
        <v>4.45</v>
      </c>
      <c r="AF7" s="7">
        <v>0.45</v>
      </c>
      <c r="AG7" s="7">
        <v>0.223</v>
      </c>
      <c r="AH7" s="7">
        <v>0.56100000000000005</v>
      </c>
      <c r="AI7" s="8">
        <v>65.680000000000007</v>
      </c>
      <c r="AJ7" s="30">
        <v>104.46</v>
      </c>
      <c r="AK7" s="7">
        <v>5.0000000000000001E-3</v>
      </c>
    </row>
    <row r="8" spans="1:38" ht="15">
      <c r="A8" s="6"/>
      <c r="B8" s="6" t="s">
        <v>36</v>
      </c>
      <c r="C8" s="10" t="s">
        <v>23</v>
      </c>
      <c r="D8" s="11">
        <v>51.533999999999999</v>
      </c>
      <c r="E8" s="11">
        <v>45.890999999999998</v>
      </c>
      <c r="F8" s="12">
        <v>4.1000000000000002E-2</v>
      </c>
      <c r="G8" s="12"/>
      <c r="H8" s="12">
        <v>8.0000000000000002E-3</v>
      </c>
      <c r="I8" s="12">
        <v>2.8000000000000001E-2</v>
      </c>
      <c r="J8" s="12">
        <v>0.05</v>
      </c>
      <c r="K8" s="12" t="s">
        <v>71</v>
      </c>
      <c r="L8" s="12">
        <v>1.7000000000000001E-2</v>
      </c>
      <c r="M8" s="12" t="s">
        <v>71</v>
      </c>
      <c r="N8" s="12" t="s">
        <v>71</v>
      </c>
      <c r="O8" s="11">
        <f t="shared" si="0"/>
        <v>97.568999999999988</v>
      </c>
      <c r="P8" s="32">
        <v>1.01</v>
      </c>
      <c r="Q8" s="8">
        <v>29.45</v>
      </c>
      <c r="R8" s="15">
        <v>3889.37</v>
      </c>
      <c r="S8" s="15">
        <v>3.57</v>
      </c>
      <c r="T8" s="15">
        <v>1810.58</v>
      </c>
      <c r="U8" s="15">
        <v>7.58</v>
      </c>
      <c r="V8" s="7">
        <v>0.498</v>
      </c>
      <c r="W8" s="15">
        <v>1.05</v>
      </c>
      <c r="X8" s="30">
        <v>196.21</v>
      </c>
      <c r="Y8" s="15">
        <v>1481.02</v>
      </c>
      <c r="Z8" s="15">
        <v>6.01</v>
      </c>
      <c r="AA8" s="7">
        <v>0.35199999999999998</v>
      </c>
      <c r="AC8" s="7">
        <v>0.159</v>
      </c>
      <c r="AD8" s="7">
        <v>0.46200000000000002</v>
      </c>
      <c r="AE8" s="7">
        <v>0.501</v>
      </c>
      <c r="AF8" s="8">
        <v>71.83</v>
      </c>
      <c r="AG8" s="7"/>
      <c r="AH8" s="7">
        <v>0.13700000000000001</v>
      </c>
      <c r="AI8" s="7">
        <v>0.17599999999999999</v>
      </c>
      <c r="AJ8" s="15">
        <v>6.47</v>
      </c>
      <c r="AK8" s="8">
        <v>11.43</v>
      </c>
    </row>
    <row r="9" spans="1:38" ht="15">
      <c r="A9" s="6"/>
      <c r="B9" s="6" t="s">
        <v>36</v>
      </c>
      <c r="C9" s="10" t="s">
        <v>23</v>
      </c>
      <c r="D9" s="11">
        <v>52.378</v>
      </c>
      <c r="E9" s="11">
        <v>46.057000000000002</v>
      </c>
      <c r="F9" s="12">
        <v>6.2E-2</v>
      </c>
      <c r="G9" s="12"/>
      <c r="H9" s="12">
        <v>1.2999999999999999E-2</v>
      </c>
      <c r="I9" s="12" t="s">
        <v>71</v>
      </c>
      <c r="J9" s="12">
        <v>4.4999999999999998E-2</v>
      </c>
      <c r="K9" s="12">
        <v>1.0999999999999999E-2</v>
      </c>
      <c r="L9" s="12"/>
      <c r="M9" s="12" t="s">
        <v>71</v>
      </c>
      <c r="N9" s="12" t="s">
        <v>71</v>
      </c>
      <c r="O9" s="11">
        <f t="shared" si="0"/>
        <v>98.566000000000003</v>
      </c>
      <c r="P9" s="32">
        <v>0.372</v>
      </c>
      <c r="Q9" s="8">
        <v>22.66</v>
      </c>
      <c r="R9" s="30">
        <v>739.9</v>
      </c>
      <c r="S9" s="15">
        <v>0.38</v>
      </c>
      <c r="T9" s="15">
        <v>1880</v>
      </c>
      <c r="V9" s="7">
        <v>2.96</v>
      </c>
      <c r="W9" s="15">
        <v>3.03</v>
      </c>
      <c r="X9" s="8">
        <v>55.25</v>
      </c>
      <c r="Y9" s="30">
        <v>656.55</v>
      </c>
      <c r="Z9" s="8">
        <v>16.78</v>
      </c>
      <c r="AA9" s="7">
        <v>0.123</v>
      </c>
      <c r="AB9" s="7">
        <v>9.0999999999999998E-2</v>
      </c>
      <c r="AC9" s="7">
        <v>0.183</v>
      </c>
      <c r="AD9" s="7">
        <v>0.28299999999999997</v>
      </c>
      <c r="AE9" s="7">
        <v>0.35199999999999998</v>
      </c>
      <c r="AF9" s="8">
        <v>11.63</v>
      </c>
      <c r="AG9" s="7">
        <v>4.1000000000000002E-2</v>
      </c>
      <c r="AH9" s="7">
        <v>9.4E-2</v>
      </c>
      <c r="AI9" s="7">
        <v>0.122</v>
      </c>
      <c r="AJ9" s="8">
        <v>10.84</v>
      </c>
      <c r="AK9" s="15">
        <v>5.39</v>
      </c>
    </row>
    <row r="10" spans="1:38" ht="15">
      <c r="A10" s="4"/>
      <c r="B10" s="6" t="s">
        <v>36</v>
      </c>
      <c r="C10" s="10" t="s">
        <v>23</v>
      </c>
      <c r="D10" s="11">
        <v>52.472999999999999</v>
      </c>
      <c r="E10" s="11">
        <v>46.287999999999997</v>
      </c>
      <c r="F10" s="12"/>
      <c r="G10" s="12">
        <v>0.03</v>
      </c>
      <c r="H10" s="12">
        <v>0.06</v>
      </c>
      <c r="I10" s="12">
        <v>3.0000000000000001E-3</v>
      </c>
      <c r="J10" s="12">
        <v>3.1E-2</v>
      </c>
      <c r="K10" s="12" t="s">
        <v>71</v>
      </c>
      <c r="L10" s="12">
        <v>7.0000000000000001E-3</v>
      </c>
      <c r="M10" s="12" t="s">
        <v>71</v>
      </c>
      <c r="N10" s="12" t="s">
        <v>71</v>
      </c>
      <c r="O10" s="11">
        <f t="shared" si="0"/>
        <v>98.89200000000001</v>
      </c>
      <c r="P10" s="32">
        <v>0.20399999999999999</v>
      </c>
      <c r="Q10" s="8">
        <v>16.489999999999998</v>
      </c>
      <c r="R10" s="30">
        <v>104.75</v>
      </c>
      <c r="T10" s="15">
        <v>6.57</v>
      </c>
      <c r="U10" s="15">
        <v>3.44</v>
      </c>
      <c r="V10" s="7"/>
      <c r="W10" s="15">
        <v>0.88</v>
      </c>
      <c r="X10" s="15">
        <v>3.66</v>
      </c>
      <c r="Y10" s="30">
        <v>783.81</v>
      </c>
      <c r="AA10" s="7"/>
      <c r="AC10" s="7">
        <v>8.3999999999999995E-3</v>
      </c>
      <c r="AD10" s="7"/>
      <c r="AE10" s="7"/>
      <c r="AF10" s="15">
        <v>4.82</v>
      </c>
      <c r="AG10" s="7"/>
      <c r="AI10" s="7"/>
      <c r="AJ10" s="7">
        <v>0.60399999999999998</v>
      </c>
      <c r="AK10" s="7">
        <v>5.7000000000000002E-2</v>
      </c>
    </row>
    <row r="11" spans="1:38" ht="15">
      <c r="A11" s="4"/>
      <c r="B11" s="6" t="s">
        <v>36</v>
      </c>
      <c r="C11" s="10" t="s">
        <v>23</v>
      </c>
      <c r="D11" s="11">
        <v>51.887999999999998</v>
      </c>
      <c r="E11" s="11">
        <v>46.210999999999999</v>
      </c>
      <c r="F11" s="12">
        <v>0.161</v>
      </c>
      <c r="G11" s="12"/>
      <c r="H11" s="12">
        <v>5.2999999999999999E-2</v>
      </c>
      <c r="I11" s="12">
        <v>6.0000000000000001E-3</v>
      </c>
      <c r="J11" s="12">
        <v>5.3999999999999999E-2</v>
      </c>
      <c r="K11" s="12">
        <v>2.5000000000000001E-2</v>
      </c>
      <c r="L11" s="12">
        <v>2E-3</v>
      </c>
      <c r="M11" s="12" t="s">
        <v>71</v>
      </c>
      <c r="N11" s="12" t="s">
        <v>71</v>
      </c>
      <c r="O11" s="11">
        <f t="shared" si="0"/>
        <v>98.399999999999991</v>
      </c>
      <c r="P11" s="32">
        <v>0.57999999999999996</v>
      </c>
      <c r="Q11" s="8">
        <v>18.920000000000002</v>
      </c>
      <c r="R11" s="15">
        <v>3124.62</v>
      </c>
      <c r="S11" s="15">
        <v>2.97</v>
      </c>
      <c r="T11" s="30">
        <v>1131.8399999999999</v>
      </c>
      <c r="U11" s="7">
        <v>6.5</v>
      </c>
      <c r="V11" s="7">
        <v>8.5000000000000006E-2</v>
      </c>
      <c r="W11" s="15">
        <v>1.34</v>
      </c>
      <c r="X11" s="30">
        <v>469.88</v>
      </c>
      <c r="Y11" s="30">
        <v>1818.37</v>
      </c>
      <c r="Z11" s="15">
        <v>8.23</v>
      </c>
      <c r="AA11" s="7">
        <v>0.20300000000000001</v>
      </c>
      <c r="AC11" s="7">
        <v>5.7000000000000002E-3</v>
      </c>
      <c r="AD11" s="7">
        <v>0.379</v>
      </c>
      <c r="AE11" s="7">
        <v>0.71499999999999997</v>
      </c>
      <c r="AF11" s="8">
        <v>69.81</v>
      </c>
      <c r="AG11" s="7">
        <v>8.5000000000000006E-2</v>
      </c>
      <c r="AH11" s="7">
        <v>0.156</v>
      </c>
      <c r="AI11" s="7">
        <v>1.68</v>
      </c>
      <c r="AJ11" s="8">
        <v>15.18</v>
      </c>
      <c r="AK11" s="8">
        <v>15.99</v>
      </c>
    </row>
    <row r="12" spans="1:38" ht="15">
      <c r="A12" s="4"/>
      <c r="B12" s="6" t="s">
        <v>36</v>
      </c>
      <c r="C12" s="10" t="s">
        <v>23</v>
      </c>
      <c r="D12" s="11">
        <v>51.41</v>
      </c>
      <c r="E12" s="11">
        <v>45.515000000000001</v>
      </c>
      <c r="F12" s="12">
        <v>0.35799999999999998</v>
      </c>
      <c r="G12" s="12"/>
      <c r="H12" s="12">
        <v>2.1999999999999999E-2</v>
      </c>
      <c r="I12" s="12" t="s">
        <v>71</v>
      </c>
      <c r="J12" s="12">
        <v>5.2999999999999999E-2</v>
      </c>
      <c r="K12" s="12">
        <v>3.5000000000000003E-2</v>
      </c>
      <c r="L12" s="12"/>
      <c r="M12" s="12" t="s">
        <v>71</v>
      </c>
      <c r="N12" s="12" t="s">
        <v>71</v>
      </c>
      <c r="O12" s="11">
        <f t="shared" si="0"/>
        <v>97.393000000000001</v>
      </c>
      <c r="P12" s="32">
        <v>0.28399999999999997</v>
      </c>
      <c r="Q12" s="8">
        <v>16.62</v>
      </c>
      <c r="R12" s="15">
        <v>5999.36</v>
      </c>
      <c r="S12" s="15">
        <v>5.81</v>
      </c>
      <c r="T12" s="30">
        <v>937.75</v>
      </c>
      <c r="U12" s="15">
        <v>1.51</v>
      </c>
      <c r="V12" s="7">
        <v>2.5999999999999999E-2</v>
      </c>
      <c r="W12" s="15">
        <v>1.39</v>
      </c>
      <c r="X12" s="30">
        <v>209.89</v>
      </c>
      <c r="Y12" s="30">
        <v>2370.88</v>
      </c>
      <c r="Z12" s="15">
        <v>2.87</v>
      </c>
      <c r="AA12" s="7">
        <v>3.1E-2</v>
      </c>
      <c r="AC12" s="7"/>
      <c r="AD12" s="7"/>
      <c r="AE12" s="7">
        <v>8.2000000000000003E-2</v>
      </c>
      <c r="AF12" s="8">
        <v>99.22</v>
      </c>
      <c r="AG12" s="7"/>
      <c r="AH12" s="7">
        <v>2.1999999999999999E-2</v>
      </c>
      <c r="AI12" s="7">
        <v>0.10199999999999999</v>
      </c>
      <c r="AJ12" s="15">
        <v>1.73</v>
      </c>
      <c r="AK12" s="15">
        <v>5.77</v>
      </c>
    </row>
    <row r="13" spans="1:38" ht="15">
      <c r="A13" s="4"/>
      <c r="B13" s="6" t="s">
        <v>36</v>
      </c>
      <c r="C13" s="10" t="s">
        <v>23</v>
      </c>
      <c r="D13" s="11">
        <v>52.792999999999999</v>
      </c>
      <c r="E13" s="11">
        <v>46.515999999999998</v>
      </c>
      <c r="F13" s="12">
        <v>0.157</v>
      </c>
      <c r="G13" s="12">
        <v>8.0000000000000002E-3</v>
      </c>
      <c r="H13" s="12">
        <v>2.4E-2</v>
      </c>
      <c r="I13" s="12" t="s">
        <v>71</v>
      </c>
      <c r="J13" s="12">
        <v>1.9E-2</v>
      </c>
      <c r="K13" s="12" t="s">
        <v>71</v>
      </c>
      <c r="L13" s="12">
        <v>5.0000000000000001E-3</v>
      </c>
      <c r="M13" s="12">
        <v>7.2999999999999995E-2</v>
      </c>
      <c r="N13" s="12" t="s">
        <v>71</v>
      </c>
      <c r="O13" s="11">
        <f t="shared" si="0"/>
        <v>99.594999999999985</v>
      </c>
      <c r="P13" s="32">
        <v>0.29499999999999998</v>
      </c>
      <c r="Q13" s="8">
        <v>16.850000000000001</v>
      </c>
      <c r="R13" s="15">
        <v>704.03</v>
      </c>
      <c r="S13" s="15">
        <v>2.86</v>
      </c>
      <c r="T13" s="30">
        <v>857</v>
      </c>
      <c r="V13" s="7">
        <v>0.21099999999999999</v>
      </c>
      <c r="W13" s="15">
        <v>1.56</v>
      </c>
      <c r="X13" s="8">
        <v>50.21</v>
      </c>
      <c r="Y13" s="30">
        <v>650.6</v>
      </c>
      <c r="Z13" s="15">
        <v>1.0900000000000001</v>
      </c>
      <c r="AA13" s="7"/>
      <c r="AC13" s="7">
        <v>0.11600000000000001</v>
      </c>
      <c r="AD13" s="7">
        <v>0.435</v>
      </c>
      <c r="AE13" s="7">
        <v>7.3999999999999996E-2</v>
      </c>
      <c r="AF13" s="8">
        <v>47.38</v>
      </c>
      <c r="AG13" s="7"/>
      <c r="AH13" s="7">
        <v>3.4000000000000002E-2</v>
      </c>
      <c r="AI13" s="7">
        <v>6.3E-3</v>
      </c>
      <c r="AJ13" s="7">
        <v>0.54100000000000004</v>
      </c>
      <c r="AK13" s="15">
        <v>6.75</v>
      </c>
    </row>
    <row r="14" spans="1:38" ht="15">
      <c r="A14" s="4"/>
      <c r="B14" s="6" t="s">
        <v>36</v>
      </c>
      <c r="C14" s="10" t="s">
        <v>23</v>
      </c>
      <c r="D14" s="11">
        <v>53.078000000000003</v>
      </c>
      <c r="E14" s="11">
        <v>46.451999999999998</v>
      </c>
      <c r="F14" s="12">
        <v>0.16700000000000001</v>
      </c>
      <c r="G14" s="12">
        <v>3.9E-2</v>
      </c>
      <c r="H14" s="12">
        <v>0.01</v>
      </c>
      <c r="I14" s="12" t="s">
        <v>71</v>
      </c>
      <c r="J14" s="12">
        <v>5.5E-2</v>
      </c>
      <c r="K14" s="12">
        <v>2.1999999999999999E-2</v>
      </c>
      <c r="L14" s="12">
        <v>5.0000000000000001E-3</v>
      </c>
      <c r="M14" s="12" t="s">
        <v>71</v>
      </c>
      <c r="N14" s="12" t="s">
        <v>71</v>
      </c>
      <c r="O14" s="11">
        <f t="shared" si="0"/>
        <v>99.828000000000017</v>
      </c>
      <c r="P14" s="32">
        <v>0.26100000000000001</v>
      </c>
      <c r="Q14" s="8">
        <v>17.25</v>
      </c>
      <c r="R14" s="15">
        <v>1340.48</v>
      </c>
      <c r="S14" s="15">
        <v>2.61</v>
      </c>
      <c r="T14" s="30">
        <v>690.69</v>
      </c>
      <c r="V14" s="7">
        <v>0.20699999999999999</v>
      </c>
      <c r="W14" s="15">
        <v>1.88</v>
      </c>
      <c r="X14" s="8">
        <v>30.64</v>
      </c>
      <c r="Y14" s="30">
        <v>690.26</v>
      </c>
      <c r="Z14" s="15">
        <v>0.77</v>
      </c>
      <c r="AA14" s="7">
        <v>3.4000000000000002E-2</v>
      </c>
      <c r="AC14" s="7">
        <v>5.6899999999999999E-2</v>
      </c>
      <c r="AD14" s="7"/>
      <c r="AF14" s="8">
        <v>77.510000000000005</v>
      </c>
      <c r="AG14" s="7">
        <v>0.01</v>
      </c>
      <c r="AH14" s="7">
        <v>0.02</v>
      </c>
      <c r="AJ14" s="7">
        <v>0.20899999999999999</v>
      </c>
      <c r="AK14" s="15">
        <v>5.87</v>
      </c>
    </row>
    <row r="15" spans="1:38" ht="15">
      <c r="A15" s="4"/>
      <c r="B15" s="4" t="s">
        <v>34</v>
      </c>
      <c r="C15" s="10" t="s">
        <v>23</v>
      </c>
      <c r="D15" s="11">
        <v>53.271000000000001</v>
      </c>
      <c r="E15" s="11">
        <v>46.725999999999999</v>
      </c>
      <c r="F15" s="12">
        <v>0.09</v>
      </c>
      <c r="G15" s="12"/>
      <c r="H15" s="12"/>
      <c r="I15" s="12"/>
      <c r="J15" s="12">
        <v>6.4000000000000001E-2</v>
      </c>
      <c r="K15" s="12"/>
      <c r="L15" s="12"/>
      <c r="M15" s="12"/>
      <c r="N15" s="12" t="s">
        <v>71</v>
      </c>
      <c r="O15" s="70">
        <f t="shared" si="0"/>
        <v>100.151</v>
      </c>
      <c r="P15" s="28">
        <v>19.34</v>
      </c>
      <c r="Q15" s="30">
        <v>1620.58</v>
      </c>
      <c r="R15" s="8">
        <v>13.19</v>
      </c>
      <c r="S15" s="15">
        <v>6.95</v>
      </c>
      <c r="T15" s="30">
        <v>1647.23</v>
      </c>
      <c r="U15" s="15">
        <v>1372.41</v>
      </c>
      <c r="V15" s="15">
        <v>0.97</v>
      </c>
      <c r="W15" s="15">
        <v>4.2699999999999996</v>
      </c>
      <c r="X15" s="8">
        <v>42.56</v>
      </c>
      <c r="Y15" s="8">
        <v>47.88</v>
      </c>
      <c r="Z15" s="30">
        <v>159.1</v>
      </c>
      <c r="AA15" s="8">
        <v>33.619999999999997</v>
      </c>
      <c r="AB15" s="15">
        <v>5.86</v>
      </c>
      <c r="AC15" s="7">
        <v>3.6999999999999998E-2</v>
      </c>
      <c r="AD15" s="7"/>
      <c r="AE15" s="15">
        <v>3.18</v>
      </c>
      <c r="AF15" s="8">
        <v>14.58</v>
      </c>
      <c r="AG15" s="7">
        <v>0.73099999999999998</v>
      </c>
      <c r="AH15" s="7">
        <v>1.35</v>
      </c>
      <c r="AI15" s="8">
        <v>49.16</v>
      </c>
      <c r="AJ15" s="30">
        <v>210.16</v>
      </c>
      <c r="AK15" s="7">
        <v>0.78700000000000003</v>
      </c>
    </row>
    <row r="16" spans="1:38" ht="15">
      <c r="A16" s="4"/>
      <c r="B16" s="4" t="s">
        <v>34</v>
      </c>
      <c r="C16" s="21" t="s">
        <v>23</v>
      </c>
      <c r="D16" s="11">
        <v>52.036999999999999</v>
      </c>
      <c r="E16" s="11">
        <v>45.829000000000001</v>
      </c>
      <c r="F16" s="12">
        <v>0.69399999999999995</v>
      </c>
      <c r="G16" s="12">
        <v>2.3E-2</v>
      </c>
      <c r="H16" s="12">
        <v>5.0999999999999997E-2</v>
      </c>
      <c r="I16" s="12"/>
      <c r="J16" s="12">
        <v>3.2000000000000001E-2</v>
      </c>
      <c r="K16" s="12" t="s">
        <v>71</v>
      </c>
      <c r="L16" s="12"/>
      <c r="M16" s="12"/>
      <c r="N16" s="12">
        <v>2.1000000000000001E-2</v>
      </c>
      <c r="O16" s="11">
        <f t="shared" si="0"/>
        <v>98.686999999999998</v>
      </c>
      <c r="P16" s="32">
        <v>2.0499999999999998</v>
      </c>
      <c r="Q16" s="8">
        <v>26.81</v>
      </c>
      <c r="R16" s="8">
        <v>82.36</v>
      </c>
      <c r="S16" s="15">
        <v>1.24</v>
      </c>
      <c r="T16" s="30">
        <v>3924.48</v>
      </c>
      <c r="U16" s="8">
        <v>12.68</v>
      </c>
      <c r="V16" s="15">
        <v>0.86</v>
      </c>
      <c r="W16" s="15">
        <v>0.85</v>
      </c>
      <c r="X16" s="30">
        <v>274.81</v>
      </c>
      <c r="Y16" s="15">
        <v>3944.2</v>
      </c>
      <c r="Z16" s="8">
        <v>16.010000000000002</v>
      </c>
      <c r="AA16" s="15">
        <v>2.71</v>
      </c>
      <c r="AB16" s="15">
        <v>0.34</v>
      </c>
      <c r="AC16" s="7">
        <v>0.89500000000000002</v>
      </c>
      <c r="AD16" s="7">
        <v>1.29</v>
      </c>
      <c r="AE16" s="15">
        <v>2.79</v>
      </c>
      <c r="AF16" s="30">
        <v>493.67</v>
      </c>
      <c r="AG16" s="7"/>
      <c r="AH16" s="7">
        <v>0.17100000000000001</v>
      </c>
      <c r="AI16" s="15">
        <v>0.43</v>
      </c>
      <c r="AJ16" s="8">
        <v>22</v>
      </c>
      <c r="AK16" s="15">
        <v>4.1100000000000003</v>
      </c>
    </row>
    <row r="17" spans="1:37" ht="15">
      <c r="A17" s="4"/>
      <c r="B17" s="4" t="s">
        <v>34</v>
      </c>
      <c r="C17" s="10" t="s">
        <v>23</v>
      </c>
      <c r="D17" s="11">
        <v>53.308999999999997</v>
      </c>
      <c r="E17" s="11">
        <v>46.567</v>
      </c>
      <c r="F17" s="12">
        <v>0.19800000000000001</v>
      </c>
      <c r="G17" s="12">
        <v>8.0000000000000002E-3</v>
      </c>
      <c r="H17" s="12"/>
      <c r="I17" s="12"/>
      <c r="J17" s="12">
        <v>0.03</v>
      </c>
      <c r="K17" s="12" t="s">
        <v>71</v>
      </c>
      <c r="L17" s="12"/>
      <c r="M17" s="12"/>
      <c r="N17" s="12">
        <v>7.2999999999999995E-2</v>
      </c>
      <c r="O17" s="70">
        <f t="shared" si="0"/>
        <v>100.18499999999999</v>
      </c>
      <c r="P17" s="28">
        <v>25.37</v>
      </c>
      <c r="Q17" s="30">
        <v>533.59</v>
      </c>
      <c r="R17" s="7">
        <v>1.0249999999999999</v>
      </c>
      <c r="S17" s="15">
        <v>3.95</v>
      </c>
      <c r="T17" s="30">
        <v>910.08</v>
      </c>
      <c r="U17" s="30">
        <v>870.36</v>
      </c>
      <c r="V17" s="15">
        <v>1.82</v>
      </c>
      <c r="W17" s="15">
        <v>4.6900000000000004</v>
      </c>
      <c r="X17" s="30">
        <v>150.44999999999999</v>
      </c>
      <c r="Y17" s="15">
        <v>43.9</v>
      </c>
      <c r="Z17" s="8">
        <v>79.23</v>
      </c>
      <c r="AA17" s="8">
        <v>33.26</v>
      </c>
      <c r="AB17" s="15">
        <v>4.5599999999999996</v>
      </c>
      <c r="AC17" s="7">
        <v>0.16600000000000001</v>
      </c>
      <c r="AD17" s="7">
        <v>0.42699999999999999</v>
      </c>
      <c r="AE17" s="8">
        <v>14.78</v>
      </c>
      <c r="AF17" s="15">
        <v>3.35</v>
      </c>
      <c r="AG17" s="7">
        <v>0.79</v>
      </c>
      <c r="AH17" s="15">
        <v>1.53</v>
      </c>
      <c r="AI17" s="8">
        <v>50.54</v>
      </c>
      <c r="AJ17" s="30">
        <v>279.22000000000003</v>
      </c>
      <c r="AK17" s="7">
        <v>2.3099999999999999E-2</v>
      </c>
    </row>
    <row r="18" spans="1:37" ht="15">
      <c r="A18" s="4"/>
      <c r="B18" s="4" t="s">
        <v>34</v>
      </c>
      <c r="C18" s="21" t="s">
        <v>23</v>
      </c>
      <c r="D18" s="11">
        <v>53.307000000000002</v>
      </c>
      <c r="E18" s="11">
        <v>46.557000000000002</v>
      </c>
      <c r="F18" s="12">
        <v>6.4000000000000001E-2</v>
      </c>
      <c r="G18" s="12">
        <v>5.0000000000000001E-3</v>
      </c>
      <c r="H18" s="12">
        <v>3.7999999999999999E-2</v>
      </c>
      <c r="I18" s="12"/>
      <c r="J18" s="12">
        <v>4.5999999999999999E-2</v>
      </c>
      <c r="K18" s="12" t="s">
        <v>71</v>
      </c>
      <c r="L18" s="12"/>
      <c r="M18" s="12"/>
      <c r="N18" s="12" t="s">
        <v>71</v>
      </c>
      <c r="O18" s="70">
        <f t="shared" si="0"/>
        <v>100.017</v>
      </c>
      <c r="P18" s="32">
        <v>4.83</v>
      </c>
      <c r="Q18" s="30">
        <v>441.45</v>
      </c>
      <c r="R18" s="8">
        <v>97.73</v>
      </c>
      <c r="S18" s="8">
        <v>12.22</v>
      </c>
      <c r="T18" s="30">
        <v>2101.06</v>
      </c>
      <c r="U18" s="30">
        <v>409.69</v>
      </c>
      <c r="V18" s="15">
        <v>2.82</v>
      </c>
      <c r="W18" s="15">
        <v>3.86</v>
      </c>
      <c r="X18" s="30">
        <v>104.27</v>
      </c>
      <c r="Y18" s="8">
        <v>19.41</v>
      </c>
      <c r="Z18" s="30">
        <v>201.09</v>
      </c>
      <c r="AA18" s="8">
        <v>25.72</v>
      </c>
      <c r="AB18" s="15">
        <v>1.66</v>
      </c>
      <c r="AC18" s="7">
        <v>0.30499999999999999</v>
      </c>
      <c r="AD18" s="7">
        <v>0.16700000000000001</v>
      </c>
      <c r="AE18" s="8">
        <v>24.26</v>
      </c>
      <c r="AF18" s="15">
        <v>8.16</v>
      </c>
      <c r="AG18" s="7">
        <v>0.48</v>
      </c>
      <c r="AH18" s="15">
        <v>1.01</v>
      </c>
      <c r="AI18" s="15">
        <v>29.1</v>
      </c>
      <c r="AJ18" s="30">
        <v>120.26</v>
      </c>
      <c r="AK18" s="7">
        <v>0.72799999999999998</v>
      </c>
    </row>
    <row r="19" spans="1:37" ht="15">
      <c r="A19" s="4"/>
      <c r="B19" s="4" t="s">
        <v>34</v>
      </c>
      <c r="C19" s="10" t="s">
        <v>23</v>
      </c>
      <c r="D19" s="11">
        <v>52.768999999999998</v>
      </c>
      <c r="E19" s="11">
        <v>45.895000000000003</v>
      </c>
      <c r="F19" s="12">
        <v>0.84599999999999997</v>
      </c>
      <c r="G19" s="12">
        <v>6.0000000000000001E-3</v>
      </c>
      <c r="H19" s="12">
        <v>8.0000000000000002E-3</v>
      </c>
      <c r="I19" s="12"/>
      <c r="J19" s="12">
        <v>3.6999999999999998E-2</v>
      </c>
      <c r="K19" s="12" t="s">
        <v>71</v>
      </c>
      <c r="L19" s="12"/>
      <c r="M19" s="12"/>
      <c r="N19" s="12" t="s">
        <v>71</v>
      </c>
      <c r="O19" s="11">
        <f t="shared" si="0"/>
        <v>99.561000000000007</v>
      </c>
      <c r="P19" s="32">
        <v>2.08</v>
      </c>
      <c r="Q19" s="8">
        <v>21.61</v>
      </c>
      <c r="R19" s="30">
        <v>521.32000000000005</v>
      </c>
      <c r="S19" s="8">
        <v>13.55</v>
      </c>
      <c r="T19" s="30">
        <v>55950.8</v>
      </c>
      <c r="U19" s="8">
        <v>16.52</v>
      </c>
      <c r="V19" s="8">
        <v>11.38</v>
      </c>
      <c r="W19" s="7">
        <v>3.4</v>
      </c>
      <c r="X19" s="30">
        <v>320.85000000000002</v>
      </c>
      <c r="Y19" s="15">
        <v>2690.32</v>
      </c>
      <c r="Z19" s="8">
        <v>31.51</v>
      </c>
      <c r="AA19" s="8">
        <v>21.85</v>
      </c>
      <c r="AC19" s="7">
        <v>5.31</v>
      </c>
      <c r="AD19" s="7">
        <v>9.4600000000000009</v>
      </c>
      <c r="AE19" s="7">
        <v>2.41</v>
      </c>
      <c r="AF19" s="30">
        <v>171.68</v>
      </c>
      <c r="AG19" s="7">
        <v>0.17299999999999999</v>
      </c>
      <c r="AH19" s="7">
        <v>0.65100000000000002</v>
      </c>
      <c r="AI19" s="15">
        <v>0.55000000000000004</v>
      </c>
      <c r="AJ19" s="8">
        <v>33.869999999999997</v>
      </c>
      <c r="AK19" s="8">
        <v>17.45</v>
      </c>
    </row>
    <row r="20" spans="1:37" ht="15">
      <c r="A20" s="4"/>
      <c r="B20" s="4" t="s">
        <v>34</v>
      </c>
      <c r="C20" s="10" t="s">
        <v>23</v>
      </c>
      <c r="D20" s="11">
        <v>52.106000000000002</v>
      </c>
      <c r="E20" s="11">
        <v>45.767000000000003</v>
      </c>
      <c r="F20" s="12">
        <v>1.772</v>
      </c>
      <c r="G20" s="12">
        <v>1.0999999999999999E-2</v>
      </c>
      <c r="H20" s="12">
        <v>3.3000000000000002E-2</v>
      </c>
      <c r="I20" s="12"/>
      <c r="J20" s="12">
        <v>3.7999999999999999E-2</v>
      </c>
      <c r="K20" s="12" t="s">
        <v>71</v>
      </c>
      <c r="L20" s="12"/>
      <c r="M20" s="12"/>
      <c r="N20" s="12" t="s">
        <v>71</v>
      </c>
      <c r="O20" s="11">
        <f t="shared" si="0"/>
        <v>99.727000000000004</v>
      </c>
      <c r="P20" s="32">
        <v>2.2999999999999998</v>
      </c>
      <c r="Q20" s="8">
        <v>25.33</v>
      </c>
      <c r="R20" s="8">
        <v>18.45</v>
      </c>
      <c r="T20" s="30">
        <v>192189.25</v>
      </c>
      <c r="U20" s="15">
        <v>113.96</v>
      </c>
      <c r="V20" s="8">
        <v>63.49</v>
      </c>
      <c r="W20" s="15">
        <v>9.07</v>
      </c>
      <c r="X20" s="8">
        <v>11.28</v>
      </c>
      <c r="Y20" s="15">
        <v>1765.18</v>
      </c>
      <c r="Z20" s="15">
        <v>18.399999999999999</v>
      </c>
      <c r="AA20" s="8">
        <v>29.47</v>
      </c>
      <c r="AB20" s="15">
        <v>2.21</v>
      </c>
      <c r="AC20" s="8">
        <v>11</v>
      </c>
      <c r="AD20" s="8">
        <v>20.64</v>
      </c>
      <c r="AE20" s="7">
        <v>0.44</v>
      </c>
      <c r="AF20" s="8">
        <v>10.039999999999999</v>
      </c>
      <c r="AG20" s="7"/>
      <c r="AH20" s="7">
        <v>0.14499999999999999</v>
      </c>
      <c r="AI20" s="7">
        <v>0.151</v>
      </c>
      <c r="AJ20" s="15">
        <v>5.76</v>
      </c>
      <c r="AK20" s="15">
        <v>6.94</v>
      </c>
    </row>
    <row r="21" spans="1:37" ht="13.75" customHeight="1">
      <c r="A21" s="4"/>
      <c r="B21" s="4" t="s">
        <v>34</v>
      </c>
      <c r="C21" s="21" t="s">
        <v>23</v>
      </c>
      <c r="D21" s="11">
        <v>53.69</v>
      </c>
      <c r="E21" s="11">
        <v>46.616999999999997</v>
      </c>
      <c r="F21" s="12"/>
      <c r="G21" s="12">
        <v>2.7E-2</v>
      </c>
      <c r="H21" s="12"/>
      <c r="I21" s="12"/>
      <c r="J21" s="12">
        <v>4.8000000000000001E-2</v>
      </c>
      <c r="K21" s="12">
        <v>2.1000000000000001E-2</v>
      </c>
      <c r="L21" s="12"/>
      <c r="M21" s="12"/>
      <c r="N21" s="12" t="s">
        <v>71</v>
      </c>
      <c r="O21" s="70">
        <f t="shared" si="0"/>
        <v>100.40299999999999</v>
      </c>
      <c r="P21" s="32">
        <v>2.31</v>
      </c>
      <c r="Q21" s="8">
        <v>90.21</v>
      </c>
      <c r="R21" s="7">
        <v>0.98499999999999999</v>
      </c>
      <c r="S21" s="15">
        <v>0.27</v>
      </c>
      <c r="T21" s="30">
        <v>177.25</v>
      </c>
      <c r="U21" s="8">
        <v>15.76</v>
      </c>
      <c r="V21" s="7">
        <v>7.5999999999999998E-2</v>
      </c>
      <c r="W21" s="15">
        <v>1.1499999999999999</v>
      </c>
      <c r="X21" s="30">
        <v>567.63</v>
      </c>
      <c r="Y21" s="15">
        <v>2.5499999999999998</v>
      </c>
      <c r="Z21" s="8">
        <v>17.059999999999999</v>
      </c>
      <c r="AA21" s="8">
        <v>12.85</v>
      </c>
      <c r="AC21" s="7">
        <v>9.8000000000000004E-2</v>
      </c>
      <c r="AD21" s="7"/>
      <c r="AE21" s="7">
        <v>9.23</v>
      </c>
      <c r="AG21" s="7">
        <v>9.0999999999999998E-2</v>
      </c>
      <c r="AH21" s="7">
        <v>4.1100000000000003</v>
      </c>
      <c r="AI21" s="7">
        <v>0.86099999999999999</v>
      </c>
      <c r="AJ21" s="15">
        <v>777.96</v>
      </c>
    </row>
    <row r="22" spans="1:37" ht="13.75" customHeight="1">
      <c r="A22" s="4"/>
      <c r="B22" s="4" t="s">
        <v>34</v>
      </c>
      <c r="C22" s="21" t="s">
        <v>23</v>
      </c>
      <c r="D22" s="11">
        <v>53.728000000000002</v>
      </c>
      <c r="E22" s="11">
        <v>46.201999999999998</v>
      </c>
      <c r="F22" s="12">
        <v>2.1000000000000001E-2</v>
      </c>
      <c r="G22" s="12">
        <v>0.123</v>
      </c>
      <c r="H22" s="12"/>
      <c r="I22" s="12"/>
      <c r="J22" s="12">
        <v>4.7E-2</v>
      </c>
      <c r="K22" s="12">
        <v>5.0999999999999997E-2</v>
      </c>
      <c r="L22" s="12"/>
      <c r="M22" s="12"/>
      <c r="N22" s="12">
        <v>5.0000000000000001E-3</v>
      </c>
      <c r="O22" s="70">
        <f t="shared" si="0"/>
        <v>100.17700000000001</v>
      </c>
      <c r="P22" s="32">
        <v>8.5299999999999994</v>
      </c>
      <c r="Q22" s="30">
        <v>272.10000000000002</v>
      </c>
      <c r="R22" s="30">
        <v>200.22</v>
      </c>
      <c r="S22" s="15">
        <v>2.86</v>
      </c>
      <c r="T22" s="15">
        <v>2260.08</v>
      </c>
      <c r="U22" s="30">
        <v>103.76</v>
      </c>
      <c r="V22" s="7">
        <v>0.40300000000000002</v>
      </c>
      <c r="W22" s="15">
        <v>1.57</v>
      </c>
      <c r="X22" s="8">
        <v>41.54</v>
      </c>
      <c r="Y22" s="8">
        <v>70.430000000000007</v>
      </c>
      <c r="Z22" s="8">
        <v>39.42</v>
      </c>
      <c r="AA22" s="15">
        <v>8.98</v>
      </c>
      <c r="AB22" s="7">
        <v>0.5</v>
      </c>
      <c r="AC22" s="7">
        <v>3.3000000000000002E-2</v>
      </c>
      <c r="AD22" s="7">
        <v>0.21299999999999999</v>
      </c>
      <c r="AE22" s="7">
        <v>0.73099999999999998</v>
      </c>
      <c r="AF22" s="8">
        <v>40</v>
      </c>
      <c r="AG22" s="7">
        <v>0.20300000000000001</v>
      </c>
      <c r="AH22" s="7">
        <v>0.34699999999999998</v>
      </c>
      <c r="AI22" s="15">
        <v>6.29</v>
      </c>
      <c r="AJ22" s="30">
        <v>103.06</v>
      </c>
      <c r="AK22" s="15">
        <v>6.37</v>
      </c>
    </row>
    <row r="23" spans="1:37" ht="15">
      <c r="B23" s="1" t="s">
        <v>36</v>
      </c>
      <c r="C23" s="21" t="s">
        <v>24</v>
      </c>
      <c r="D23" s="11">
        <v>52.762</v>
      </c>
      <c r="E23" s="11">
        <v>46.481000000000002</v>
      </c>
      <c r="F23" s="12">
        <v>0.114</v>
      </c>
      <c r="G23" s="12">
        <v>2.1000000000000001E-2</v>
      </c>
      <c r="H23" s="12">
        <v>1.4999999999999999E-2</v>
      </c>
      <c r="I23" s="12" t="s">
        <v>71</v>
      </c>
      <c r="J23" s="12">
        <v>4.3999999999999997E-2</v>
      </c>
      <c r="K23" s="12" t="s">
        <v>71</v>
      </c>
      <c r="L23" s="12"/>
      <c r="M23" s="12">
        <v>2.3E-2</v>
      </c>
      <c r="N23" s="12" t="s">
        <v>71</v>
      </c>
      <c r="O23" s="11">
        <f t="shared" si="0"/>
        <v>99.46</v>
      </c>
      <c r="P23" s="32">
        <v>0.49199999999999999</v>
      </c>
      <c r="Q23" s="8">
        <v>22.54</v>
      </c>
      <c r="R23" s="15">
        <v>1646.84</v>
      </c>
      <c r="S23" s="15">
        <v>6.63</v>
      </c>
      <c r="T23" s="30">
        <v>2953.57</v>
      </c>
      <c r="U23" s="8">
        <v>23.94</v>
      </c>
      <c r="V23" s="7">
        <v>0.28799999999999998</v>
      </c>
      <c r="W23" s="15">
        <v>1.62</v>
      </c>
      <c r="X23" s="30">
        <v>328.79</v>
      </c>
      <c r="Y23" s="15">
        <v>1224.3900000000001</v>
      </c>
      <c r="Z23" s="8">
        <v>11.26</v>
      </c>
      <c r="AA23" s="15">
        <v>1.07</v>
      </c>
      <c r="AB23" s="7">
        <v>0.156</v>
      </c>
      <c r="AC23" s="7">
        <v>6.4000000000000001E-2</v>
      </c>
      <c r="AD23" s="7">
        <v>0.79</v>
      </c>
      <c r="AE23" s="7">
        <v>0.873</v>
      </c>
      <c r="AF23" s="8">
        <v>56.11</v>
      </c>
      <c r="AG23" s="7">
        <v>0.1</v>
      </c>
      <c r="AH23" s="7">
        <v>0.26600000000000001</v>
      </c>
      <c r="AI23" s="15">
        <v>1.46</v>
      </c>
      <c r="AJ23" s="8">
        <v>28.33</v>
      </c>
      <c r="AK23" s="8">
        <v>33.229999999999997</v>
      </c>
    </row>
    <row r="24" spans="1:37">
      <c r="B24" s="1" t="s">
        <v>36</v>
      </c>
      <c r="C24" s="21" t="s">
        <v>24</v>
      </c>
      <c r="D24" s="11">
        <v>52.47</v>
      </c>
      <c r="E24" s="11">
        <v>45.765999999999998</v>
      </c>
      <c r="F24" s="12">
        <v>8.6999999999999994E-2</v>
      </c>
      <c r="G24" s="12">
        <v>1E-3</v>
      </c>
      <c r="H24" s="12">
        <v>0.04</v>
      </c>
      <c r="I24" s="12">
        <v>5.0000000000000001E-3</v>
      </c>
      <c r="J24" s="12">
        <v>3.6999999999999998E-2</v>
      </c>
      <c r="K24" s="12">
        <v>8.6999999999999994E-2</v>
      </c>
      <c r="L24" s="12">
        <v>5.0999999999999997E-2</v>
      </c>
      <c r="M24" s="12">
        <v>4.4999999999999998E-2</v>
      </c>
      <c r="N24" s="12">
        <v>2.5000000000000001E-2</v>
      </c>
      <c r="O24" s="11">
        <f t="shared" si="0"/>
        <v>98.614000000000019</v>
      </c>
      <c r="P24" s="32">
        <v>0.83899999999999997</v>
      </c>
      <c r="Q24" s="8">
        <v>18.05</v>
      </c>
      <c r="R24" s="30">
        <v>308.23</v>
      </c>
      <c r="S24" s="7">
        <v>4.0999999999999996</v>
      </c>
      <c r="T24" s="30">
        <v>6026.58</v>
      </c>
      <c r="U24" s="8">
        <v>52.46</v>
      </c>
      <c r="V24" s="7">
        <v>3.39</v>
      </c>
      <c r="W24" s="15">
        <v>2.58</v>
      </c>
      <c r="X24" s="8">
        <v>47.69</v>
      </c>
      <c r="Y24" s="15">
        <v>308.99</v>
      </c>
      <c r="Z24" s="15">
        <v>1.46</v>
      </c>
      <c r="AA24" s="7">
        <v>0.40699999999999997</v>
      </c>
      <c r="AB24" s="7">
        <v>0.27</v>
      </c>
      <c r="AC24" s="7">
        <v>0.85699999999999998</v>
      </c>
      <c r="AD24" s="7">
        <v>1.18</v>
      </c>
      <c r="AE24" s="7">
        <v>0.60499999999999998</v>
      </c>
      <c r="AF24" s="8">
        <v>22.33</v>
      </c>
      <c r="AG24" s="7"/>
      <c r="AH24" s="7">
        <v>0.13700000000000001</v>
      </c>
      <c r="AI24" s="7">
        <v>4.2000000000000003E-2</v>
      </c>
      <c r="AJ24" s="15">
        <v>8.7200000000000006</v>
      </c>
      <c r="AK24" s="15">
        <v>8.26</v>
      </c>
    </row>
    <row r="25" spans="1:37" ht="15">
      <c r="B25" s="1" t="s">
        <v>36</v>
      </c>
      <c r="C25" s="21" t="s">
        <v>24</v>
      </c>
      <c r="D25" s="11">
        <v>52.506999999999998</v>
      </c>
      <c r="E25" s="11">
        <v>46.234000000000002</v>
      </c>
      <c r="F25" s="12">
        <v>1.4999999999999999E-2</v>
      </c>
      <c r="G25" s="12" t="s">
        <v>71</v>
      </c>
      <c r="H25" s="12">
        <v>0.17699999999999999</v>
      </c>
      <c r="I25" s="12" t="s">
        <v>71</v>
      </c>
      <c r="J25" s="12">
        <v>4.2999999999999997E-2</v>
      </c>
      <c r="K25" s="12" t="s">
        <v>71</v>
      </c>
      <c r="L25" s="12"/>
      <c r="M25" s="12">
        <v>0.104</v>
      </c>
      <c r="N25" s="12" t="s">
        <v>71</v>
      </c>
      <c r="O25" s="11">
        <f t="shared" si="0"/>
        <v>99.080000000000013</v>
      </c>
      <c r="P25" s="32">
        <v>2.21</v>
      </c>
      <c r="Q25" s="30">
        <v>108.31</v>
      </c>
      <c r="R25" s="30">
        <v>229.86</v>
      </c>
      <c r="S25" s="15">
        <v>2.79</v>
      </c>
      <c r="T25" s="30">
        <v>376.03</v>
      </c>
      <c r="U25" s="15">
        <v>1643.01</v>
      </c>
      <c r="V25" s="7">
        <v>2.27</v>
      </c>
      <c r="W25" s="15">
        <v>3.94</v>
      </c>
      <c r="X25" s="15">
        <v>1283.0899999999999</v>
      </c>
      <c r="Y25" s="30">
        <v>276.18</v>
      </c>
      <c r="Z25" s="8">
        <v>22.27</v>
      </c>
      <c r="AA25" s="15">
        <v>6.79</v>
      </c>
      <c r="AB25" s="7">
        <v>8.1</v>
      </c>
      <c r="AC25" s="7">
        <v>0.39700000000000002</v>
      </c>
      <c r="AD25" s="7"/>
      <c r="AE25" s="7">
        <v>8.39</v>
      </c>
      <c r="AF25" s="8">
        <v>22.11</v>
      </c>
      <c r="AG25" s="7">
        <v>0.26900000000000002</v>
      </c>
      <c r="AH25" s="15">
        <v>3.07</v>
      </c>
      <c r="AI25" s="15">
        <v>3.79</v>
      </c>
      <c r="AJ25" s="30">
        <v>755.54</v>
      </c>
      <c r="AK25" s="15">
        <v>7.66</v>
      </c>
    </row>
    <row r="26" spans="1:37" ht="15">
      <c r="B26" s="1" t="s">
        <v>36</v>
      </c>
      <c r="C26" s="21" t="s">
        <v>24</v>
      </c>
      <c r="D26" s="11">
        <v>51.835999999999999</v>
      </c>
      <c r="E26" s="11">
        <v>45.96</v>
      </c>
      <c r="F26" s="12">
        <v>0.15</v>
      </c>
      <c r="G26" s="12">
        <v>8.0000000000000002E-3</v>
      </c>
      <c r="H26" s="12">
        <v>0.186</v>
      </c>
      <c r="I26" s="12" t="s">
        <v>71</v>
      </c>
      <c r="J26" s="12">
        <v>0.05</v>
      </c>
      <c r="K26" s="12" t="s">
        <v>71</v>
      </c>
      <c r="L26" s="12">
        <v>6.0000000000000001E-3</v>
      </c>
      <c r="M26" s="12" t="s">
        <v>71</v>
      </c>
      <c r="N26" s="12" t="s">
        <v>71</v>
      </c>
      <c r="O26" s="11">
        <f t="shared" si="0"/>
        <v>98.195999999999998</v>
      </c>
      <c r="P26" s="32">
        <v>1.24</v>
      </c>
      <c r="Q26" s="30">
        <v>512.91999999999996</v>
      </c>
      <c r="R26" s="15">
        <v>273</v>
      </c>
      <c r="S26" s="15">
        <v>2.95</v>
      </c>
      <c r="T26" s="30">
        <v>539.72</v>
      </c>
      <c r="U26" s="8">
        <v>60.53</v>
      </c>
      <c r="V26" s="7"/>
      <c r="W26" s="15">
        <v>1.24</v>
      </c>
      <c r="X26" s="15">
        <v>1744.43</v>
      </c>
      <c r="Y26" s="15">
        <v>1034.17</v>
      </c>
      <c r="Z26" s="8">
        <v>13.15</v>
      </c>
      <c r="AA26" s="7">
        <v>0.67600000000000005</v>
      </c>
      <c r="AB26" s="7">
        <v>0.245</v>
      </c>
      <c r="AC26" s="7"/>
      <c r="AD26" s="7"/>
      <c r="AE26" s="7">
        <v>5.76</v>
      </c>
      <c r="AF26" s="15">
        <v>22.4</v>
      </c>
      <c r="AG26" s="7">
        <v>0.03</v>
      </c>
      <c r="AH26" s="15">
        <v>1.1100000000000001</v>
      </c>
      <c r="AI26" s="8">
        <v>31.01</v>
      </c>
      <c r="AJ26" s="8">
        <v>43.31</v>
      </c>
      <c r="AK26" s="15">
        <v>2.2400000000000002</v>
      </c>
    </row>
    <row r="27" spans="1:37" ht="15">
      <c r="B27" s="1" t="s">
        <v>36</v>
      </c>
      <c r="C27" s="21" t="s">
        <v>24</v>
      </c>
      <c r="D27" s="11">
        <v>52.658000000000001</v>
      </c>
      <c r="E27" s="11">
        <v>46.08</v>
      </c>
      <c r="F27" s="12">
        <v>0.14899999999999999</v>
      </c>
      <c r="G27" s="12" t="s">
        <v>71</v>
      </c>
      <c r="H27" s="12">
        <v>0.34599999999999997</v>
      </c>
      <c r="I27" s="12">
        <v>5.6000000000000001E-2</v>
      </c>
      <c r="J27" s="12">
        <v>4.2000000000000003E-2</v>
      </c>
      <c r="K27" s="12" t="s">
        <v>71</v>
      </c>
      <c r="L27" s="12"/>
      <c r="M27" s="12">
        <v>4.1000000000000002E-2</v>
      </c>
      <c r="N27" s="12" t="s">
        <v>71</v>
      </c>
      <c r="O27" s="11">
        <f t="shared" si="0"/>
        <v>99.372</v>
      </c>
      <c r="P27" s="32">
        <v>1.06</v>
      </c>
      <c r="Q27" s="8">
        <v>34.979999999999997</v>
      </c>
      <c r="R27" s="30">
        <v>221.81</v>
      </c>
      <c r="S27" s="8">
        <v>14.26</v>
      </c>
      <c r="T27" s="30">
        <v>486.26</v>
      </c>
      <c r="U27" s="15">
        <v>1291.77</v>
      </c>
      <c r="V27" s="7">
        <v>1.59</v>
      </c>
      <c r="W27" s="15">
        <v>6.61</v>
      </c>
      <c r="X27" s="15">
        <v>614</v>
      </c>
      <c r="Y27" s="8">
        <v>69.53</v>
      </c>
      <c r="Z27" s="15">
        <v>14.8</v>
      </c>
      <c r="AA27" s="15">
        <v>1.97</v>
      </c>
      <c r="AB27" s="15">
        <v>2.92</v>
      </c>
      <c r="AC27" s="7">
        <v>6.3E-2</v>
      </c>
      <c r="AD27" s="7"/>
      <c r="AE27" s="8">
        <v>26.27</v>
      </c>
      <c r="AF27" s="8">
        <v>43.76</v>
      </c>
      <c r="AG27" s="7">
        <v>0.39500000000000002</v>
      </c>
      <c r="AH27" s="7">
        <v>2.2999999999999998</v>
      </c>
      <c r="AI27" s="8">
        <v>25.64</v>
      </c>
      <c r="AJ27" s="15">
        <v>252.04</v>
      </c>
      <c r="AK27" s="8">
        <v>16.36</v>
      </c>
    </row>
    <row r="28" spans="1:37" ht="15">
      <c r="B28" s="1" t="s">
        <v>34</v>
      </c>
      <c r="C28" s="21" t="s">
        <v>24</v>
      </c>
      <c r="D28" s="11">
        <v>52.289000000000001</v>
      </c>
      <c r="E28" s="11">
        <v>46.63</v>
      </c>
      <c r="F28" s="12">
        <v>8.4000000000000005E-2</v>
      </c>
      <c r="G28" s="12">
        <v>1.4E-2</v>
      </c>
      <c r="H28" s="12">
        <v>1.0999999999999999E-2</v>
      </c>
      <c r="I28" s="12"/>
      <c r="J28" s="12">
        <v>2.9000000000000001E-2</v>
      </c>
      <c r="K28" s="12">
        <v>4.9000000000000002E-2</v>
      </c>
      <c r="L28" s="12"/>
      <c r="M28" s="12"/>
      <c r="N28" s="12" t="s">
        <v>71</v>
      </c>
      <c r="O28" s="11">
        <f t="shared" si="0"/>
        <v>99.106000000000009</v>
      </c>
      <c r="P28" s="28">
        <v>11.85</v>
      </c>
      <c r="Q28" s="15">
        <v>130</v>
      </c>
      <c r="R28" s="15">
        <v>0.35</v>
      </c>
      <c r="T28" s="30">
        <v>1794.84</v>
      </c>
      <c r="U28" s="30">
        <v>154.63</v>
      </c>
      <c r="V28" s="7">
        <v>0.495</v>
      </c>
      <c r="W28" s="15">
        <v>2.74</v>
      </c>
      <c r="X28" s="15">
        <v>9.77</v>
      </c>
      <c r="Y28" s="15">
        <v>8.93</v>
      </c>
      <c r="Z28" s="15">
        <v>28.8</v>
      </c>
      <c r="AA28" s="15">
        <v>4.54</v>
      </c>
      <c r="AC28" s="7">
        <v>7.3999999999999996E-2</v>
      </c>
      <c r="AD28" s="7">
        <v>0.20100000000000001</v>
      </c>
      <c r="AE28" s="7">
        <v>0.67600000000000005</v>
      </c>
      <c r="AF28" s="15">
        <v>0.36</v>
      </c>
      <c r="AG28" s="7">
        <v>1.1599999999999999</v>
      </c>
      <c r="AH28" s="7">
        <v>0.374</v>
      </c>
      <c r="AI28" s="8">
        <v>21.71</v>
      </c>
      <c r="AJ28" s="15">
        <v>8.49</v>
      </c>
    </row>
    <row r="29" spans="1:37" ht="15">
      <c r="B29" s="1" t="s">
        <v>37</v>
      </c>
      <c r="C29" s="21" t="s">
        <v>24</v>
      </c>
      <c r="D29" s="11">
        <v>52.445999999999998</v>
      </c>
      <c r="E29" s="11">
        <v>46.334000000000003</v>
      </c>
      <c r="F29" s="12"/>
      <c r="G29" s="12" t="s">
        <v>71</v>
      </c>
      <c r="H29" s="12">
        <v>6.7000000000000004E-2</v>
      </c>
      <c r="I29" s="12"/>
      <c r="J29" s="12">
        <v>0.06</v>
      </c>
      <c r="K29" s="12">
        <v>3.2000000000000001E-2</v>
      </c>
      <c r="L29" s="12"/>
      <c r="M29" s="12"/>
      <c r="N29" s="12" t="s">
        <v>71</v>
      </c>
      <c r="O29" s="11">
        <f t="shared" si="0"/>
        <v>98.938999999999993</v>
      </c>
      <c r="P29" s="28">
        <v>33.46</v>
      </c>
      <c r="Q29" s="30">
        <v>691.77</v>
      </c>
      <c r="R29" s="8">
        <v>72.180000000000007</v>
      </c>
      <c r="S29" s="15">
        <v>4.9800000000000004</v>
      </c>
      <c r="T29" s="30">
        <v>550.16</v>
      </c>
      <c r="U29" s="30">
        <v>135.15</v>
      </c>
      <c r="V29" s="7"/>
      <c r="W29" s="15">
        <v>1.66</v>
      </c>
      <c r="X29" s="8">
        <v>26.07</v>
      </c>
      <c r="Y29" s="15">
        <v>75.099999999999994</v>
      </c>
      <c r="Z29" s="30">
        <v>118.12</v>
      </c>
      <c r="AA29" s="15">
        <v>9.2200000000000006</v>
      </c>
      <c r="AB29" s="15">
        <v>0.83</v>
      </c>
      <c r="AC29" s="7"/>
      <c r="AD29" s="7"/>
      <c r="AE29" s="7">
        <v>1.01</v>
      </c>
      <c r="AF29" s="15">
        <v>8.76</v>
      </c>
      <c r="AG29" s="7">
        <v>0.85</v>
      </c>
      <c r="AH29" s="7">
        <v>0.35499999999999998</v>
      </c>
      <c r="AI29" s="15">
        <v>20.2</v>
      </c>
      <c r="AJ29" s="8">
        <v>34.869999999999997</v>
      </c>
      <c r="AK29" s="7">
        <v>2</v>
      </c>
    </row>
    <row r="30" spans="1:37" ht="15">
      <c r="B30" s="1" t="s">
        <v>38</v>
      </c>
      <c r="C30" s="49" t="s">
        <v>24</v>
      </c>
      <c r="D30" s="11">
        <v>52.436</v>
      </c>
      <c r="E30" s="11">
        <v>46.28</v>
      </c>
      <c r="F30" s="12">
        <v>2.1000000000000001E-2</v>
      </c>
      <c r="G30" s="12" t="s">
        <v>71</v>
      </c>
      <c r="H30" s="12">
        <v>4.9000000000000002E-2</v>
      </c>
      <c r="I30" s="12"/>
      <c r="J30" s="12">
        <v>6.5000000000000002E-2</v>
      </c>
      <c r="K30" s="12">
        <v>5.2999999999999999E-2</v>
      </c>
      <c r="L30" s="12"/>
      <c r="M30" s="12"/>
      <c r="N30" s="12" t="s">
        <v>71</v>
      </c>
      <c r="O30" s="11">
        <f t="shared" si="0"/>
        <v>98.904000000000011</v>
      </c>
      <c r="P30" s="28">
        <v>17.899999999999999</v>
      </c>
      <c r="Q30" s="30">
        <v>627.16999999999996</v>
      </c>
      <c r="R30" s="30">
        <v>173.87</v>
      </c>
      <c r="S30" s="15">
        <v>6.11</v>
      </c>
      <c r="T30" s="30">
        <v>664.67</v>
      </c>
      <c r="U30" s="30">
        <v>542.53</v>
      </c>
      <c r="V30" s="7">
        <v>0.26100000000000001</v>
      </c>
      <c r="W30" s="15">
        <v>1.96</v>
      </c>
      <c r="X30" s="8">
        <v>38.1</v>
      </c>
      <c r="Y30" s="15">
        <v>231.98</v>
      </c>
      <c r="Z30" s="8">
        <v>95.07</v>
      </c>
      <c r="AA30" s="15">
        <v>9.58</v>
      </c>
      <c r="AB30" s="15">
        <v>1.08</v>
      </c>
      <c r="AC30" s="7">
        <v>2.0400000000000001E-2</v>
      </c>
      <c r="AD30" s="7"/>
      <c r="AE30" s="7">
        <v>1.5</v>
      </c>
      <c r="AF30" s="8">
        <v>14.41</v>
      </c>
      <c r="AG30" s="7">
        <v>0.55100000000000005</v>
      </c>
      <c r="AH30" s="15">
        <v>0.46</v>
      </c>
      <c r="AI30" s="8">
        <v>21.55</v>
      </c>
      <c r="AJ30" s="8">
        <v>54.14</v>
      </c>
      <c r="AK30" s="15">
        <v>3.03</v>
      </c>
    </row>
    <row r="31" spans="1:37" s="4" customFormat="1" ht="15">
      <c r="B31" s="4" t="s">
        <v>39</v>
      </c>
      <c r="C31" s="21" t="s">
        <v>24</v>
      </c>
      <c r="D31" s="13">
        <v>53.51</v>
      </c>
      <c r="E31" s="13">
        <v>46.929000000000002</v>
      </c>
      <c r="F31" s="26"/>
      <c r="G31" s="26" t="s">
        <v>71</v>
      </c>
      <c r="H31" s="26"/>
      <c r="I31" s="26"/>
      <c r="J31" s="26">
        <v>3.1E-2</v>
      </c>
      <c r="K31" s="26" t="s">
        <v>71</v>
      </c>
      <c r="L31" s="26"/>
      <c r="M31" s="26"/>
      <c r="N31" s="26" t="s">
        <v>71</v>
      </c>
      <c r="O31" s="71">
        <f t="shared" si="0"/>
        <v>100.47</v>
      </c>
      <c r="P31" s="28">
        <v>13.65</v>
      </c>
      <c r="Q31" s="38">
        <v>748.1</v>
      </c>
      <c r="R31" s="20">
        <v>0.748</v>
      </c>
      <c r="S31" s="3">
        <v>4.88</v>
      </c>
      <c r="T31" s="38">
        <v>369.81</v>
      </c>
      <c r="U31" s="38">
        <v>259.22000000000003</v>
      </c>
      <c r="V31" s="20">
        <v>0.129</v>
      </c>
      <c r="W31" s="3">
        <v>2.5499999999999998</v>
      </c>
      <c r="X31" s="5">
        <v>22.1</v>
      </c>
      <c r="Y31" s="3"/>
      <c r="Z31" s="5">
        <v>89.04</v>
      </c>
      <c r="AA31" s="3">
        <v>4.6100000000000003</v>
      </c>
      <c r="AB31" s="3">
        <v>1.36</v>
      </c>
      <c r="AC31" s="20">
        <v>1.3299999999999999E-2</v>
      </c>
      <c r="AD31" s="20">
        <v>0.11700000000000001</v>
      </c>
      <c r="AE31" s="20">
        <v>2.4700000000000002</v>
      </c>
      <c r="AF31" s="3">
        <v>0.35</v>
      </c>
      <c r="AG31" s="20">
        <v>0.72</v>
      </c>
      <c r="AH31" s="20">
        <v>0.19400000000000001</v>
      </c>
      <c r="AI31" s="5">
        <v>44.81</v>
      </c>
      <c r="AJ31" s="5">
        <v>43.52</v>
      </c>
      <c r="AK31" s="3"/>
    </row>
    <row r="32" spans="1:37" ht="15">
      <c r="B32" s="1" t="s">
        <v>40</v>
      </c>
      <c r="C32" s="21" t="s">
        <v>24</v>
      </c>
      <c r="D32" s="11">
        <v>53.472000000000001</v>
      </c>
      <c r="E32" s="11">
        <v>46.371000000000002</v>
      </c>
      <c r="F32" s="12">
        <v>0.01</v>
      </c>
      <c r="G32" s="12">
        <v>1.2999999999999999E-2</v>
      </c>
      <c r="H32" s="12"/>
      <c r="I32" s="12"/>
      <c r="J32" s="12">
        <v>4.4999999999999998E-2</v>
      </c>
      <c r="K32" s="12">
        <v>4.3999999999999997E-2</v>
      </c>
      <c r="L32" s="12"/>
      <c r="M32" s="12"/>
      <c r="N32" s="12" t="s">
        <v>71</v>
      </c>
      <c r="O32" s="70">
        <f t="shared" si="0"/>
        <v>99.955000000000013</v>
      </c>
      <c r="P32" s="28">
        <v>19.02</v>
      </c>
      <c r="Q32" s="30">
        <v>786.28</v>
      </c>
      <c r="R32" s="7">
        <v>0.32500000000000001</v>
      </c>
      <c r="S32" s="15">
        <v>1.69</v>
      </c>
      <c r="T32" s="30">
        <v>220.17</v>
      </c>
      <c r="U32" s="30">
        <v>166.85</v>
      </c>
      <c r="V32" s="7">
        <v>3.3000000000000002E-2</v>
      </c>
      <c r="W32" s="15">
        <v>2.21</v>
      </c>
      <c r="X32" s="8">
        <v>24.33</v>
      </c>
      <c r="Y32" s="15">
        <v>2.0499999999999998</v>
      </c>
      <c r="Z32" s="15">
        <v>71.400000000000006</v>
      </c>
      <c r="AA32" s="15">
        <v>2.4300000000000002</v>
      </c>
      <c r="AB32" s="15">
        <v>1.08</v>
      </c>
      <c r="AC32" s="7"/>
      <c r="AD32" s="7"/>
      <c r="AE32" s="7">
        <v>1.3</v>
      </c>
      <c r="AG32" s="7">
        <v>0.96</v>
      </c>
      <c r="AH32" s="7">
        <v>0.245</v>
      </c>
      <c r="AI32" s="8">
        <v>44.22</v>
      </c>
      <c r="AJ32" s="8">
        <v>28.13</v>
      </c>
    </row>
    <row r="33" spans="1:37" ht="15">
      <c r="B33" s="1" t="s">
        <v>41</v>
      </c>
      <c r="C33" s="21" t="s">
        <v>24</v>
      </c>
      <c r="D33" s="11">
        <v>52.378</v>
      </c>
      <c r="E33" s="11">
        <v>46.424999999999997</v>
      </c>
      <c r="F33" s="12">
        <v>4.1000000000000002E-2</v>
      </c>
      <c r="G33" s="12">
        <v>1.7999999999999999E-2</v>
      </c>
      <c r="H33" s="12"/>
      <c r="I33" s="12"/>
      <c r="J33" s="12">
        <v>3.5000000000000003E-2</v>
      </c>
      <c r="K33" s="12" t="s">
        <v>71</v>
      </c>
      <c r="L33" s="12"/>
      <c r="M33" s="12"/>
      <c r="N33" s="12">
        <v>5.0000000000000001E-3</v>
      </c>
      <c r="O33" s="11">
        <f t="shared" si="0"/>
        <v>98.901999999999987</v>
      </c>
      <c r="P33" s="28">
        <v>10.47</v>
      </c>
      <c r="Q33" s="15">
        <v>1626.47</v>
      </c>
      <c r="R33" s="30">
        <v>128.26</v>
      </c>
      <c r="S33" s="15">
        <v>8.4600000000000009</v>
      </c>
      <c r="T33" s="30">
        <v>2103.83</v>
      </c>
      <c r="U33" s="15">
        <v>3202.11</v>
      </c>
      <c r="V33" s="7">
        <v>1.51</v>
      </c>
      <c r="W33" s="15">
        <v>9.9700000000000006</v>
      </c>
      <c r="X33" s="30">
        <v>152.32</v>
      </c>
      <c r="Y33" s="8">
        <v>74.09</v>
      </c>
      <c r="Z33" s="15">
        <v>180.04</v>
      </c>
      <c r="AA33" s="15">
        <v>9.8800000000000008</v>
      </c>
      <c r="AB33" s="15">
        <v>5.0599999999999996</v>
      </c>
      <c r="AC33" s="7">
        <v>9.6000000000000002E-2</v>
      </c>
      <c r="AD33" s="7">
        <v>0.437</v>
      </c>
      <c r="AE33" s="7">
        <v>3.66</v>
      </c>
      <c r="AF33" s="8">
        <v>25.94</v>
      </c>
      <c r="AG33" s="7">
        <v>0.32</v>
      </c>
      <c r="AH33" s="7">
        <v>0.33300000000000002</v>
      </c>
      <c r="AI33" s="15">
        <v>29.4</v>
      </c>
      <c r="AJ33" s="30">
        <v>148.75</v>
      </c>
      <c r="AK33" s="15">
        <v>4.26</v>
      </c>
    </row>
    <row r="34" spans="1:37" ht="15">
      <c r="B34" s="1" t="s">
        <v>42</v>
      </c>
      <c r="C34" s="21" t="s">
        <v>24</v>
      </c>
      <c r="D34" s="11">
        <v>52.179000000000002</v>
      </c>
      <c r="E34" s="11">
        <v>46.734000000000002</v>
      </c>
      <c r="F34" s="12"/>
      <c r="G34" s="12" t="s">
        <v>71</v>
      </c>
      <c r="H34" s="12">
        <v>1.4E-2</v>
      </c>
      <c r="I34" s="12"/>
      <c r="J34" s="12">
        <v>3.9E-2</v>
      </c>
      <c r="K34" s="12" t="s">
        <v>71</v>
      </c>
      <c r="L34" s="12"/>
      <c r="M34" s="12"/>
      <c r="N34" s="12" t="s">
        <v>71</v>
      </c>
      <c r="O34" s="11">
        <f t="shared" si="0"/>
        <v>98.966000000000008</v>
      </c>
      <c r="P34" s="28">
        <v>12.03</v>
      </c>
      <c r="Q34" s="15">
        <v>2308.3200000000002</v>
      </c>
      <c r="R34" s="7">
        <v>0.19600000000000001</v>
      </c>
      <c r="S34" s="15">
        <v>1.42</v>
      </c>
      <c r="T34" s="30">
        <v>192.38</v>
      </c>
      <c r="U34" s="30">
        <v>314.94</v>
      </c>
      <c r="V34" s="7">
        <v>0.10100000000000001</v>
      </c>
      <c r="W34" s="15">
        <v>2.62</v>
      </c>
      <c r="X34" s="8">
        <v>59.28</v>
      </c>
      <c r="Y34" s="15">
        <v>25.6</v>
      </c>
      <c r="Z34" s="8">
        <v>79.489999999999995</v>
      </c>
      <c r="AA34" s="15">
        <v>6.78</v>
      </c>
      <c r="AB34" s="15">
        <v>0.63</v>
      </c>
      <c r="AC34" s="7">
        <v>1.9E-2</v>
      </c>
      <c r="AD34" s="7">
        <v>0.105</v>
      </c>
      <c r="AE34" s="7">
        <v>2.66</v>
      </c>
      <c r="AF34" s="15">
        <v>0.62</v>
      </c>
      <c r="AG34" s="7">
        <v>0.48399999999999999</v>
      </c>
      <c r="AH34" s="15">
        <v>0.51</v>
      </c>
      <c r="AI34" s="15">
        <v>22.9</v>
      </c>
      <c r="AJ34" s="8">
        <v>75.569999999999993</v>
      </c>
      <c r="AK34" s="7">
        <v>4.8000000000000001E-2</v>
      </c>
    </row>
    <row r="35" spans="1:37">
      <c r="B35" s="1" t="s">
        <v>43</v>
      </c>
      <c r="C35" s="21" t="s">
        <v>24</v>
      </c>
      <c r="D35" s="11">
        <v>53.222000000000001</v>
      </c>
      <c r="E35" s="11">
        <v>46.024999999999999</v>
      </c>
      <c r="F35" s="12">
        <v>0.223</v>
      </c>
      <c r="G35" s="12">
        <v>1.7999999999999999E-2</v>
      </c>
      <c r="H35" s="12">
        <v>8.9999999999999993E-3</v>
      </c>
      <c r="I35" s="12"/>
      <c r="J35" s="12">
        <v>5.3999999999999999E-2</v>
      </c>
      <c r="K35" s="12">
        <v>7.0999999999999994E-2</v>
      </c>
      <c r="L35" s="12"/>
      <c r="M35" s="12"/>
      <c r="N35" s="12">
        <v>5.7000000000000002E-2</v>
      </c>
      <c r="O35" s="11">
        <f t="shared" si="0"/>
        <v>99.679000000000002</v>
      </c>
      <c r="P35" s="28">
        <v>11.82</v>
      </c>
      <c r="Q35" s="15">
        <v>1770.27</v>
      </c>
      <c r="R35" s="7">
        <v>2.37</v>
      </c>
      <c r="S35" s="8">
        <v>12.34</v>
      </c>
      <c r="T35" s="30">
        <v>1124.76</v>
      </c>
      <c r="U35" s="15">
        <v>2214.0100000000002</v>
      </c>
      <c r="V35" s="7">
        <v>0.55800000000000005</v>
      </c>
      <c r="W35" s="15">
        <v>5.17</v>
      </c>
      <c r="X35" s="8">
        <v>76.2</v>
      </c>
      <c r="Y35" s="30">
        <v>121.38</v>
      </c>
      <c r="Z35" s="30">
        <v>206.74</v>
      </c>
      <c r="AA35" s="8">
        <v>16.850000000000001</v>
      </c>
      <c r="AB35" s="15">
        <v>3.54</v>
      </c>
      <c r="AC35" s="7">
        <v>4.8000000000000001E-2</v>
      </c>
      <c r="AD35" s="7"/>
      <c r="AE35" s="7">
        <v>3.44</v>
      </c>
      <c r="AF35" s="15">
        <v>4.9800000000000004</v>
      </c>
      <c r="AG35" s="7">
        <v>0.26700000000000002</v>
      </c>
      <c r="AH35" s="15">
        <v>2.15</v>
      </c>
      <c r="AI35" s="15">
        <v>159.02000000000001</v>
      </c>
      <c r="AJ35" s="30">
        <v>231.45</v>
      </c>
    </row>
    <row r="36" spans="1:37" ht="15">
      <c r="B36" s="1" t="s">
        <v>44</v>
      </c>
      <c r="C36" s="21" t="s">
        <v>24</v>
      </c>
      <c r="D36" s="11">
        <v>53.326000000000001</v>
      </c>
      <c r="E36" s="11">
        <v>46.649000000000001</v>
      </c>
      <c r="F36" s="12">
        <v>6.0000000000000001E-3</v>
      </c>
      <c r="G36" s="12">
        <v>0.11</v>
      </c>
      <c r="H36" s="12">
        <v>2.5000000000000001E-2</v>
      </c>
      <c r="I36" s="12"/>
      <c r="J36" s="12">
        <v>4.2000000000000003E-2</v>
      </c>
      <c r="K36" s="12" t="s">
        <v>71</v>
      </c>
      <c r="L36" s="12"/>
      <c r="M36" s="12"/>
      <c r="N36" s="12" t="s">
        <v>71</v>
      </c>
      <c r="O36" s="70">
        <f t="shared" si="0"/>
        <v>100.158</v>
      </c>
      <c r="P36" s="32">
        <v>2.75</v>
      </c>
      <c r="Q36" s="8">
        <v>57.48</v>
      </c>
      <c r="R36" s="7">
        <v>0.187</v>
      </c>
      <c r="T36" s="15">
        <v>7.38</v>
      </c>
      <c r="U36" s="8">
        <v>84.63</v>
      </c>
      <c r="W36" s="15">
        <v>1.47</v>
      </c>
      <c r="X36" s="8">
        <v>13.56</v>
      </c>
      <c r="Z36" s="8">
        <v>14.34</v>
      </c>
      <c r="AA36" s="7">
        <v>0.58499999999999996</v>
      </c>
      <c r="AB36" s="15">
        <v>0.62</v>
      </c>
      <c r="AD36" s="7">
        <v>0.107</v>
      </c>
      <c r="AE36" s="7">
        <v>0.39800000000000002</v>
      </c>
      <c r="AG36" s="7">
        <v>0.14499999999999999</v>
      </c>
      <c r="AH36" s="7">
        <v>0.40300000000000002</v>
      </c>
      <c r="AI36" s="8">
        <v>65.39</v>
      </c>
      <c r="AJ36" s="30">
        <v>902.71</v>
      </c>
    </row>
    <row r="37" spans="1:37" ht="15">
      <c r="A37" s="2"/>
      <c r="B37" s="2" t="s">
        <v>45</v>
      </c>
      <c r="C37" s="22" t="s">
        <v>24</v>
      </c>
      <c r="D37" s="14">
        <v>52.866</v>
      </c>
      <c r="E37" s="14">
        <v>46.08</v>
      </c>
      <c r="F37" s="67"/>
      <c r="G37" s="67">
        <v>2.4E-2</v>
      </c>
      <c r="H37" s="67"/>
      <c r="I37" s="67"/>
      <c r="J37" s="67">
        <v>0.04</v>
      </c>
      <c r="K37" s="67">
        <v>6.0999999999999999E-2</v>
      </c>
      <c r="L37" s="67"/>
      <c r="M37" s="67"/>
      <c r="N37" s="67" t="s">
        <v>71</v>
      </c>
      <c r="O37" s="14">
        <f t="shared" si="0"/>
        <v>99.071000000000012</v>
      </c>
      <c r="P37" s="42">
        <v>2.95</v>
      </c>
      <c r="Q37" s="23">
        <v>92.16</v>
      </c>
      <c r="R37" s="9">
        <v>0.441</v>
      </c>
      <c r="S37" s="48">
        <v>1.19</v>
      </c>
      <c r="T37" s="48">
        <v>12.6</v>
      </c>
      <c r="U37" s="23">
        <v>38.79</v>
      </c>
      <c r="V37" s="48"/>
      <c r="W37" s="9">
        <v>0.9</v>
      </c>
      <c r="X37" s="23">
        <v>14.36</v>
      </c>
      <c r="Y37" s="48">
        <v>0.94</v>
      </c>
      <c r="Z37" s="23">
        <v>41.59</v>
      </c>
      <c r="AA37" s="48">
        <v>0.99</v>
      </c>
      <c r="AB37" s="48">
        <v>0.52</v>
      </c>
      <c r="AC37" s="48"/>
      <c r="AD37" s="9">
        <v>0.16400000000000001</v>
      </c>
      <c r="AE37" s="9">
        <v>0.59599999999999997</v>
      </c>
      <c r="AF37" s="48"/>
      <c r="AG37" s="9">
        <v>0.35</v>
      </c>
      <c r="AH37" s="9">
        <v>0.254</v>
      </c>
      <c r="AI37" s="23">
        <v>63.39</v>
      </c>
      <c r="AJ37" s="41">
        <v>289.38</v>
      </c>
      <c r="AK37" s="48"/>
    </row>
    <row r="38" spans="1:37" s="4" customFormat="1" ht="15">
      <c r="A38" s="61" t="s">
        <v>21</v>
      </c>
      <c r="B38" s="4" t="s">
        <v>36</v>
      </c>
      <c r="C38" s="4" t="s">
        <v>46</v>
      </c>
      <c r="D38" s="13">
        <v>34.509</v>
      </c>
      <c r="E38" s="13">
        <v>29.901</v>
      </c>
      <c r="F38" s="13">
        <v>34.598999999999997</v>
      </c>
      <c r="G38" s="26" t="s">
        <v>71</v>
      </c>
      <c r="H38" s="26" t="s">
        <v>71</v>
      </c>
      <c r="I38" s="26">
        <v>3.3000000000000002E-2</v>
      </c>
      <c r="J38" s="26">
        <v>3.2000000000000001E-2</v>
      </c>
      <c r="K38" s="13"/>
      <c r="L38" s="26" t="s">
        <v>71</v>
      </c>
      <c r="M38" s="26" t="s">
        <v>71</v>
      </c>
      <c r="N38" s="26">
        <v>2.4E-2</v>
      </c>
      <c r="O38" s="13">
        <f t="shared" si="0"/>
        <v>99.097999999999985</v>
      </c>
      <c r="P38" s="39">
        <v>0.13600000000000001</v>
      </c>
      <c r="Q38" s="5">
        <v>12.28</v>
      </c>
      <c r="R38" s="20">
        <v>9.82</v>
      </c>
      <c r="S38" s="5"/>
      <c r="T38" s="5"/>
      <c r="U38" s="5">
        <v>52.28</v>
      </c>
      <c r="V38" s="5">
        <v>11.59</v>
      </c>
      <c r="W38" s="5">
        <v>11.83</v>
      </c>
      <c r="X38" s="3"/>
      <c r="Y38" s="38">
        <v>626.96</v>
      </c>
      <c r="Z38" s="20">
        <v>2.23</v>
      </c>
      <c r="AA38" s="20">
        <v>5.72</v>
      </c>
      <c r="AB38" s="20"/>
      <c r="AC38" s="20">
        <v>4.43</v>
      </c>
      <c r="AD38" s="5">
        <v>18.68</v>
      </c>
      <c r="AE38" s="20">
        <v>0.121</v>
      </c>
      <c r="AF38" s="20">
        <v>2.46</v>
      </c>
      <c r="AG38" s="20"/>
      <c r="AH38" s="20">
        <v>8.6999999999999994E-2</v>
      </c>
      <c r="AI38" s="3"/>
      <c r="AJ38" s="3">
        <v>0.83</v>
      </c>
      <c r="AK38" s="3">
        <v>1.76</v>
      </c>
    </row>
    <row r="39" spans="1:37" ht="15">
      <c r="B39" s="4" t="s">
        <v>36</v>
      </c>
      <c r="C39" s="4" t="s">
        <v>46</v>
      </c>
      <c r="D39" s="11">
        <v>34.729999999999997</v>
      </c>
      <c r="E39" s="11">
        <v>30.030999999999999</v>
      </c>
      <c r="F39" s="11">
        <v>34.630000000000003</v>
      </c>
      <c r="G39" s="12" t="s">
        <v>71</v>
      </c>
      <c r="H39" s="12" t="s">
        <v>71</v>
      </c>
      <c r="I39" s="12" t="s">
        <v>71</v>
      </c>
      <c r="J39" s="12">
        <v>5.8000000000000003E-2</v>
      </c>
      <c r="K39" s="11"/>
      <c r="L39" s="12" t="s">
        <v>71</v>
      </c>
      <c r="M39" s="12">
        <v>0.14799999999999999</v>
      </c>
      <c r="N39" s="12" t="s">
        <v>71</v>
      </c>
      <c r="O39" s="11">
        <f t="shared" si="0"/>
        <v>99.596999999999994</v>
      </c>
      <c r="P39" s="32">
        <v>0.151</v>
      </c>
      <c r="Q39" s="8">
        <v>10.119999999999999</v>
      </c>
      <c r="R39" s="7">
        <v>0.111</v>
      </c>
      <c r="S39" s="8"/>
      <c r="T39" s="7"/>
      <c r="U39" s="8">
        <v>27.73</v>
      </c>
      <c r="V39" s="7">
        <v>9.74</v>
      </c>
      <c r="W39" s="15">
        <v>4.87</v>
      </c>
      <c r="Y39" s="8">
        <v>48.97</v>
      </c>
      <c r="Z39" s="7"/>
      <c r="AA39" s="7">
        <v>5.54</v>
      </c>
      <c r="AB39" s="7">
        <v>0.32</v>
      </c>
      <c r="AC39" s="7">
        <v>8.9499999999999993</v>
      </c>
      <c r="AD39" s="8">
        <v>10.4</v>
      </c>
      <c r="AE39" s="8"/>
      <c r="AF39" s="7"/>
      <c r="AG39" s="7"/>
    </row>
    <row r="40" spans="1:37" ht="15">
      <c r="B40" s="4" t="s">
        <v>36</v>
      </c>
      <c r="C40" s="4" t="s">
        <v>46</v>
      </c>
      <c r="D40" s="11">
        <v>34.975999999999999</v>
      </c>
      <c r="E40" s="11">
        <v>30.016999999999999</v>
      </c>
      <c r="F40" s="11">
        <v>34.805</v>
      </c>
      <c r="G40" s="12" t="s">
        <v>71</v>
      </c>
      <c r="H40" s="12">
        <v>1E-3</v>
      </c>
      <c r="I40" s="12" t="s">
        <v>71</v>
      </c>
      <c r="J40" s="12">
        <v>3.5999999999999997E-2</v>
      </c>
      <c r="K40" s="11"/>
      <c r="L40" s="12" t="s">
        <v>71</v>
      </c>
      <c r="M40" s="12" t="s">
        <v>71</v>
      </c>
      <c r="N40" s="12" t="s">
        <v>71</v>
      </c>
      <c r="O40" s="11">
        <f t="shared" si="0"/>
        <v>99.835000000000008</v>
      </c>
      <c r="P40" s="32">
        <v>0.53400000000000003</v>
      </c>
      <c r="Q40" s="8">
        <v>10.09</v>
      </c>
      <c r="R40" s="7">
        <v>0.16300000000000001</v>
      </c>
      <c r="S40" s="8"/>
      <c r="T40" s="30"/>
      <c r="U40" s="8">
        <v>16.489999999999998</v>
      </c>
      <c r="V40" s="30">
        <v>115.53</v>
      </c>
      <c r="W40" s="8">
        <v>30.25</v>
      </c>
      <c r="Y40" s="8">
        <v>39.14</v>
      </c>
      <c r="Z40" s="7">
        <v>0.26</v>
      </c>
      <c r="AA40" s="7">
        <v>4.97</v>
      </c>
      <c r="AB40" s="7"/>
      <c r="AC40" s="8">
        <v>26.79</v>
      </c>
      <c r="AD40" s="8">
        <v>26.66</v>
      </c>
      <c r="AH40" s="7">
        <v>1.4E-2</v>
      </c>
      <c r="AK40" s="7">
        <v>4.9000000000000002E-2</v>
      </c>
    </row>
    <row r="41" spans="1:37" ht="15">
      <c r="B41" s="4" t="s">
        <v>36</v>
      </c>
      <c r="C41" s="4" t="s">
        <v>46</v>
      </c>
      <c r="D41" s="11">
        <v>34.442</v>
      </c>
      <c r="E41" s="11">
        <v>29.991</v>
      </c>
      <c r="F41" s="11">
        <v>34.448999999999998</v>
      </c>
      <c r="G41" s="12" t="s">
        <v>71</v>
      </c>
      <c r="H41" s="12">
        <v>5.0000000000000001E-3</v>
      </c>
      <c r="I41" s="12" t="s">
        <v>71</v>
      </c>
      <c r="J41" s="12">
        <v>3.4000000000000002E-2</v>
      </c>
      <c r="K41" s="11"/>
      <c r="L41" s="12">
        <v>7.0000000000000001E-3</v>
      </c>
      <c r="M41" s="12">
        <v>3.1E-2</v>
      </c>
      <c r="N41" s="12" t="s">
        <v>71</v>
      </c>
      <c r="O41" s="11">
        <f t="shared" si="0"/>
        <v>98.959000000000003</v>
      </c>
      <c r="P41" s="32"/>
      <c r="Q41" s="8">
        <v>11.82</v>
      </c>
      <c r="R41" s="7">
        <v>0.16300000000000001</v>
      </c>
      <c r="S41" s="7"/>
      <c r="U41" s="7">
        <v>9.0299999999999994</v>
      </c>
      <c r="V41" s="15">
        <v>4.1100000000000003</v>
      </c>
      <c r="W41" s="15">
        <v>2.21</v>
      </c>
      <c r="Y41" s="30">
        <v>459.22</v>
      </c>
      <c r="Z41" s="7"/>
      <c r="AA41" s="7">
        <v>1.17</v>
      </c>
      <c r="AB41" s="7"/>
      <c r="AC41" s="7">
        <v>5.45</v>
      </c>
      <c r="AD41" s="7">
        <v>9.5399999999999991</v>
      </c>
      <c r="AF41" s="7">
        <v>0.9</v>
      </c>
      <c r="AK41" s="7">
        <v>0.16300000000000001</v>
      </c>
    </row>
    <row r="42" spans="1:37" ht="15">
      <c r="B42" s="1" t="s">
        <v>34</v>
      </c>
      <c r="C42" s="4" t="s">
        <v>46</v>
      </c>
      <c r="D42" s="11">
        <v>34.396999999999998</v>
      </c>
      <c r="E42" s="11">
        <v>30.192</v>
      </c>
      <c r="F42" s="11">
        <v>34.151000000000003</v>
      </c>
      <c r="G42" s="12">
        <v>6.0000000000000001E-3</v>
      </c>
      <c r="H42" s="12" t="s">
        <v>71</v>
      </c>
      <c r="I42" s="12"/>
      <c r="J42" s="12">
        <v>4.3999999999999997E-2</v>
      </c>
      <c r="K42" s="11"/>
      <c r="L42" s="12"/>
      <c r="M42" s="12"/>
      <c r="N42" s="12" t="s">
        <v>71</v>
      </c>
      <c r="O42" s="11">
        <f t="shared" si="0"/>
        <v>98.79</v>
      </c>
      <c r="P42" s="32">
        <v>1.1000000000000001</v>
      </c>
      <c r="Q42" s="8">
        <v>10.09</v>
      </c>
      <c r="R42" s="7"/>
      <c r="S42" s="8"/>
      <c r="T42" s="8"/>
      <c r="U42" s="8">
        <v>24.63</v>
      </c>
      <c r="V42" s="8">
        <v>15.15</v>
      </c>
      <c r="W42" s="15">
        <v>8.68</v>
      </c>
      <c r="Y42" s="30">
        <v>227.03</v>
      </c>
      <c r="Z42" s="7">
        <v>4.72</v>
      </c>
      <c r="AA42" s="7">
        <v>4.55</v>
      </c>
      <c r="AB42" s="7"/>
      <c r="AC42" s="8">
        <v>10.18</v>
      </c>
      <c r="AD42" s="8">
        <v>25.52</v>
      </c>
      <c r="AE42" s="15">
        <v>0.68</v>
      </c>
      <c r="AF42" s="15">
        <v>2.16</v>
      </c>
      <c r="AG42" s="7">
        <v>8.2000000000000003E-2</v>
      </c>
      <c r="AK42" s="7">
        <v>0.21299999999999999</v>
      </c>
    </row>
    <row r="43" spans="1:37">
      <c r="A43" s="2"/>
      <c r="B43" s="2" t="s">
        <v>34</v>
      </c>
      <c r="C43" s="2" t="s">
        <v>46</v>
      </c>
      <c r="D43" s="14">
        <v>34.481999999999999</v>
      </c>
      <c r="E43" s="14">
        <v>30.300999999999998</v>
      </c>
      <c r="F43" s="14">
        <v>34.198</v>
      </c>
      <c r="G43" s="67">
        <v>2.5999999999999999E-2</v>
      </c>
      <c r="H43" s="67">
        <v>4.4999999999999998E-2</v>
      </c>
      <c r="I43" s="67"/>
      <c r="J43" s="67">
        <v>3.3000000000000002E-2</v>
      </c>
      <c r="K43" s="14"/>
      <c r="L43" s="67"/>
      <c r="M43" s="67"/>
      <c r="N43" s="67">
        <v>2.5999999999999999E-2</v>
      </c>
      <c r="O43" s="14">
        <f t="shared" si="0"/>
        <v>99.11099999999999</v>
      </c>
      <c r="P43" s="42">
        <v>0.66</v>
      </c>
      <c r="Q43" s="23">
        <v>11.28</v>
      </c>
      <c r="R43" s="9">
        <v>4.08</v>
      </c>
      <c r="S43" s="41"/>
      <c r="T43" s="23"/>
      <c r="U43" s="41">
        <v>140.09</v>
      </c>
      <c r="V43" s="23">
        <v>45.08</v>
      </c>
      <c r="W43" s="48">
        <v>8.23</v>
      </c>
      <c r="X43" s="48"/>
      <c r="Y43" s="41">
        <v>1449.69</v>
      </c>
      <c r="Z43" s="9">
        <v>4.34</v>
      </c>
      <c r="AA43" s="23">
        <v>36.49</v>
      </c>
      <c r="AB43" s="9">
        <v>0.4</v>
      </c>
      <c r="AC43" s="9">
        <v>7.83</v>
      </c>
      <c r="AD43" s="23">
        <v>26.95</v>
      </c>
      <c r="AE43" s="9">
        <v>0.11899999999999999</v>
      </c>
      <c r="AF43" s="48">
        <v>5.21</v>
      </c>
      <c r="AG43" s="48">
        <v>0.12</v>
      </c>
      <c r="AH43" s="48"/>
      <c r="AI43" s="9">
        <v>0.109</v>
      </c>
      <c r="AJ43" s="48">
        <v>0.54</v>
      </c>
      <c r="AK43" s="9">
        <v>0.14099999999999999</v>
      </c>
    </row>
    <row r="44" spans="1:37" ht="15">
      <c r="A44" s="60" t="s">
        <v>21</v>
      </c>
      <c r="B44" s="51" t="s">
        <v>35</v>
      </c>
      <c r="C44" s="16" t="s">
        <v>47</v>
      </c>
      <c r="D44" s="11">
        <v>33.459000000000003</v>
      </c>
      <c r="E44" s="12">
        <v>2.052</v>
      </c>
      <c r="F44" s="12">
        <v>0.34599999999999997</v>
      </c>
      <c r="G44" s="11">
        <v>63.110999999999997</v>
      </c>
      <c r="H44" s="12">
        <v>2.1000000000000001E-2</v>
      </c>
      <c r="I44" s="12"/>
      <c r="J44" s="12">
        <v>0.43</v>
      </c>
      <c r="K44" s="12">
        <v>0.03</v>
      </c>
      <c r="L44" s="12">
        <v>7.0000000000000007E-2</v>
      </c>
      <c r="M44" s="12">
        <v>3.9E-2</v>
      </c>
      <c r="N44" s="12">
        <v>0.27700000000000002</v>
      </c>
      <c r="O44" s="11">
        <f>SUM(D44:N44)</f>
        <v>99.834999999999994</v>
      </c>
      <c r="P44" s="32"/>
      <c r="Q44" s="8"/>
      <c r="R44" s="7"/>
      <c r="S44" s="7"/>
      <c r="T44" s="30"/>
      <c r="V44" s="8"/>
      <c r="W44" s="30"/>
      <c r="X44" s="30"/>
      <c r="Y44" s="7"/>
      <c r="Z44" s="7"/>
      <c r="AA44" s="8"/>
      <c r="AB44" s="30"/>
      <c r="AC44" s="7"/>
      <c r="AD44" s="7"/>
      <c r="AG44" s="7"/>
      <c r="AI44" s="8"/>
      <c r="AK44" s="7"/>
    </row>
    <row r="45" spans="1:37" ht="15">
      <c r="A45" s="60"/>
      <c r="B45" s="1" t="s">
        <v>34</v>
      </c>
      <c r="C45" s="16" t="s">
        <v>47</v>
      </c>
      <c r="D45" s="11">
        <v>33.229999999999997</v>
      </c>
      <c r="E45" s="12">
        <v>2.3690000000000002</v>
      </c>
      <c r="F45" s="11"/>
      <c r="G45" s="11">
        <v>61.759</v>
      </c>
      <c r="H45" s="12" t="s">
        <v>71</v>
      </c>
      <c r="I45" s="12"/>
      <c r="J45" s="12">
        <v>4.9000000000000002E-2</v>
      </c>
      <c r="K45" s="12" t="s">
        <v>71</v>
      </c>
      <c r="L45" s="11"/>
      <c r="M45" s="11"/>
      <c r="N45" s="12">
        <v>0.11700000000000001</v>
      </c>
      <c r="O45" s="11">
        <f t="shared" si="0"/>
        <v>97.524000000000015</v>
      </c>
      <c r="P45" s="27"/>
      <c r="Q45" s="8">
        <v>18.84</v>
      </c>
      <c r="R45" s="7">
        <v>7.01</v>
      </c>
      <c r="S45" s="7">
        <v>2.93</v>
      </c>
      <c r="T45" s="30">
        <v>214.95</v>
      </c>
      <c r="V45" s="8">
        <v>13.98</v>
      </c>
      <c r="W45" s="30">
        <v>334.98</v>
      </c>
      <c r="X45" s="30">
        <v>1113.82</v>
      </c>
      <c r="Y45" s="7"/>
      <c r="Z45" s="7">
        <v>0.17</v>
      </c>
      <c r="AA45" s="8">
        <v>12.01</v>
      </c>
      <c r="AB45" s="30">
        <v>139.33000000000001</v>
      </c>
      <c r="AC45" s="7">
        <v>0.28000000000000003</v>
      </c>
      <c r="AD45" s="7">
        <v>0.23</v>
      </c>
      <c r="AE45" s="15">
        <v>2.75</v>
      </c>
      <c r="AH45" s="15">
        <v>6.15</v>
      </c>
      <c r="AI45" s="15">
        <v>9.86</v>
      </c>
      <c r="AJ45" s="15">
        <v>4023.3</v>
      </c>
    </row>
    <row r="46" spans="1:37" ht="15">
      <c r="B46" s="1" t="s">
        <v>34</v>
      </c>
      <c r="C46" s="16" t="s">
        <v>47</v>
      </c>
      <c r="D46" s="11">
        <v>32.567</v>
      </c>
      <c r="E46" s="12">
        <v>1.292</v>
      </c>
      <c r="F46" s="11"/>
      <c r="G46" s="11">
        <v>62.921999999999997</v>
      </c>
      <c r="H46" s="12">
        <v>0.218</v>
      </c>
      <c r="I46" s="12"/>
      <c r="J46" s="12">
        <v>8.2000000000000003E-2</v>
      </c>
      <c r="K46" s="12"/>
      <c r="L46" s="11"/>
      <c r="M46" s="11"/>
      <c r="N46" s="12">
        <v>0.69099999999999995</v>
      </c>
      <c r="O46" s="11">
        <f t="shared" si="0"/>
        <v>97.772000000000006</v>
      </c>
      <c r="P46" s="32">
        <v>0.23599999999999999</v>
      </c>
      <c r="Q46" s="8">
        <v>24.4</v>
      </c>
      <c r="R46" s="7">
        <v>0.52100000000000002</v>
      </c>
      <c r="S46" s="7">
        <v>0.26</v>
      </c>
      <c r="T46" s="30">
        <v>486.86</v>
      </c>
      <c r="V46" s="8">
        <v>59.88</v>
      </c>
      <c r="W46" s="30">
        <v>814.28</v>
      </c>
      <c r="X46" s="30">
        <v>9761.84</v>
      </c>
      <c r="Y46" s="7"/>
      <c r="Z46" s="8">
        <v>64.92</v>
      </c>
      <c r="AA46" s="8">
        <v>44.14</v>
      </c>
      <c r="AB46" s="30">
        <v>807.59</v>
      </c>
      <c r="AC46" s="7">
        <v>0.78</v>
      </c>
      <c r="AD46" s="7">
        <v>0.68</v>
      </c>
      <c r="AE46" s="8">
        <v>18.93</v>
      </c>
      <c r="AG46" s="7"/>
      <c r="AH46" s="15">
        <v>8.58</v>
      </c>
      <c r="AI46" s="8">
        <v>92</v>
      </c>
      <c r="AJ46" s="15">
        <v>21512.77</v>
      </c>
      <c r="AK46" s="7">
        <v>5.3E-3</v>
      </c>
    </row>
    <row r="47" spans="1:37" ht="15">
      <c r="B47" s="1" t="s">
        <v>34</v>
      </c>
      <c r="C47" s="16" t="s">
        <v>47</v>
      </c>
      <c r="D47" s="11">
        <v>32.75</v>
      </c>
      <c r="E47" s="12">
        <v>1.2310000000000001</v>
      </c>
      <c r="F47" s="11"/>
      <c r="G47" s="11">
        <v>63.595999999999997</v>
      </c>
      <c r="H47" s="12"/>
      <c r="I47" s="12"/>
      <c r="J47" s="12">
        <v>0.45600000000000002</v>
      </c>
      <c r="K47" s="12"/>
      <c r="L47" s="11"/>
      <c r="M47" s="11"/>
      <c r="N47" s="12">
        <v>4.2999999999999997E-2</v>
      </c>
      <c r="O47" s="11">
        <f t="shared" si="0"/>
        <v>98.076000000000008</v>
      </c>
      <c r="P47" s="32">
        <v>0.158</v>
      </c>
      <c r="Q47" s="8">
        <v>17.91</v>
      </c>
      <c r="R47" s="7">
        <v>0.34599999999999997</v>
      </c>
      <c r="S47" s="7"/>
      <c r="T47" s="30">
        <v>771.93</v>
      </c>
      <c r="V47" s="30">
        <v>141.32</v>
      </c>
      <c r="W47" s="30">
        <v>304.58999999999997</v>
      </c>
      <c r="X47" s="30">
        <v>632.59</v>
      </c>
      <c r="Y47" s="7"/>
      <c r="Z47" s="7">
        <v>0.71</v>
      </c>
      <c r="AA47" s="30">
        <v>197.2</v>
      </c>
      <c r="AB47" s="30">
        <v>1284.7</v>
      </c>
      <c r="AC47" s="7">
        <v>0.63300000000000001</v>
      </c>
      <c r="AD47" s="7">
        <v>0.223</v>
      </c>
      <c r="AE47" s="8">
        <v>64.11</v>
      </c>
      <c r="AG47" s="7">
        <v>3.1E-2</v>
      </c>
      <c r="AH47" s="15">
        <v>3.74</v>
      </c>
      <c r="AI47" s="15">
        <v>3.55</v>
      </c>
      <c r="AJ47" s="15">
        <v>1667.24</v>
      </c>
      <c r="AK47" s="7">
        <v>1.37E-2</v>
      </c>
    </row>
    <row r="48" spans="1:37" ht="15">
      <c r="B48" s="1" t="s">
        <v>34</v>
      </c>
      <c r="C48" s="16" t="s">
        <v>47</v>
      </c>
      <c r="D48" s="11">
        <v>32.65</v>
      </c>
      <c r="E48" s="12">
        <v>0.52</v>
      </c>
      <c r="F48" s="11"/>
      <c r="G48" s="11">
        <v>65.427000000000007</v>
      </c>
      <c r="H48" s="12" t="s">
        <v>71</v>
      </c>
      <c r="I48" s="12"/>
      <c r="J48" s="12">
        <v>0.312</v>
      </c>
      <c r="K48" s="12" t="s">
        <v>71</v>
      </c>
      <c r="L48" s="11"/>
      <c r="M48" s="11"/>
      <c r="N48" s="12" t="s">
        <v>71</v>
      </c>
      <c r="O48" s="11">
        <f t="shared" si="0"/>
        <v>98.909000000000006</v>
      </c>
      <c r="P48" s="32">
        <v>0.115</v>
      </c>
      <c r="Q48" s="8">
        <v>24.68</v>
      </c>
      <c r="R48" s="7">
        <v>1.21</v>
      </c>
      <c r="S48" s="7"/>
      <c r="T48" s="30">
        <v>937.36</v>
      </c>
      <c r="V48" s="8">
        <v>55.87</v>
      </c>
      <c r="W48" s="30">
        <v>595.37</v>
      </c>
      <c r="X48" s="30">
        <v>6033.05</v>
      </c>
      <c r="Y48" s="7"/>
      <c r="Z48" s="7">
        <v>1.83</v>
      </c>
      <c r="AA48" s="8">
        <v>35.380000000000003</v>
      </c>
      <c r="AB48" s="30">
        <v>650.79</v>
      </c>
      <c r="AC48" s="7">
        <v>0.43099999999999999</v>
      </c>
      <c r="AD48" s="7">
        <v>0.13200000000000001</v>
      </c>
      <c r="AE48" s="15">
        <v>8.25</v>
      </c>
      <c r="AF48" s="15">
        <v>0.21</v>
      </c>
      <c r="AG48" s="7"/>
      <c r="AH48" s="15">
        <v>11.7</v>
      </c>
      <c r="AI48" s="8">
        <v>39.54</v>
      </c>
      <c r="AJ48" s="15">
        <v>22718.09</v>
      </c>
      <c r="AK48" s="7">
        <v>1.0200000000000001E-2</v>
      </c>
    </row>
    <row r="49" spans="1:37" ht="15">
      <c r="B49" s="1" t="s">
        <v>34</v>
      </c>
      <c r="C49" s="16" t="s">
        <v>47</v>
      </c>
      <c r="D49" s="11">
        <v>33.323999999999998</v>
      </c>
      <c r="E49" s="12">
        <v>1.232</v>
      </c>
      <c r="F49" s="12">
        <v>6.4000000000000001E-2</v>
      </c>
      <c r="G49" s="11">
        <v>63.384999999999998</v>
      </c>
      <c r="H49" s="12">
        <v>6.0000000000000001E-3</v>
      </c>
      <c r="I49" s="12"/>
      <c r="J49" s="12">
        <v>0.18099999999999999</v>
      </c>
      <c r="K49" s="12"/>
      <c r="L49" s="11"/>
      <c r="M49" s="11"/>
      <c r="N49" s="12">
        <v>3.4000000000000002E-2</v>
      </c>
      <c r="O49" s="11">
        <f t="shared" ref="O49:O58" si="1">SUM(D49:N49)</f>
        <v>98.225999999999999</v>
      </c>
      <c r="P49" s="32"/>
      <c r="Q49" s="8"/>
      <c r="R49" s="7"/>
      <c r="S49" s="7"/>
      <c r="T49" s="30"/>
      <c r="V49" s="8"/>
      <c r="W49" s="30"/>
      <c r="X49" s="30"/>
      <c r="Y49" s="7"/>
      <c r="Z49" s="7"/>
      <c r="AA49" s="8"/>
      <c r="AB49" s="30"/>
      <c r="AC49" s="7"/>
      <c r="AD49" s="7"/>
      <c r="AG49" s="7"/>
      <c r="AI49" s="8"/>
      <c r="AK49" s="7"/>
    </row>
    <row r="50" spans="1:37" ht="15">
      <c r="B50" s="1" t="s">
        <v>34</v>
      </c>
      <c r="C50" s="16" t="s">
        <v>47</v>
      </c>
      <c r="D50" s="11">
        <v>33.229999999999997</v>
      </c>
      <c r="E50" s="12">
        <v>2.3690000000000002</v>
      </c>
      <c r="F50" s="12"/>
      <c r="G50" s="11">
        <v>61.759</v>
      </c>
      <c r="H50" s="12"/>
      <c r="I50" s="12"/>
      <c r="J50" s="12">
        <v>4.9000000000000002E-2</v>
      </c>
      <c r="K50" s="12"/>
      <c r="L50" s="11"/>
      <c r="M50" s="11"/>
      <c r="N50" s="12">
        <v>0.11700000000000001</v>
      </c>
      <c r="O50" s="11">
        <f t="shared" si="1"/>
        <v>97.524000000000015</v>
      </c>
      <c r="P50" s="32"/>
      <c r="Q50" s="8"/>
      <c r="R50" s="7"/>
      <c r="S50" s="7"/>
      <c r="T50" s="30"/>
      <c r="V50" s="8"/>
      <c r="W50" s="30"/>
      <c r="X50" s="30"/>
      <c r="Y50" s="7"/>
      <c r="Z50" s="7"/>
      <c r="AA50" s="8"/>
      <c r="AB50" s="30"/>
      <c r="AC50" s="7"/>
      <c r="AD50" s="7"/>
      <c r="AG50" s="7"/>
      <c r="AI50" s="8"/>
      <c r="AK50" s="7"/>
    </row>
    <row r="51" spans="1:37" ht="15">
      <c r="B51" s="1" t="s">
        <v>34</v>
      </c>
      <c r="C51" s="16" t="s">
        <v>47</v>
      </c>
      <c r="D51" s="11">
        <v>32.567</v>
      </c>
      <c r="E51" s="12">
        <v>1.292</v>
      </c>
      <c r="F51" s="12">
        <v>1.4E-2</v>
      </c>
      <c r="G51" s="11">
        <v>62.921999999999997</v>
      </c>
      <c r="H51" s="12">
        <v>0.218</v>
      </c>
      <c r="I51" s="12"/>
      <c r="J51" s="12">
        <v>8.2000000000000003E-2</v>
      </c>
      <c r="K51" s="12"/>
      <c r="L51" s="11"/>
      <c r="M51" s="11"/>
      <c r="N51" s="12">
        <v>0.69099999999999995</v>
      </c>
      <c r="O51" s="11">
        <f t="shared" si="1"/>
        <v>97.786000000000001</v>
      </c>
      <c r="P51" s="32"/>
      <c r="Q51" s="8"/>
      <c r="R51" s="7"/>
      <c r="S51" s="7"/>
      <c r="T51" s="30"/>
      <c r="V51" s="8"/>
      <c r="W51" s="30"/>
      <c r="X51" s="30"/>
      <c r="Y51" s="7"/>
      <c r="Z51" s="7"/>
      <c r="AA51" s="8"/>
      <c r="AB51" s="30"/>
      <c r="AC51" s="7"/>
      <c r="AD51" s="7"/>
      <c r="AG51" s="7"/>
      <c r="AI51" s="8"/>
      <c r="AK51" s="7"/>
    </row>
    <row r="52" spans="1:37" ht="15">
      <c r="B52" s="1" t="s">
        <v>34</v>
      </c>
      <c r="C52" s="16" t="s">
        <v>47</v>
      </c>
      <c r="D52" s="11">
        <v>32.75</v>
      </c>
      <c r="E52" s="12">
        <v>1.2310000000000001</v>
      </c>
      <c r="F52" s="12">
        <v>0.29199999999999998</v>
      </c>
      <c r="G52" s="11">
        <v>63.595999999999997</v>
      </c>
      <c r="H52" s="12"/>
      <c r="I52" s="12"/>
      <c r="J52" s="12">
        <v>0.45600000000000002</v>
      </c>
      <c r="K52" s="12"/>
      <c r="L52" s="11"/>
      <c r="M52" s="11"/>
      <c r="N52" s="12">
        <v>4.2999999999999997E-2</v>
      </c>
      <c r="O52" s="11">
        <f t="shared" si="1"/>
        <v>98.368000000000009</v>
      </c>
      <c r="P52" s="32"/>
      <c r="Q52" s="8"/>
      <c r="R52" s="7"/>
      <c r="S52" s="7"/>
      <c r="T52" s="30"/>
      <c r="V52" s="8"/>
      <c r="W52" s="30"/>
      <c r="X52" s="30"/>
      <c r="Y52" s="7"/>
      <c r="Z52" s="7"/>
      <c r="AA52" s="8"/>
      <c r="AB52" s="30"/>
      <c r="AC52" s="7"/>
      <c r="AD52" s="7"/>
      <c r="AG52" s="7"/>
      <c r="AI52" s="8"/>
      <c r="AK52" s="7"/>
    </row>
    <row r="53" spans="1:37" ht="15">
      <c r="B53" s="1" t="s">
        <v>34</v>
      </c>
      <c r="C53" s="16" t="s">
        <v>47</v>
      </c>
      <c r="D53" s="11">
        <v>32.65</v>
      </c>
      <c r="E53" s="12">
        <v>0.52</v>
      </c>
      <c r="F53" s="12">
        <v>0.128</v>
      </c>
      <c r="G53" s="11">
        <v>65.427000000000007</v>
      </c>
      <c r="H53" s="12"/>
      <c r="I53" s="12"/>
      <c r="J53" s="12">
        <v>0.312</v>
      </c>
      <c r="K53" s="12"/>
      <c r="L53" s="11"/>
      <c r="M53" s="11"/>
      <c r="N53" s="12"/>
      <c r="O53" s="11">
        <f t="shared" si="1"/>
        <v>99.037000000000006</v>
      </c>
      <c r="P53" s="32"/>
      <c r="Q53" s="8"/>
      <c r="R53" s="7"/>
      <c r="S53" s="7"/>
      <c r="T53" s="30"/>
      <c r="V53" s="8"/>
      <c r="W53" s="30"/>
      <c r="X53" s="30"/>
      <c r="Y53" s="7"/>
      <c r="Z53" s="7"/>
      <c r="AA53" s="8"/>
      <c r="AB53" s="30"/>
      <c r="AC53" s="7"/>
      <c r="AD53" s="7"/>
      <c r="AG53" s="7"/>
      <c r="AI53" s="8"/>
      <c r="AK53" s="7"/>
    </row>
    <row r="54" spans="1:37" ht="15">
      <c r="B54" s="1" t="s">
        <v>34</v>
      </c>
      <c r="C54" s="16" t="s">
        <v>48</v>
      </c>
      <c r="D54" s="11">
        <v>33.390999999999998</v>
      </c>
      <c r="E54" s="11">
        <v>11.173</v>
      </c>
      <c r="F54" s="11"/>
      <c r="G54" s="11">
        <v>52.837000000000003</v>
      </c>
      <c r="H54" s="12" t="s">
        <v>71</v>
      </c>
      <c r="I54" s="12"/>
      <c r="J54" s="12">
        <v>0.40400000000000003</v>
      </c>
      <c r="K54" s="12">
        <v>1.9E-2</v>
      </c>
      <c r="L54" s="11"/>
      <c r="M54" s="11"/>
      <c r="N54" s="12" t="s">
        <v>71</v>
      </c>
      <c r="O54" s="11">
        <f t="shared" si="1"/>
        <v>97.824000000000012</v>
      </c>
      <c r="P54" s="32">
        <v>0.13</v>
      </c>
      <c r="Q54" s="30">
        <v>138.87</v>
      </c>
      <c r="R54" s="7">
        <v>0.03</v>
      </c>
      <c r="S54" s="7">
        <v>0.49</v>
      </c>
      <c r="T54" s="30">
        <v>1645.57</v>
      </c>
      <c r="V54" s="8">
        <v>18.73</v>
      </c>
      <c r="W54" s="30">
        <v>326.72000000000003</v>
      </c>
      <c r="X54" s="8">
        <v>32.6</v>
      </c>
      <c r="Y54" s="7">
        <v>1.61</v>
      </c>
      <c r="Z54" s="7">
        <v>1.77</v>
      </c>
      <c r="AA54" s="30">
        <v>166.16</v>
      </c>
      <c r="AB54" s="30">
        <v>761.56</v>
      </c>
      <c r="AC54" s="7">
        <v>2.98</v>
      </c>
      <c r="AD54" s="7">
        <v>0.63</v>
      </c>
      <c r="AE54" s="30">
        <v>418.64</v>
      </c>
      <c r="AF54" s="15">
        <v>0.22</v>
      </c>
      <c r="AG54" s="7"/>
      <c r="AH54" s="15">
        <v>5.76</v>
      </c>
      <c r="AI54" s="15">
        <v>2.38</v>
      </c>
      <c r="AJ54" s="15">
        <v>1271.8399999999999</v>
      </c>
      <c r="AK54" s="7"/>
    </row>
    <row r="55" spans="1:37" ht="15">
      <c r="B55" s="1" t="s">
        <v>34</v>
      </c>
      <c r="C55" s="16" t="s">
        <v>48</v>
      </c>
      <c r="D55" s="11">
        <v>33.417999999999999</v>
      </c>
      <c r="E55" s="11">
        <v>10.622</v>
      </c>
      <c r="F55" s="11"/>
      <c r="G55" s="11">
        <v>53.878999999999998</v>
      </c>
      <c r="H55" s="12" t="s">
        <v>71</v>
      </c>
      <c r="I55" s="12"/>
      <c r="J55" s="12">
        <v>0.14000000000000001</v>
      </c>
      <c r="K55" s="12">
        <v>5.1999999999999998E-2</v>
      </c>
      <c r="L55" s="11"/>
      <c r="M55" s="11"/>
      <c r="N55" s="12">
        <v>8.7999999999999995E-2</v>
      </c>
      <c r="O55" s="11">
        <f t="shared" si="1"/>
        <v>98.198999999999998</v>
      </c>
      <c r="P55" s="32">
        <v>7.1999999999999995E-2</v>
      </c>
      <c r="Q55" s="30">
        <v>150.88</v>
      </c>
      <c r="R55" s="7"/>
      <c r="S55" s="7"/>
      <c r="T55" s="30">
        <v>1674.66</v>
      </c>
      <c r="V55" s="8">
        <v>27.41</v>
      </c>
      <c r="W55" s="30">
        <v>341.68</v>
      </c>
      <c r="X55" s="7">
        <v>3.55</v>
      </c>
      <c r="Y55" s="7">
        <v>2.71</v>
      </c>
      <c r="Z55" s="7"/>
      <c r="AA55" s="30">
        <v>236.86</v>
      </c>
      <c r="AB55" s="30">
        <v>1262.44</v>
      </c>
      <c r="AC55" s="7">
        <v>0.108</v>
      </c>
      <c r="AD55" s="7">
        <v>0.249</v>
      </c>
      <c r="AE55" s="30">
        <v>956.45</v>
      </c>
      <c r="AG55" s="7"/>
      <c r="AH55" s="15">
        <v>7.79</v>
      </c>
      <c r="AI55" s="7">
        <v>0.1</v>
      </c>
      <c r="AJ55" s="15">
        <v>1842.97</v>
      </c>
      <c r="AK55" s="7"/>
    </row>
    <row r="56" spans="1:37" ht="15">
      <c r="B56" s="1" t="s">
        <v>34</v>
      </c>
      <c r="C56" s="16" t="s">
        <v>48</v>
      </c>
      <c r="D56" s="11">
        <v>33.920999999999999</v>
      </c>
      <c r="E56" s="11">
        <v>14.099</v>
      </c>
      <c r="F56" s="11"/>
      <c r="G56" s="11">
        <v>50.061999999999998</v>
      </c>
      <c r="H56" s="12">
        <v>2.9000000000000001E-2</v>
      </c>
      <c r="I56" s="12"/>
      <c r="J56" s="12">
        <v>0.39900000000000002</v>
      </c>
      <c r="K56" s="12">
        <v>4.9000000000000002E-2</v>
      </c>
      <c r="L56" s="11"/>
      <c r="M56" s="11"/>
      <c r="N56" s="12" t="s">
        <v>71</v>
      </c>
      <c r="O56" s="11">
        <f t="shared" si="1"/>
        <v>98.558999999999997</v>
      </c>
      <c r="P56" s="32">
        <v>0.111</v>
      </c>
      <c r="Q56" s="30">
        <v>142.15</v>
      </c>
      <c r="R56" s="7">
        <v>6.2E-2</v>
      </c>
      <c r="S56" s="7"/>
      <c r="T56" s="30">
        <v>2465.91</v>
      </c>
      <c r="V56" s="30">
        <v>1807.46</v>
      </c>
      <c r="W56" s="30">
        <v>203.28</v>
      </c>
      <c r="X56" s="7">
        <v>2.2599999999999998</v>
      </c>
      <c r="Y56" s="7">
        <v>4.47</v>
      </c>
      <c r="Z56" s="7"/>
      <c r="AA56" s="30">
        <v>107.96</v>
      </c>
      <c r="AB56" s="30">
        <v>5528.52</v>
      </c>
      <c r="AC56" s="7">
        <v>20.99</v>
      </c>
      <c r="AD56" s="8">
        <v>14.69</v>
      </c>
      <c r="AE56" s="30">
        <v>721.11</v>
      </c>
      <c r="AG56" s="7"/>
      <c r="AH56" s="7">
        <v>0.93300000000000005</v>
      </c>
      <c r="AI56" s="7">
        <v>1.26E-2</v>
      </c>
      <c r="AJ56" s="30">
        <v>115.48</v>
      </c>
      <c r="AK56" s="7">
        <v>9.9000000000000008E-3</v>
      </c>
    </row>
    <row r="57" spans="1:37" ht="15">
      <c r="B57" s="1" t="s">
        <v>34</v>
      </c>
      <c r="C57" s="16" t="s">
        <v>48</v>
      </c>
      <c r="D57" s="11">
        <v>33.402999999999999</v>
      </c>
      <c r="E57" s="11">
        <v>12.327999999999999</v>
      </c>
      <c r="F57" s="11"/>
      <c r="G57" s="11">
        <v>52.338000000000001</v>
      </c>
      <c r="H57" s="12">
        <v>0.01</v>
      </c>
      <c r="I57" s="12"/>
      <c r="J57" s="12">
        <v>0.374</v>
      </c>
      <c r="K57" s="12" t="s">
        <v>71</v>
      </c>
      <c r="L57" s="11"/>
      <c r="M57" s="11"/>
      <c r="N57" s="12">
        <v>2.7E-2</v>
      </c>
      <c r="O57" s="11">
        <f t="shared" si="1"/>
        <v>98.47999999999999</v>
      </c>
      <c r="P57" s="32">
        <v>0.19500000000000001</v>
      </c>
      <c r="Q57" s="30">
        <v>132.21</v>
      </c>
      <c r="R57" s="7"/>
      <c r="S57" s="7"/>
      <c r="T57" s="30">
        <v>2957.96</v>
      </c>
      <c r="V57" s="30">
        <v>1518.61</v>
      </c>
      <c r="W57" s="30">
        <v>343.75</v>
      </c>
      <c r="X57" s="7">
        <v>1.35</v>
      </c>
      <c r="Y57" s="7">
        <v>4.42</v>
      </c>
      <c r="Z57" s="7">
        <v>0.93</v>
      </c>
      <c r="AA57" s="8">
        <v>87.23</v>
      </c>
      <c r="AB57" s="30">
        <v>3730.6</v>
      </c>
      <c r="AC57" s="30">
        <v>220.33</v>
      </c>
      <c r="AD57" s="8">
        <v>51.11</v>
      </c>
      <c r="AE57" s="30">
        <v>378.61</v>
      </c>
      <c r="AF57" s="7"/>
      <c r="AG57" s="7"/>
      <c r="AH57" s="15">
        <v>3.53</v>
      </c>
      <c r="AI57" s="7">
        <v>5.8999999999999997E-2</v>
      </c>
      <c r="AJ57" s="30">
        <v>481.2</v>
      </c>
    </row>
    <row r="58" spans="1:37" s="4" customFormat="1" ht="15">
      <c r="B58" s="1" t="s">
        <v>34</v>
      </c>
      <c r="C58" s="17" t="s">
        <v>48</v>
      </c>
      <c r="D58" s="13">
        <v>33.375</v>
      </c>
      <c r="E58" s="13">
        <v>10.894</v>
      </c>
      <c r="F58" s="13"/>
      <c r="G58" s="13">
        <v>53.692999999999998</v>
      </c>
      <c r="H58" s="26" t="s">
        <v>71</v>
      </c>
      <c r="I58" s="26"/>
      <c r="J58" s="26">
        <v>0.113</v>
      </c>
      <c r="K58" s="26">
        <v>2.3E-2</v>
      </c>
      <c r="L58" s="13"/>
      <c r="M58" s="13"/>
      <c r="N58" s="26" t="s">
        <v>71</v>
      </c>
      <c r="O58" s="13">
        <f t="shared" si="1"/>
        <v>98.097999999999985</v>
      </c>
      <c r="P58" s="32">
        <v>0.32200000000000001</v>
      </c>
      <c r="Q58" s="38">
        <v>135.13999999999999</v>
      </c>
      <c r="R58" s="20">
        <v>8.1000000000000003E-2</v>
      </c>
      <c r="S58" s="20"/>
      <c r="T58" s="38">
        <v>4541.3599999999997</v>
      </c>
      <c r="U58" s="3"/>
      <c r="V58" s="5">
        <v>11.22</v>
      </c>
      <c r="W58" s="38">
        <v>485.77</v>
      </c>
      <c r="X58" s="20">
        <v>8.76</v>
      </c>
      <c r="Y58" s="20"/>
      <c r="Z58" s="5">
        <v>13.66</v>
      </c>
      <c r="AA58" s="38">
        <v>168.94</v>
      </c>
      <c r="AB58" s="38">
        <v>565.55999999999995</v>
      </c>
      <c r="AC58" s="20">
        <v>3.07</v>
      </c>
      <c r="AD58" s="20">
        <v>1.02</v>
      </c>
      <c r="AE58" s="38">
        <v>249.08</v>
      </c>
      <c r="AF58" s="3">
        <v>0.52</v>
      </c>
      <c r="AG58" s="20">
        <v>9.2999999999999999E-2</v>
      </c>
      <c r="AH58" s="3">
        <v>5.44</v>
      </c>
      <c r="AI58" s="20">
        <v>0.17899999999999999</v>
      </c>
      <c r="AJ58" s="38">
        <v>983.9</v>
      </c>
      <c r="AK58" s="3"/>
    </row>
    <row r="59" spans="1:37" s="4" customFormat="1" ht="15">
      <c r="B59" s="4" t="s">
        <v>68</v>
      </c>
      <c r="C59" s="17" t="s">
        <v>48</v>
      </c>
      <c r="D59" s="13">
        <v>33.390999999999998</v>
      </c>
      <c r="E59" s="13">
        <v>11.173</v>
      </c>
      <c r="F59" s="26">
        <v>9.9000000000000005E-2</v>
      </c>
      <c r="G59" s="13">
        <v>52.837000000000003</v>
      </c>
      <c r="H59" s="26"/>
      <c r="I59" s="13"/>
      <c r="J59" s="26">
        <v>0.40400000000000003</v>
      </c>
      <c r="K59" s="26">
        <v>1.9E-2</v>
      </c>
      <c r="L59" s="13"/>
      <c r="M59" s="13"/>
      <c r="N59" s="26"/>
      <c r="O59" s="13">
        <f t="shared" ref="O59:O117" si="2">SUM(D59:N59)</f>
        <v>97.923000000000002</v>
      </c>
      <c r="P59" s="32"/>
      <c r="Q59" s="38"/>
      <c r="R59" s="20"/>
      <c r="S59" s="20"/>
      <c r="T59" s="38"/>
      <c r="U59" s="3"/>
      <c r="V59" s="5"/>
      <c r="W59" s="38"/>
      <c r="X59" s="20"/>
      <c r="Y59" s="20"/>
      <c r="Z59" s="5"/>
      <c r="AA59" s="38"/>
      <c r="AB59" s="38"/>
      <c r="AC59" s="20"/>
      <c r="AD59" s="20"/>
      <c r="AE59" s="38"/>
      <c r="AF59" s="3"/>
      <c r="AG59" s="20"/>
      <c r="AH59" s="3"/>
      <c r="AI59" s="20"/>
      <c r="AJ59" s="38"/>
      <c r="AK59" s="3"/>
    </row>
    <row r="60" spans="1:37" s="4" customFormat="1" ht="15">
      <c r="B60" s="4" t="s">
        <v>68</v>
      </c>
      <c r="C60" s="17" t="s">
        <v>48</v>
      </c>
      <c r="D60" s="13">
        <v>33.417999999999999</v>
      </c>
      <c r="E60" s="13">
        <v>10.622</v>
      </c>
      <c r="F60" s="26">
        <v>0.218</v>
      </c>
      <c r="G60" s="13">
        <v>53.878999999999998</v>
      </c>
      <c r="H60" s="26"/>
      <c r="I60" s="13"/>
      <c r="J60" s="26">
        <v>0.14000000000000001</v>
      </c>
      <c r="K60" s="26">
        <v>5.1999999999999998E-2</v>
      </c>
      <c r="L60" s="13"/>
      <c r="M60" s="13"/>
      <c r="N60" s="26">
        <v>8.7999999999999995E-2</v>
      </c>
      <c r="O60" s="13">
        <f t="shared" si="2"/>
        <v>98.417000000000002</v>
      </c>
      <c r="P60" s="32"/>
      <c r="Q60" s="38"/>
      <c r="R60" s="20"/>
      <c r="S60" s="20"/>
      <c r="T60" s="38"/>
      <c r="U60" s="3"/>
      <c r="V60" s="5"/>
      <c r="W60" s="38"/>
      <c r="X60" s="20"/>
      <c r="Y60" s="20"/>
      <c r="Z60" s="5"/>
      <c r="AA60" s="38"/>
      <c r="AB60" s="38"/>
      <c r="AC60" s="20"/>
      <c r="AD60" s="20"/>
      <c r="AE60" s="38"/>
      <c r="AF60" s="3"/>
      <c r="AG60" s="20"/>
      <c r="AH60" s="3"/>
      <c r="AI60" s="20"/>
      <c r="AJ60" s="38"/>
      <c r="AK60" s="3"/>
    </row>
    <row r="61" spans="1:37" s="4" customFormat="1" ht="15">
      <c r="B61" s="4" t="s">
        <v>68</v>
      </c>
      <c r="C61" s="17" t="s">
        <v>48</v>
      </c>
      <c r="D61" s="13">
        <v>33.920999999999999</v>
      </c>
      <c r="E61" s="13">
        <v>14.099</v>
      </c>
      <c r="F61" s="26">
        <v>0.318</v>
      </c>
      <c r="G61" s="13">
        <v>50.061999999999998</v>
      </c>
      <c r="H61" s="26">
        <v>2.9000000000000001E-2</v>
      </c>
      <c r="I61" s="13"/>
      <c r="J61" s="26">
        <v>0.39900000000000002</v>
      </c>
      <c r="K61" s="26">
        <v>4.9000000000000002E-2</v>
      </c>
      <c r="L61" s="13"/>
      <c r="M61" s="13"/>
      <c r="N61" s="26"/>
      <c r="O61" s="13">
        <f t="shared" si="2"/>
        <v>98.876999999999995</v>
      </c>
      <c r="P61" s="32"/>
      <c r="Q61" s="38"/>
      <c r="R61" s="20"/>
      <c r="S61" s="20"/>
      <c r="T61" s="38"/>
      <c r="U61" s="3"/>
      <c r="V61" s="5"/>
      <c r="W61" s="38"/>
      <c r="X61" s="20"/>
      <c r="Y61" s="20"/>
      <c r="Z61" s="5"/>
      <c r="AA61" s="38"/>
      <c r="AB61" s="38"/>
      <c r="AC61" s="20"/>
      <c r="AD61" s="20"/>
      <c r="AE61" s="38"/>
      <c r="AF61" s="3"/>
      <c r="AG61" s="20"/>
      <c r="AH61" s="3"/>
      <c r="AI61" s="20"/>
      <c r="AJ61" s="38"/>
      <c r="AK61" s="3"/>
    </row>
    <row r="62" spans="1:37" s="4" customFormat="1" ht="15">
      <c r="B62" s="4" t="s">
        <v>68</v>
      </c>
      <c r="C62" s="17" t="s">
        <v>48</v>
      </c>
      <c r="D62" s="13">
        <v>33.402999999999999</v>
      </c>
      <c r="E62" s="13">
        <v>12.327999999999999</v>
      </c>
      <c r="F62" s="26">
        <v>0.252</v>
      </c>
      <c r="G62" s="13">
        <v>52.338000000000001</v>
      </c>
      <c r="H62" s="26">
        <v>0.01</v>
      </c>
      <c r="I62" s="13"/>
      <c r="J62" s="26">
        <v>0.374</v>
      </c>
      <c r="K62" s="26"/>
      <c r="L62" s="13"/>
      <c r="M62" s="13"/>
      <c r="N62" s="26">
        <v>2.7E-2</v>
      </c>
      <c r="O62" s="13">
        <f t="shared" si="2"/>
        <v>98.731999999999999</v>
      </c>
      <c r="P62" s="32"/>
      <c r="Q62" s="38"/>
      <c r="R62" s="20"/>
      <c r="S62" s="20"/>
      <c r="T62" s="38"/>
      <c r="U62" s="3"/>
      <c r="V62" s="5"/>
      <c r="W62" s="38"/>
      <c r="X62" s="20"/>
      <c r="Y62" s="20"/>
      <c r="Z62" s="5"/>
      <c r="AA62" s="38"/>
      <c r="AB62" s="38"/>
      <c r="AC62" s="20"/>
      <c r="AD62" s="20"/>
      <c r="AE62" s="38"/>
      <c r="AF62" s="3"/>
      <c r="AG62" s="20"/>
      <c r="AH62" s="3"/>
      <c r="AI62" s="20"/>
      <c r="AJ62" s="38"/>
      <c r="AK62" s="3"/>
    </row>
    <row r="63" spans="1:37" s="33" customFormat="1" ht="16" thickBot="1">
      <c r="B63" s="33" t="s">
        <v>68</v>
      </c>
      <c r="C63" s="34" t="s">
        <v>48</v>
      </c>
      <c r="D63" s="35">
        <v>33.375</v>
      </c>
      <c r="E63" s="35">
        <v>10.894</v>
      </c>
      <c r="F63" s="64">
        <v>0.26500000000000001</v>
      </c>
      <c r="G63" s="35">
        <v>53.692999999999998</v>
      </c>
      <c r="H63" s="64"/>
      <c r="I63" s="35"/>
      <c r="J63" s="64">
        <v>0.113</v>
      </c>
      <c r="K63" s="64">
        <v>2.3E-2</v>
      </c>
      <c r="L63" s="35"/>
      <c r="M63" s="35"/>
      <c r="N63" s="64"/>
      <c r="O63" s="35">
        <f t="shared" si="2"/>
        <v>98.363</v>
      </c>
      <c r="P63" s="65"/>
      <c r="Q63" s="44"/>
      <c r="R63" s="40"/>
      <c r="S63" s="40"/>
      <c r="T63" s="44"/>
      <c r="U63" s="36"/>
      <c r="V63" s="43"/>
      <c r="W63" s="44"/>
      <c r="X63" s="40"/>
      <c r="Y63" s="40"/>
      <c r="Z63" s="43"/>
      <c r="AA63" s="44"/>
      <c r="AB63" s="44"/>
      <c r="AC63" s="40"/>
      <c r="AD63" s="40"/>
      <c r="AE63" s="44"/>
      <c r="AF63" s="36"/>
      <c r="AG63" s="40"/>
      <c r="AH63" s="36"/>
      <c r="AI63" s="40"/>
      <c r="AJ63" s="44"/>
      <c r="AK63" s="36"/>
    </row>
    <row r="64" spans="1:37" ht="16" thickTop="1">
      <c r="A64" s="60" t="s">
        <v>66</v>
      </c>
      <c r="B64" s="50" t="s">
        <v>49</v>
      </c>
      <c r="C64" s="16" t="s">
        <v>22</v>
      </c>
      <c r="D64" s="11">
        <v>52.625</v>
      </c>
      <c r="E64" s="11">
        <v>46.893000000000001</v>
      </c>
      <c r="F64" s="12" t="s">
        <v>71</v>
      </c>
      <c r="G64" s="12">
        <v>5.1999999999999998E-2</v>
      </c>
      <c r="H64" s="12">
        <v>7.1999999999999995E-2</v>
      </c>
      <c r="I64" s="12">
        <v>2.1000000000000001E-2</v>
      </c>
      <c r="J64" s="12">
        <v>5.1999999999999998E-2</v>
      </c>
      <c r="K64" s="12" t="s">
        <v>71</v>
      </c>
      <c r="L64" s="12" t="s">
        <v>71</v>
      </c>
      <c r="M64" s="12" t="s">
        <v>71</v>
      </c>
      <c r="N64" s="12">
        <v>0.379</v>
      </c>
      <c r="O64" s="70">
        <f t="shared" si="2"/>
        <v>100.09400000000002</v>
      </c>
      <c r="P64" s="32">
        <v>0.63</v>
      </c>
      <c r="Q64" s="8">
        <v>64.17</v>
      </c>
      <c r="R64" s="7"/>
      <c r="S64" s="7">
        <v>1.97</v>
      </c>
      <c r="T64" s="8">
        <v>22.06</v>
      </c>
      <c r="U64" s="30">
        <v>500.66</v>
      </c>
      <c r="V64" s="7">
        <v>0.13100000000000001</v>
      </c>
      <c r="W64" s="7">
        <v>0.66</v>
      </c>
      <c r="X64" s="30">
        <v>308.66000000000003</v>
      </c>
      <c r="Y64" s="7"/>
      <c r="Z64" s="8">
        <v>45.92</v>
      </c>
      <c r="AA64" s="15">
        <v>0.14000000000000001</v>
      </c>
      <c r="AB64" s="15">
        <v>1.22</v>
      </c>
      <c r="AC64" s="7">
        <v>2.1700000000000001E-2</v>
      </c>
      <c r="AE64" s="7">
        <v>0.53300000000000003</v>
      </c>
      <c r="AF64" s="7"/>
      <c r="AG64" s="7">
        <v>0.42799999999999999</v>
      </c>
      <c r="AH64" s="7">
        <v>1.2999999999999999E-2</v>
      </c>
      <c r="AI64" s="30">
        <v>118.65</v>
      </c>
      <c r="AJ64" s="15">
        <v>2751.75</v>
      </c>
    </row>
    <row r="65" spans="1:37" ht="15">
      <c r="B65" s="50" t="s">
        <v>49</v>
      </c>
      <c r="C65" s="16" t="s">
        <v>22</v>
      </c>
      <c r="D65" s="11">
        <v>51.817</v>
      </c>
      <c r="E65" s="11">
        <v>46.973999999999997</v>
      </c>
      <c r="F65" s="12" t="s">
        <v>71</v>
      </c>
      <c r="G65" s="12">
        <v>7.0000000000000001E-3</v>
      </c>
      <c r="H65" s="12">
        <v>4.1000000000000002E-2</v>
      </c>
      <c r="I65" s="12" t="s">
        <v>71</v>
      </c>
      <c r="J65" s="12">
        <v>1.6E-2</v>
      </c>
      <c r="K65" s="12" t="s">
        <v>71</v>
      </c>
      <c r="L65" s="12">
        <v>1.2999999999999999E-2</v>
      </c>
      <c r="M65" s="12" t="s">
        <v>71</v>
      </c>
      <c r="N65" s="12">
        <v>6.4000000000000001E-2</v>
      </c>
      <c r="O65" s="11">
        <f t="shared" si="2"/>
        <v>98.932000000000002</v>
      </c>
      <c r="P65" s="32">
        <v>1.31</v>
      </c>
      <c r="Q65" s="8">
        <v>54.2</v>
      </c>
      <c r="R65" s="7">
        <v>0.02</v>
      </c>
      <c r="S65" s="7">
        <v>1.92</v>
      </c>
      <c r="T65" s="8">
        <v>33.700000000000003</v>
      </c>
      <c r="U65" s="15">
        <v>2515.02</v>
      </c>
      <c r="V65" s="7">
        <v>1.24</v>
      </c>
      <c r="W65" s="7">
        <v>1.6</v>
      </c>
      <c r="X65" s="30">
        <v>389.53</v>
      </c>
      <c r="Y65" s="7"/>
      <c r="Z65" s="8">
        <v>32.03</v>
      </c>
      <c r="AA65" s="7">
        <v>0.80400000000000005</v>
      </c>
      <c r="AB65" s="15">
        <v>8.48</v>
      </c>
      <c r="AC65" s="7">
        <v>9.2999999999999999E-2</v>
      </c>
      <c r="AD65" s="7">
        <v>7.1999999999999995E-2</v>
      </c>
      <c r="AE65" s="7">
        <v>0.222</v>
      </c>
      <c r="AF65" s="7"/>
      <c r="AG65" s="7">
        <v>0.70599999999999996</v>
      </c>
      <c r="AH65" s="7">
        <v>0.04</v>
      </c>
      <c r="AI65" s="30">
        <v>253.26</v>
      </c>
      <c r="AJ65" s="15">
        <v>1092.51</v>
      </c>
    </row>
    <row r="66" spans="1:37" ht="15">
      <c r="B66" s="50" t="s">
        <v>49</v>
      </c>
      <c r="C66" s="16" t="s">
        <v>22</v>
      </c>
      <c r="D66" s="11">
        <v>53.034999999999997</v>
      </c>
      <c r="E66" s="11">
        <v>47.137999999999998</v>
      </c>
      <c r="F66" s="12">
        <v>8.9999999999999993E-3</v>
      </c>
      <c r="G66" s="12">
        <v>2.7E-2</v>
      </c>
      <c r="H66" s="12">
        <v>4.8000000000000001E-2</v>
      </c>
      <c r="I66" s="12">
        <v>3.0000000000000001E-3</v>
      </c>
      <c r="J66" s="12">
        <v>5.0999999999999997E-2</v>
      </c>
      <c r="K66" s="12" t="s">
        <v>71</v>
      </c>
      <c r="L66" s="12">
        <v>8.0000000000000002E-3</v>
      </c>
      <c r="M66" s="12">
        <v>0.11799999999999999</v>
      </c>
      <c r="N66" s="12" t="s">
        <v>71</v>
      </c>
      <c r="O66" s="70">
        <f t="shared" si="2"/>
        <v>100.437</v>
      </c>
      <c r="P66" s="32">
        <v>1.7</v>
      </c>
      <c r="Q66" s="8">
        <v>25.33</v>
      </c>
      <c r="R66" s="7"/>
      <c r="S66" s="7">
        <v>0.56000000000000005</v>
      </c>
      <c r="T66" s="8">
        <v>16.87</v>
      </c>
      <c r="U66" s="7">
        <v>1.8</v>
      </c>
      <c r="V66" s="7"/>
      <c r="W66" s="7">
        <v>1.07</v>
      </c>
      <c r="X66" s="30">
        <v>111.29</v>
      </c>
      <c r="Z66" s="15">
        <v>10.1</v>
      </c>
      <c r="AA66" s="15">
        <v>0.9</v>
      </c>
      <c r="AB66" s="15">
        <v>0.23</v>
      </c>
      <c r="AC66" s="7">
        <v>6.8000000000000005E-2</v>
      </c>
      <c r="AD66" s="7"/>
      <c r="AE66" s="7">
        <v>0.43</v>
      </c>
      <c r="AF66" s="7"/>
      <c r="AG66" s="7">
        <v>5.0999999999999997E-2</v>
      </c>
      <c r="AH66" s="7"/>
      <c r="AI66" s="15">
        <v>2.25</v>
      </c>
      <c r="AJ66" s="30">
        <v>403.64</v>
      </c>
    </row>
    <row r="67" spans="1:37" ht="15">
      <c r="B67" s="50" t="s">
        <v>49</v>
      </c>
      <c r="C67" s="16" t="s">
        <v>22</v>
      </c>
      <c r="D67" s="11">
        <v>51.661000000000001</v>
      </c>
      <c r="E67" s="11">
        <v>45.582000000000001</v>
      </c>
      <c r="F67" s="12">
        <v>0.83</v>
      </c>
      <c r="G67" s="12">
        <v>0.08</v>
      </c>
      <c r="H67" s="12">
        <v>3.9E-2</v>
      </c>
      <c r="I67" s="12">
        <v>1.9E-2</v>
      </c>
      <c r="J67" s="12">
        <v>5.8999999999999997E-2</v>
      </c>
      <c r="K67" s="12" t="s">
        <v>71</v>
      </c>
      <c r="L67" s="12" t="s">
        <v>71</v>
      </c>
      <c r="M67" s="12" t="s">
        <v>71</v>
      </c>
      <c r="N67" s="12" t="s">
        <v>71</v>
      </c>
      <c r="O67" s="11">
        <f t="shared" si="2"/>
        <v>98.27</v>
      </c>
      <c r="P67" s="32">
        <v>5.05</v>
      </c>
      <c r="Q67" s="30">
        <v>328.41</v>
      </c>
      <c r="R67" s="7">
        <v>4.5999999999999999E-2</v>
      </c>
      <c r="S67" s="7">
        <v>7.91</v>
      </c>
      <c r="T67" s="30">
        <v>2845.75</v>
      </c>
      <c r="U67" s="15">
        <v>9247</v>
      </c>
      <c r="V67" s="7">
        <v>7.93</v>
      </c>
      <c r="W67" s="7">
        <v>7.49</v>
      </c>
      <c r="X67" s="30">
        <v>225.99</v>
      </c>
      <c r="Y67" s="15">
        <v>1.73</v>
      </c>
      <c r="Z67" s="30">
        <v>100.1</v>
      </c>
      <c r="AA67" s="8">
        <v>76.38</v>
      </c>
      <c r="AB67" s="8">
        <v>20.02</v>
      </c>
      <c r="AC67" s="15">
        <v>1.08</v>
      </c>
      <c r="AD67" s="7"/>
      <c r="AE67" s="7">
        <v>5.32</v>
      </c>
      <c r="AF67" s="7"/>
      <c r="AG67" s="7">
        <v>0.112</v>
      </c>
      <c r="AH67" s="7">
        <v>0.68400000000000005</v>
      </c>
      <c r="AI67" s="8">
        <v>60.43</v>
      </c>
      <c r="AJ67" s="30">
        <v>672.86</v>
      </c>
    </row>
    <row r="68" spans="1:37" ht="15">
      <c r="B68" s="50" t="s">
        <v>49</v>
      </c>
      <c r="C68" s="16" t="s">
        <v>22</v>
      </c>
      <c r="D68" s="11">
        <v>51.127000000000002</v>
      </c>
      <c r="E68" s="11">
        <v>45.712000000000003</v>
      </c>
      <c r="F68" s="12">
        <v>0.6</v>
      </c>
      <c r="G68" s="12">
        <v>0.214</v>
      </c>
      <c r="H68" s="12">
        <v>9.4E-2</v>
      </c>
      <c r="I68" s="12" t="s">
        <v>71</v>
      </c>
      <c r="J68" s="12">
        <v>4.2000000000000003E-2</v>
      </c>
      <c r="K68" s="12" t="s">
        <v>71</v>
      </c>
      <c r="L68" s="12" t="s">
        <v>71</v>
      </c>
      <c r="M68" s="12">
        <v>8.9999999999999993E-3</v>
      </c>
      <c r="N68" s="12">
        <v>0.53400000000000003</v>
      </c>
      <c r="O68" s="11">
        <f t="shared" si="2"/>
        <v>98.331999999999994</v>
      </c>
      <c r="P68" s="32">
        <v>2.57</v>
      </c>
      <c r="Q68" s="30">
        <v>281.29000000000002</v>
      </c>
      <c r="R68" s="7">
        <v>0.04</v>
      </c>
      <c r="S68" s="7">
        <v>9.31</v>
      </c>
      <c r="T68" s="30">
        <v>10948.5</v>
      </c>
      <c r="U68" s="15">
        <v>5217.9799999999996</v>
      </c>
      <c r="V68" s="8">
        <v>66.77</v>
      </c>
      <c r="W68" s="7">
        <v>6.82</v>
      </c>
      <c r="X68" s="30">
        <v>1708.22</v>
      </c>
      <c r="Y68" s="15">
        <v>1.69</v>
      </c>
      <c r="Z68" s="8">
        <v>64.14</v>
      </c>
      <c r="AA68" s="8">
        <v>93.81</v>
      </c>
      <c r="AB68" s="30">
        <v>100.79</v>
      </c>
      <c r="AC68" s="15">
        <v>9.68</v>
      </c>
      <c r="AD68" s="7"/>
      <c r="AE68" s="7">
        <v>11</v>
      </c>
      <c r="AF68" s="7">
        <v>0.13200000000000001</v>
      </c>
      <c r="AG68" s="7">
        <v>0.23200000000000001</v>
      </c>
      <c r="AH68" s="7">
        <v>1.48</v>
      </c>
      <c r="AI68" s="8">
        <v>48.48</v>
      </c>
      <c r="AJ68" s="15">
        <v>5333.67</v>
      </c>
    </row>
    <row r="69" spans="1:37" ht="15">
      <c r="A69" s="4"/>
      <c r="B69" s="50" t="s">
        <v>49</v>
      </c>
      <c r="C69" s="16" t="s">
        <v>22</v>
      </c>
      <c r="D69" s="13">
        <v>53.222999999999999</v>
      </c>
      <c r="E69" s="13">
        <v>46.633000000000003</v>
      </c>
      <c r="F69" s="26">
        <v>0.51500000000000001</v>
      </c>
      <c r="G69" s="26">
        <v>6.2E-2</v>
      </c>
      <c r="H69" s="26">
        <v>0.21099999999999999</v>
      </c>
      <c r="I69" s="26">
        <v>4.0000000000000001E-3</v>
      </c>
      <c r="J69" s="26">
        <v>5.7000000000000002E-2</v>
      </c>
      <c r="K69" s="26">
        <v>0.01</v>
      </c>
      <c r="L69" s="26" t="s">
        <v>71</v>
      </c>
      <c r="M69" s="26">
        <v>8.2000000000000003E-2</v>
      </c>
      <c r="N69" s="26">
        <v>0.442</v>
      </c>
      <c r="O69" s="71">
        <f t="shared" si="2"/>
        <v>101.23899999999999</v>
      </c>
      <c r="P69" s="32">
        <v>5.66</v>
      </c>
      <c r="Q69" s="5">
        <v>66.040000000000006</v>
      </c>
      <c r="R69" s="20"/>
      <c r="S69" s="20">
        <v>2.4300000000000002</v>
      </c>
      <c r="T69" s="38">
        <v>62488.42</v>
      </c>
      <c r="U69" s="3">
        <v>442</v>
      </c>
      <c r="V69" s="38">
        <v>228.27</v>
      </c>
      <c r="W69" s="5">
        <v>62.11</v>
      </c>
      <c r="X69" s="38">
        <v>2986.8</v>
      </c>
      <c r="Y69" s="5"/>
      <c r="Z69" s="5">
        <v>32.11</v>
      </c>
      <c r="AA69" s="5">
        <v>70.819999999999993</v>
      </c>
      <c r="AB69" s="3">
        <v>8.49</v>
      </c>
      <c r="AC69" s="5">
        <v>55.72</v>
      </c>
      <c r="AD69" s="20">
        <v>0.25</v>
      </c>
      <c r="AE69" s="38">
        <v>108.2</v>
      </c>
      <c r="AF69" s="20"/>
      <c r="AG69" s="20">
        <v>0.161</v>
      </c>
      <c r="AH69" s="7">
        <v>1.81</v>
      </c>
      <c r="AI69" s="8">
        <v>15.75</v>
      </c>
      <c r="AJ69" s="15">
        <v>3433.37</v>
      </c>
    </row>
    <row r="70" spans="1:37" ht="15">
      <c r="B70" s="50" t="s">
        <v>50</v>
      </c>
      <c r="C70" s="18" t="s">
        <v>23</v>
      </c>
      <c r="D70" s="11">
        <v>53.109000000000002</v>
      </c>
      <c r="E70" s="11">
        <v>45.902999999999999</v>
      </c>
      <c r="F70" s="12">
        <v>1.2270000000000001</v>
      </c>
      <c r="G70" s="12">
        <v>1E-3</v>
      </c>
      <c r="H70" s="12">
        <v>1.2999999999999999E-2</v>
      </c>
      <c r="I70" s="12" t="s">
        <v>71</v>
      </c>
      <c r="J70" s="12">
        <v>4.1000000000000002E-2</v>
      </c>
      <c r="K70" s="12" t="s">
        <v>71</v>
      </c>
      <c r="L70" s="12">
        <v>3.6999999999999998E-2</v>
      </c>
      <c r="M70" s="12">
        <v>1.7999999999999999E-2</v>
      </c>
      <c r="N70" s="12">
        <v>3.0000000000000001E-3</v>
      </c>
      <c r="O70" s="70">
        <f t="shared" si="2"/>
        <v>100.35200000000002</v>
      </c>
      <c r="P70" s="28">
        <v>23.23</v>
      </c>
      <c r="Q70" s="8">
        <v>33.159999999999997</v>
      </c>
      <c r="R70" s="7">
        <v>4.9000000000000002E-2</v>
      </c>
      <c r="S70" s="7">
        <v>0.48</v>
      </c>
      <c r="T70" s="30">
        <v>6906.36</v>
      </c>
      <c r="U70" s="8">
        <v>84.11</v>
      </c>
      <c r="V70" s="15">
        <v>0.75</v>
      </c>
      <c r="W70" s="7">
        <v>3.17</v>
      </c>
      <c r="X70" s="30">
        <v>244.74</v>
      </c>
      <c r="Y70" s="7"/>
      <c r="Z70" s="15">
        <v>0.83</v>
      </c>
      <c r="AA70" s="15">
        <v>1.62</v>
      </c>
      <c r="AC70" s="7">
        <v>0.121</v>
      </c>
      <c r="AD70" s="7">
        <v>2.4700000000000002</v>
      </c>
      <c r="AE70" s="7">
        <v>2.59</v>
      </c>
      <c r="AF70" s="7"/>
      <c r="AG70" s="7">
        <v>0.04</v>
      </c>
      <c r="AH70" s="7">
        <v>0.97599999999999998</v>
      </c>
      <c r="AI70" s="7">
        <v>6.4000000000000001E-2</v>
      </c>
      <c r="AJ70" s="8">
        <v>11.17</v>
      </c>
      <c r="AK70" s="7">
        <v>1.7999999999999999E-2</v>
      </c>
    </row>
    <row r="71" spans="1:37" ht="15">
      <c r="B71" s="52" t="s">
        <v>51</v>
      </c>
      <c r="C71" s="18" t="s">
        <v>23</v>
      </c>
      <c r="D71" s="11">
        <v>53.179000000000002</v>
      </c>
      <c r="E71" s="11">
        <v>46.384</v>
      </c>
      <c r="F71" s="12">
        <v>2.9000000000000001E-2</v>
      </c>
      <c r="G71" s="12">
        <v>2.7E-2</v>
      </c>
      <c r="H71" s="12">
        <v>0.03</v>
      </c>
      <c r="I71" s="12"/>
      <c r="J71" s="12">
        <v>4.5999999999999999E-2</v>
      </c>
      <c r="K71" s="12" t="s">
        <v>71</v>
      </c>
      <c r="L71" s="12"/>
      <c r="M71" s="12"/>
      <c r="N71" s="12" t="s">
        <v>71</v>
      </c>
      <c r="O71" s="11">
        <f t="shared" si="2"/>
        <v>99.695000000000007</v>
      </c>
      <c r="P71" s="32">
        <v>0.55100000000000005</v>
      </c>
      <c r="Q71" s="8">
        <v>19.43</v>
      </c>
      <c r="R71" s="8">
        <v>28.94</v>
      </c>
      <c r="S71" s="7"/>
      <c r="T71" s="15">
        <v>7082.02</v>
      </c>
      <c r="U71" s="15">
        <v>233.04</v>
      </c>
      <c r="V71" s="15">
        <v>17.600000000000001</v>
      </c>
      <c r="W71" s="7">
        <v>1.01</v>
      </c>
      <c r="X71" s="30">
        <v>678.37</v>
      </c>
      <c r="Y71" s="30">
        <v>100.42</v>
      </c>
      <c r="Z71" s="15">
        <v>11.7</v>
      </c>
      <c r="AA71" s="7">
        <v>0.33700000000000002</v>
      </c>
      <c r="AB71" s="15">
        <v>3.09</v>
      </c>
      <c r="AC71" s="7">
        <v>0.79800000000000004</v>
      </c>
      <c r="AD71" s="7">
        <v>0.13400000000000001</v>
      </c>
      <c r="AE71" s="7">
        <v>0.85699999999999998</v>
      </c>
      <c r="AF71" s="7"/>
      <c r="AG71" s="7"/>
      <c r="AH71" s="7">
        <v>0.28199999999999997</v>
      </c>
      <c r="AI71" s="7"/>
      <c r="AJ71" s="15">
        <v>1.59</v>
      </c>
      <c r="AK71" s="7">
        <v>5.2999999999999999E-2</v>
      </c>
    </row>
    <row r="72" spans="1:37" ht="15">
      <c r="B72" s="52" t="s">
        <v>52</v>
      </c>
      <c r="C72" s="18" t="s">
        <v>23</v>
      </c>
      <c r="D72" s="11">
        <v>53.357999999999997</v>
      </c>
      <c r="E72" s="11">
        <v>46.625999999999998</v>
      </c>
      <c r="F72" s="12">
        <v>0.184</v>
      </c>
      <c r="G72" s="12" t="s">
        <v>71</v>
      </c>
      <c r="H72" s="12">
        <v>7.6999999999999999E-2</v>
      </c>
      <c r="I72" s="12"/>
      <c r="J72" s="12">
        <v>3.1E-2</v>
      </c>
      <c r="K72" s="12">
        <v>3.5000000000000003E-2</v>
      </c>
      <c r="L72" s="12"/>
      <c r="M72" s="12"/>
      <c r="N72" s="12" t="s">
        <v>71</v>
      </c>
      <c r="O72" s="70">
        <f t="shared" si="2"/>
        <v>100.31099999999999</v>
      </c>
      <c r="P72" s="32">
        <v>0.94</v>
      </c>
      <c r="Q72" s="8">
        <v>18.96</v>
      </c>
      <c r="R72" s="7">
        <v>6.5000000000000002E-2</v>
      </c>
      <c r="S72" s="7"/>
      <c r="T72" s="30">
        <v>1778.21</v>
      </c>
      <c r="U72" s="30">
        <v>310.12</v>
      </c>
      <c r="V72" s="15">
        <v>3.08</v>
      </c>
      <c r="W72" s="7">
        <v>1.05</v>
      </c>
      <c r="X72" s="30">
        <v>781.09</v>
      </c>
      <c r="Y72" s="8">
        <v>12.69</v>
      </c>
      <c r="Z72" s="8">
        <v>12.96</v>
      </c>
      <c r="AA72" s="15">
        <v>2.27</v>
      </c>
      <c r="AB72" s="15">
        <v>1.06</v>
      </c>
      <c r="AC72" s="7">
        <v>0.68799999999999994</v>
      </c>
      <c r="AD72" s="7">
        <v>8.4000000000000005E-2</v>
      </c>
      <c r="AE72" s="7">
        <v>2.21</v>
      </c>
      <c r="AF72" s="7"/>
      <c r="AG72" s="7"/>
      <c r="AH72" s="7">
        <v>0.624</v>
      </c>
      <c r="AI72" s="7"/>
      <c r="AJ72" s="15">
        <v>4.63</v>
      </c>
      <c r="AK72" s="7"/>
    </row>
    <row r="73" spans="1:37" ht="15">
      <c r="B73" s="52" t="s">
        <v>53</v>
      </c>
      <c r="C73" s="18" t="s">
        <v>23</v>
      </c>
      <c r="D73" s="11">
        <v>53.359000000000002</v>
      </c>
      <c r="E73" s="11">
        <v>46.508000000000003</v>
      </c>
      <c r="F73" s="12">
        <v>6.3E-2</v>
      </c>
      <c r="G73" s="12">
        <v>1.4999999999999999E-2</v>
      </c>
      <c r="H73" s="12">
        <v>2.7E-2</v>
      </c>
      <c r="I73" s="12"/>
      <c r="J73" s="12">
        <v>2.3E-2</v>
      </c>
      <c r="K73" s="12" t="s">
        <v>71</v>
      </c>
      <c r="L73" s="12"/>
      <c r="M73" s="12"/>
      <c r="N73" s="12">
        <v>4.5999999999999999E-2</v>
      </c>
      <c r="O73" s="70">
        <f t="shared" si="2"/>
        <v>100.04100000000001</v>
      </c>
      <c r="P73" s="32">
        <v>1.19</v>
      </c>
      <c r="Q73" s="8">
        <v>18.63</v>
      </c>
      <c r="R73" s="8">
        <v>29.06</v>
      </c>
      <c r="S73" s="7"/>
      <c r="T73" s="30">
        <v>1206.44</v>
      </c>
      <c r="U73" s="8">
        <v>19.809999999999999</v>
      </c>
      <c r="V73" s="7">
        <v>0.78900000000000003</v>
      </c>
      <c r="W73" s="7">
        <v>0.64</v>
      </c>
      <c r="X73" s="30">
        <v>1059.3499999999999</v>
      </c>
      <c r="Y73" s="8">
        <v>44.27</v>
      </c>
      <c r="Z73" s="8">
        <v>11.71</v>
      </c>
      <c r="AA73" s="7">
        <v>0.85599999999999998</v>
      </c>
      <c r="AB73" s="7">
        <v>0.13700000000000001</v>
      </c>
      <c r="AC73" s="7">
        <v>0.254</v>
      </c>
      <c r="AE73" s="7">
        <v>1.17</v>
      </c>
      <c r="AF73" s="7">
        <v>0.13</v>
      </c>
      <c r="AG73" s="7"/>
      <c r="AH73" s="7">
        <v>0.45300000000000001</v>
      </c>
      <c r="AI73" s="7">
        <v>4.7000000000000002E-3</v>
      </c>
      <c r="AJ73" s="15">
        <v>1.64</v>
      </c>
      <c r="AK73" s="7">
        <v>4.7800000000000002E-2</v>
      </c>
    </row>
    <row r="74" spans="1:37" ht="15">
      <c r="B74" s="52" t="s">
        <v>54</v>
      </c>
      <c r="C74" s="18" t="s">
        <v>23</v>
      </c>
      <c r="D74" s="11">
        <v>53.488</v>
      </c>
      <c r="E74" s="11">
        <v>46.661000000000001</v>
      </c>
      <c r="F74" s="12">
        <v>1.2999999999999999E-2</v>
      </c>
      <c r="G74" s="12">
        <v>2.5000000000000001E-2</v>
      </c>
      <c r="H74" s="12">
        <v>1E-3</v>
      </c>
      <c r="I74" s="12"/>
      <c r="J74" s="12">
        <v>4.3999999999999997E-2</v>
      </c>
      <c r="K74" s="12" t="s">
        <v>71</v>
      </c>
      <c r="L74" s="12"/>
      <c r="M74" s="12"/>
      <c r="N74" s="12">
        <v>3.5999999999999997E-2</v>
      </c>
      <c r="O74" s="70">
        <f t="shared" si="2"/>
        <v>100.26800000000001</v>
      </c>
      <c r="P74" s="32">
        <v>1.75</v>
      </c>
      <c r="Q74" s="8">
        <v>24.93</v>
      </c>
      <c r="R74" s="30">
        <v>100.78</v>
      </c>
      <c r="S74" s="7"/>
      <c r="T74" s="30">
        <v>522.13</v>
      </c>
      <c r="V74" s="7">
        <v>3.3000000000000002E-2</v>
      </c>
      <c r="W74" s="7">
        <v>1.52</v>
      </c>
      <c r="X74" s="30">
        <v>598.21</v>
      </c>
      <c r="Y74" s="8">
        <v>57.65</v>
      </c>
      <c r="Z74" s="8">
        <v>14.42</v>
      </c>
      <c r="AA74" s="7">
        <v>0.378</v>
      </c>
      <c r="AC74" s="7">
        <v>1.52E-2</v>
      </c>
      <c r="AE74" s="7">
        <v>0.75</v>
      </c>
      <c r="AF74" s="7">
        <v>0.91</v>
      </c>
      <c r="AG74" s="7">
        <v>1.6E-2</v>
      </c>
      <c r="AH74" s="7">
        <v>0.30399999999999999</v>
      </c>
      <c r="AI74" s="7">
        <v>6.3E-2</v>
      </c>
      <c r="AJ74" s="8">
        <v>19.13</v>
      </c>
      <c r="AK74" s="7">
        <v>2.5999999999999999E-2</v>
      </c>
    </row>
    <row r="75" spans="1:37" ht="15">
      <c r="B75" s="50" t="s">
        <v>50</v>
      </c>
      <c r="C75" s="16" t="s">
        <v>24</v>
      </c>
      <c r="D75" s="11">
        <v>53.737000000000002</v>
      </c>
      <c r="E75" s="11">
        <v>47.344000000000001</v>
      </c>
      <c r="F75" s="12">
        <v>0.25900000000000001</v>
      </c>
      <c r="G75" s="12" t="s">
        <v>71</v>
      </c>
      <c r="H75" s="12" t="s">
        <v>71</v>
      </c>
      <c r="I75" s="12" t="s">
        <v>71</v>
      </c>
      <c r="J75" s="12">
        <v>4.2999999999999997E-2</v>
      </c>
      <c r="K75" s="12" t="s">
        <v>71</v>
      </c>
      <c r="L75" s="12">
        <v>5.0000000000000001E-3</v>
      </c>
      <c r="M75" s="12">
        <v>3.6999999999999998E-2</v>
      </c>
      <c r="N75" s="12" t="s">
        <v>71</v>
      </c>
      <c r="O75" s="70">
        <f t="shared" si="2"/>
        <v>101.42500000000001</v>
      </c>
      <c r="P75" s="27">
        <v>5.58</v>
      </c>
      <c r="Q75" s="8">
        <v>52.6</v>
      </c>
      <c r="R75" s="8"/>
      <c r="S75" s="7">
        <v>0.45</v>
      </c>
      <c r="T75" s="30">
        <v>15789.92</v>
      </c>
      <c r="U75" s="8">
        <v>23.42</v>
      </c>
      <c r="V75" s="7">
        <v>2.38</v>
      </c>
      <c r="W75" s="7">
        <v>3.37</v>
      </c>
      <c r="X75" s="30">
        <v>1539.28</v>
      </c>
      <c r="Y75" s="15">
        <v>4.09</v>
      </c>
      <c r="Z75" s="8">
        <v>10.01</v>
      </c>
      <c r="AA75" s="15">
        <v>1.36</v>
      </c>
      <c r="AC75" s="7">
        <v>0.376</v>
      </c>
      <c r="AD75" s="7">
        <v>2.04</v>
      </c>
      <c r="AE75" s="7">
        <v>33.549999999999997</v>
      </c>
      <c r="AF75" s="7">
        <v>5.2</v>
      </c>
      <c r="AG75" s="7">
        <v>8.5999999999999993E-2</v>
      </c>
      <c r="AH75" s="7">
        <v>8.57</v>
      </c>
      <c r="AI75" s="15">
        <v>0.27</v>
      </c>
      <c r="AJ75" s="30">
        <v>497.59</v>
      </c>
      <c r="AK75" s="7">
        <v>0.27300000000000002</v>
      </c>
    </row>
    <row r="76" spans="1:37" ht="15">
      <c r="B76" s="50" t="s">
        <v>55</v>
      </c>
      <c r="C76" s="16" t="s">
        <v>24</v>
      </c>
      <c r="D76" s="11">
        <v>53.648000000000003</v>
      </c>
      <c r="E76" s="11">
        <v>46.371000000000002</v>
      </c>
      <c r="F76" s="12">
        <v>1.2509999999999999</v>
      </c>
      <c r="G76" s="12" t="s">
        <v>71</v>
      </c>
      <c r="H76" s="12">
        <v>9.8000000000000004E-2</v>
      </c>
      <c r="I76" s="12">
        <v>4.0000000000000001E-3</v>
      </c>
      <c r="J76" s="12">
        <v>3.4000000000000002E-2</v>
      </c>
      <c r="K76" s="12" t="s">
        <v>71</v>
      </c>
      <c r="L76" s="12" t="s">
        <v>71</v>
      </c>
      <c r="M76" s="12">
        <v>4.1000000000000002E-2</v>
      </c>
      <c r="N76" s="12" t="s">
        <v>71</v>
      </c>
      <c r="O76" s="70">
        <f t="shared" si="2"/>
        <v>101.44700000000002</v>
      </c>
      <c r="P76" s="32">
        <v>7.49</v>
      </c>
      <c r="Q76" s="8">
        <v>58.76</v>
      </c>
      <c r="R76" s="7">
        <v>0.13400000000000001</v>
      </c>
      <c r="S76" s="7">
        <v>0.79</v>
      </c>
      <c r="T76" s="30">
        <v>23702.560000000001</v>
      </c>
      <c r="U76" s="30">
        <v>105.7</v>
      </c>
      <c r="V76" s="7">
        <v>3.53</v>
      </c>
      <c r="W76" s="7">
        <v>5.88</v>
      </c>
      <c r="X76" s="30">
        <v>4155.12</v>
      </c>
      <c r="Y76" s="7">
        <v>3.13</v>
      </c>
      <c r="Z76" s="15">
        <v>2.91</v>
      </c>
      <c r="AA76" s="15">
        <v>7.76</v>
      </c>
      <c r="AC76" s="7">
        <v>0.45900000000000002</v>
      </c>
      <c r="AD76" s="7">
        <v>2.74</v>
      </c>
      <c r="AE76" s="7">
        <v>7.85</v>
      </c>
      <c r="AF76" s="7">
        <v>4.6500000000000004</v>
      </c>
      <c r="AG76" s="7">
        <v>0.14000000000000001</v>
      </c>
      <c r="AH76" s="8">
        <v>23</v>
      </c>
      <c r="AI76" s="7">
        <v>0.501</v>
      </c>
      <c r="AJ76" s="8">
        <v>90.63</v>
      </c>
      <c r="AK76" s="7">
        <v>0.251</v>
      </c>
    </row>
    <row r="77" spans="1:37" ht="15">
      <c r="B77" s="50" t="s">
        <v>56</v>
      </c>
      <c r="C77" s="16" t="s">
        <v>24</v>
      </c>
      <c r="D77" s="11">
        <v>52.917999999999999</v>
      </c>
      <c r="E77" s="11">
        <v>47.079000000000001</v>
      </c>
      <c r="F77" s="12">
        <v>0.95299999999999996</v>
      </c>
      <c r="G77" s="12" t="s">
        <v>71</v>
      </c>
      <c r="H77" s="12">
        <v>3.5999999999999997E-2</v>
      </c>
      <c r="I77" s="12" t="s">
        <v>71</v>
      </c>
      <c r="J77" s="12">
        <v>3.7999999999999999E-2</v>
      </c>
      <c r="K77" s="12">
        <v>1.0999999999999999E-2</v>
      </c>
      <c r="L77" s="12">
        <v>4.0000000000000001E-3</v>
      </c>
      <c r="M77" s="12">
        <v>1.7999999999999999E-2</v>
      </c>
      <c r="N77" s="12" t="s">
        <v>71</v>
      </c>
      <c r="O77" s="70">
        <f t="shared" si="2"/>
        <v>101.057</v>
      </c>
      <c r="P77" s="28">
        <v>13.48</v>
      </c>
      <c r="Q77" s="8">
        <v>17.36</v>
      </c>
      <c r="R77" s="7">
        <v>0.24</v>
      </c>
      <c r="S77" s="7"/>
      <c r="T77" s="30">
        <v>41719.15</v>
      </c>
      <c r="U77" s="30">
        <v>304.82</v>
      </c>
      <c r="V77" s="15">
        <v>5.34</v>
      </c>
      <c r="W77" s="8">
        <v>10.27</v>
      </c>
      <c r="X77" s="30">
        <v>480.4</v>
      </c>
      <c r="Y77" s="30">
        <v>109.92</v>
      </c>
      <c r="Z77" s="15">
        <v>4.9800000000000004</v>
      </c>
      <c r="AA77" s="15">
        <v>10.119999999999999</v>
      </c>
      <c r="AB77" s="15">
        <v>0.41</v>
      </c>
      <c r="AC77" s="7">
        <v>3.62</v>
      </c>
      <c r="AD77" s="7">
        <v>38.229999999999997</v>
      </c>
      <c r="AE77" s="7">
        <v>30.77</v>
      </c>
      <c r="AF77" s="7">
        <v>2.04</v>
      </c>
      <c r="AG77" s="7"/>
      <c r="AH77" s="7">
        <v>1.61</v>
      </c>
      <c r="AI77" s="7">
        <v>0.38500000000000001</v>
      </c>
      <c r="AJ77" s="8">
        <v>81.36</v>
      </c>
      <c r="AK77" s="7">
        <v>2.4500000000000002</v>
      </c>
    </row>
    <row r="78" spans="1:37" ht="15">
      <c r="B78" s="50" t="s">
        <v>57</v>
      </c>
      <c r="C78" s="16" t="s">
        <v>24</v>
      </c>
      <c r="D78" s="11">
        <v>53.792000000000002</v>
      </c>
      <c r="E78" s="11">
        <v>45.27</v>
      </c>
      <c r="F78" s="12">
        <v>1.77</v>
      </c>
      <c r="G78" s="12" t="s">
        <v>71</v>
      </c>
      <c r="H78" s="12">
        <v>8.0000000000000002E-3</v>
      </c>
      <c r="I78" s="12" t="s">
        <v>71</v>
      </c>
      <c r="J78" s="12">
        <v>5.0999999999999997E-2</v>
      </c>
      <c r="K78" s="12" t="s">
        <v>71</v>
      </c>
      <c r="L78" s="12">
        <v>5.0000000000000001E-3</v>
      </c>
      <c r="M78" s="12">
        <v>7.2999999999999995E-2</v>
      </c>
      <c r="N78" s="12" t="s">
        <v>71</v>
      </c>
      <c r="O78" s="70">
        <f t="shared" si="2"/>
        <v>100.96899999999999</v>
      </c>
      <c r="P78" s="27">
        <v>3.91</v>
      </c>
      <c r="Q78" s="15">
        <v>18.8</v>
      </c>
      <c r="R78" s="7"/>
      <c r="S78" s="7"/>
      <c r="T78" s="30">
        <v>10360.57</v>
      </c>
      <c r="U78" s="15">
        <v>2.36</v>
      </c>
      <c r="V78" s="15">
        <v>0.27</v>
      </c>
      <c r="W78" s="7">
        <v>1.21</v>
      </c>
      <c r="X78" s="30">
        <v>640</v>
      </c>
      <c r="Y78" s="15">
        <v>1.59</v>
      </c>
      <c r="Z78" s="15">
        <v>0.24</v>
      </c>
      <c r="AA78" s="15">
        <v>0.33200000000000002</v>
      </c>
      <c r="AC78" s="7">
        <v>9.5000000000000001E-2</v>
      </c>
      <c r="AD78" s="7">
        <v>3.6</v>
      </c>
      <c r="AE78" s="7">
        <v>1.97</v>
      </c>
      <c r="AF78" s="7">
        <v>0.4</v>
      </c>
      <c r="AG78" s="7">
        <v>8.6999999999999994E-2</v>
      </c>
      <c r="AH78" s="7">
        <v>0.21099999999999999</v>
      </c>
      <c r="AI78" s="7">
        <v>4.2000000000000003E-2</v>
      </c>
      <c r="AJ78" s="15">
        <v>5.05</v>
      </c>
    </row>
    <row r="79" spans="1:37" ht="15">
      <c r="B79" s="50" t="s">
        <v>58</v>
      </c>
      <c r="C79" s="16" t="s">
        <v>24</v>
      </c>
      <c r="D79" s="11">
        <v>52.743000000000002</v>
      </c>
      <c r="E79" s="11">
        <v>46.551000000000002</v>
      </c>
      <c r="F79" s="12">
        <v>1.179</v>
      </c>
      <c r="G79" s="12">
        <v>1.4999999999999999E-2</v>
      </c>
      <c r="H79" s="12">
        <v>8.6999999999999994E-2</v>
      </c>
      <c r="I79" s="12">
        <v>1.9E-2</v>
      </c>
      <c r="J79" s="12">
        <v>6.0999999999999999E-2</v>
      </c>
      <c r="K79" s="12">
        <v>1.9E-2</v>
      </c>
      <c r="L79" s="12">
        <v>8.0000000000000002E-3</v>
      </c>
      <c r="M79" s="12">
        <v>3.6999999999999998E-2</v>
      </c>
      <c r="N79" s="12" t="s">
        <v>71</v>
      </c>
      <c r="O79" s="70">
        <f t="shared" si="2"/>
        <v>100.71900000000004</v>
      </c>
      <c r="P79" s="27">
        <v>7.82</v>
      </c>
      <c r="Q79" s="8">
        <v>22.24</v>
      </c>
      <c r="R79" s="7"/>
      <c r="S79" s="7"/>
      <c r="T79" s="30">
        <v>7483.97</v>
      </c>
      <c r="U79" s="7">
        <v>2.2599999999999998</v>
      </c>
      <c r="V79" s="7">
        <v>7.1999999999999995E-2</v>
      </c>
      <c r="W79" s="7">
        <v>0.99</v>
      </c>
      <c r="X79" s="30">
        <v>375.26</v>
      </c>
      <c r="Z79" s="7">
        <v>1.1000000000000001</v>
      </c>
      <c r="AA79" s="15">
        <v>2.08</v>
      </c>
      <c r="AB79" s="15">
        <v>0.17299999999999999</v>
      </c>
      <c r="AC79" s="15">
        <v>0.05</v>
      </c>
      <c r="AE79" s="15">
        <v>25.5</v>
      </c>
      <c r="AF79" s="15">
        <v>0.87</v>
      </c>
      <c r="AH79" s="7">
        <v>1.4</v>
      </c>
      <c r="AI79" s="7">
        <v>0.104</v>
      </c>
      <c r="AJ79" s="30">
        <v>460.33</v>
      </c>
      <c r="AK79" s="7">
        <v>7.7999999999999996E-3</v>
      </c>
    </row>
    <row r="80" spans="1:37" ht="15">
      <c r="B80" s="50" t="s">
        <v>59</v>
      </c>
      <c r="C80" s="16" t="s">
        <v>24</v>
      </c>
      <c r="D80" s="11">
        <v>53.021999999999998</v>
      </c>
      <c r="E80" s="11">
        <v>46.991</v>
      </c>
      <c r="F80" s="12">
        <v>0.53400000000000003</v>
      </c>
      <c r="G80" s="12" t="s">
        <v>71</v>
      </c>
      <c r="H80" s="12">
        <v>2.7E-2</v>
      </c>
      <c r="I80" s="12" t="s">
        <v>71</v>
      </c>
      <c r="J80" s="12">
        <v>2.7E-2</v>
      </c>
      <c r="K80" s="12">
        <v>2E-3</v>
      </c>
      <c r="L80" s="12">
        <v>4.0000000000000001E-3</v>
      </c>
      <c r="M80" s="12">
        <v>3.2000000000000001E-2</v>
      </c>
      <c r="N80" s="12" t="s">
        <v>71</v>
      </c>
      <c r="O80" s="70">
        <f t="shared" si="2"/>
        <v>100.63900000000001</v>
      </c>
      <c r="P80" s="27">
        <v>6.67</v>
      </c>
      <c r="Q80" s="8">
        <v>17.64</v>
      </c>
      <c r="R80" s="7"/>
      <c r="S80" s="7"/>
      <c r="T80" s="30">
        <v>4214.4799999999996</v>
      </c>
      <c r="V80" s="7">
        <v>2.4E-2</v>
      </c>
      <c r="W80" s="7">
        <v>0.47</v>
      </c>
      <c r="X80" s="30">
        <v>541.57000000000005</v>
      </c>
      <c r="Y80" s="7"/>
      <c r="AA80" s="15">
        <v>0.14299999999999999</v>
      </c>
      <c r="AE80" s="15">
        <v>1.1399999999999999</v>
      </c>
      <c r="AH80" s="7">
        <v>0.17100000000000001</v>
      </c>
      <c r="AJ80" s="7">
        <v>0.60199999999999998</v>
      </c>
      <c r="AK80" s="7">
        <v>1.4800000000000001E-2</v>
      </c>
    </row>
    <row r="81" spans="2:37" ht="15">
      <c r="B81" s="50" t="s">
        <v>60</v>
      </c>
      <c r="C81" s="16" t="s">
        <v>24</v>
      </c>
      <c r="D81" s="11">
        <v>52.548999999999999</v>
      </c>
      <c r="E81" s="11">
        <v>46.523000000000003</v>
      </c>
      <c r="F81" s="12">
        <v>0.248</v>
      </c>
      <c r="G81" s="12" t="s">
        <v>71</v>
      </c>
      <c r="H81" s="12">
        <v>9.7000000000000003E-2</v>
      </c>
      <c r="I81" s="12" t="s">
        <v>71</v>
      </c>
      <c r="J81" s="12">
        <v>4.1000000000000002E-2</v>
      </c>
      <c r="K81" s="12">
        <v>0.05</v>
      </c>
      <c r="L81" s="12" t="s">
        <v>71</v>
      </c>
      <c r="M81" s="12" t="s">
        <v>71</v>
      </c>
      <c r="N81" s="12" t="s">
        <v>71</v>
      </c>
      <c r="O81" s="11">
        <f t="shared" si="2"/>
        <v>99.507999999999996</v>
      </c>
      <c r="P81" s="27">
        <v>4.92</v>
      </c>
      <c r="Q81" s="8">
        <v>16.760000000000002</v>
      </c>
      <c r="R81" s="7"/>
      <c r="S81" s="7"/>
      <c r="T81" s="30">
        <v>6866.26</v>
      </c>
      <c r="U81" s="15">
        <v>3.92</v>
      </c>
      <c r="V81" s="15">
        <v>0.08</v>
      </c>
      <c r="W81" s="7">
        <v>0.99</v>
      </c>
      <c r="X81" s="30">
        <v>1186.08</v>
      </c>
      <c r="Z81" s="7">
        <v>0.03</v>
      </c>
      <c r="AA81" s="15">
        <v>0.45100000000000001</v>
      </c>
      <c r="AC81" s="7"/>
      <c r="AD81" s="7"/>
      <c r="AE81" s="7">
        <v>3.35</v>
      </c>
      <c r="AF81" s="7"/>
      <c r="AG81" s="7">
        <v>2.7E-2</v>
      </c>
      <c r="AH81" s="7">
        <v>1.71</v>
      </c>
      <c r="AI81" s="7">
        <v>2.7E-2</v>
      </c>
      <c r="AJ81" s="15">
        <v>3.43</v>
      </c>
      <c r="AK81" s="7">
        <v>1.8100000000000002E-2</v>
      </c>
    </row>
    <row r="82" spans="2:37" ht="15">
      <c r="B82" s="50" t="s">
        <v>61</v>
      </c>
      <c r="C82" s="16" t="s">
        <v>24</v>
      </c>
      <c r="D82" s="11">
        <v>52.6</v>
      </c>
      <c r="E82" s="11">
        <v>46.698999999999998</v>
      </c>
      <c r="F82" s="12">
        <v>0.46200000000000002</v>
      </c>
      <c r="G82" s="12">
        <v>2.4E-2</v>
      </c>
      <c r="H82" s="12">
        <v>4.8000000000000001E-2</v>
      </c>
      <c r="I82" s="12">
        <v>0.01</v>
      </c>
      <c r="J82" s="12">
        <v>5.8999999999999997E-2</v>
      </c>
      <c r="K82" s="12">
        <v>1.0999999999999999E-2</v>
      </c>
      <c r="L82" s="12">
        <v>8.9999999999999993E-3</v>
      </c>
      <c r="M82" s="12">
        <v>0.105</v>
      </c>
      <c r="N82" s="12" t="s">
        <v>71</v>
      </c>
      <c r="O82" s="70">
        <f t="shared" si="2"/>
        <v>100.02700000000002</v>
      </c>
      <c r="P82" s="27">
        <v>4.76</v>
      </c>
      <c r="Q82" s="8">
        <v>18.420000000000002</v>
      </c>
      <c r="R82" s="7"/>
      <c r="S82" s="7"/>
      <c r="T82" s="30">
        <v>8070.3</v>
      </c>
      <c r="U82" s="15">
        <v>3.99</v>
      </c>
      <c r="V82" s="15">
        <v>1.39</v>
      </c>
      <c r="W82" s="7">
        <v>1.17</v>
      </c>
      <c r="X82" s="30">
        <v>1574.29</v>
      </c>
      <c r="Y82" s="15">
        <v>3.25</v>
      </c>
      <c r="Z82" s="7">
        <v>0.61</v>
      </c>
      <c r="AA82" s="15">
        <v>1.74</v>
      </c>
      <c r="AC82" s="7">
        <v>7.2999999999999995E-2</v>
      </c>
      <c r="AD82" s="8">
        <v>1.24</v>
      </c>
      <c r="AE82" s="8">
        <v>11.49</v>
      </c>
      <c r="AF82" s="7">
        <v>4.95</v>
      </c>
      <c r="AG82" s="7">
        <v>2.9000000000000001E-2</v>
      </c>
      <c r="AH82" s="7">
        <v>3.02</v>
      </c>
      <c r="AI82" s="7">
        <v>0.05</v>
      </c>
      <c r="AJ82" s="8">
        <v>16.940000000000001</v>
      </c>
      <c r="AK82" s="7">
        <v>0.09</v>
      </c>
    </row>
    <row r="83" spans="2:37" ht="15">
      <c r="B83" s="50" t="s">
        <v>62</v>
      </c>
      <c r="C83" s="16" t="s">
        <v>24</v>
      </c>
      <c r="D83" s="11">
        <v>52.594999999999999</v>
      </c>
      <c r="E83" s="11">
        <v>46.302</v>
      </c>
      <c r="F83" s="12">
        <v>0.36699999999999999</v>
      </c>
      <c r="G83" s="12">
        <v>2E-3</v>
      </c>
      <c r="H83" s="12">
        <v>8.8999999999999996E-2</v>
      </c>
      <c r="I83" s="12" t="s">
        <v>71</v>
      </c>
      <c r="J83" s="12">
        <v>3.1E-2</v>
      </c>
      <c r="K83" s="12">
        <v>0.188</v>
      </c>
      <c r="L83" s="12" t="s">
        <v>71</v>
      </c>
      <c r="M83" s="12" t="s">
        <v>71</v>
      </c>
      <c r="N83" s="12">
        <v>0.33200000000000002</v>
      </c>
      <c r="O83" s="11">
        <f t="shared" si="2"/>
        <v>99.905999999999992</v>
      </c>
      <c r="P83" s="27">
        <v>7.35</v>
      </c>
      <c r="Q83" s="8">
        <v>34.630000000000003</v>
      </c>
      <c r="R83" s="7">
        <v>1.7999999999999999E-2</v>
      </c>
      <c r="S83" s="7"/>
      <c r="T83" s="30">
        <v>4931.07</v>
      </c>
      <c r="U83" s="15">
        <v>51.1</v>
      </c>
      <c r="V83" s="7">
        <v>0.47299999999999998</v>
      </c>
      <c r="W83" s="7">
        <v>1.56</v>
      </c>
      <c r="X83" s="30">
        <v>626.28</v>
      </c>
      <c r="Z83" s="30">
        <v>225.63</v>
      </c>
      <c r="AA83" s="15">
        <v>97.92</v>
      </c>
      <c r="AB83" s="15">
        <v>3.99</v>
      </c>
      <c r="AC83" s="7">
        <v>0.94799999999999995</v>
      </c>
      <c r="AD83" s="8"/>
      <c r="AE83" s="15">
        <v>1693.68</v>
      </c>
      <c r="AF83" s="7">
        <v>0.27</v>
      </c>
      <c r="AG83" s="7"/>
      <c r="AH83" s="8">
        <v>13.8</v>
      </c>
      <c r="AI83" s="7">
        <v>0.93100000000000005</v>
      </c>
      <c r="AJ83" s="15">
        <v>3161.11</v>
      </c>
      <c r="AK83" s="7">
        <v>1.0999999999999999E-2</v>
      </c>
    </row>
    <row r="84" spans="2:37" ht="15">
      <c r="B84" s="50" t="s">
        <v>63</v>
      </c>
      <c r="C84" s="16" t="s">
        <v>24</v>
      </c>
      <c r="D84" s="11">
        <v>52.805999999999997</v>
      </c>
      <c r="E84" s="11">
        <v>46.386000000000003</v>
      </c>
      <c r="F84" s="12">
        <v>0.86799999999999999</v>
      </c>
      <c r="G84" s="12" t="s">
        <v>71</v>
      </c>
      <c r="H84" s="12">
        <v>0.13</v>
      </c>
      <c r="I84" s="12">
        <v>7.0000000000000001E-3</v>
      </c>
      <c r="J84" s="12">
        <v>3.7999999999999999E-2</v>
      </c>
      <c r="K84" s="12" t="s">
        <v>71</v>
      </c>
      <c r="L84" s="12">
        <v>4.0000000000000001E-3</v>
      </c>
      <c r="M84" s="12" t="s">
        <v>71</v>
      </c>
      <c r="N84" s="12" t="s">
        <v>71</v>
      </c>
      <c r="O84" s="70">
        <f t="shared" si="2"/>
        <v>100.239</v>
      </c>
      <c r="P84" s="28">
        <v>13.42</v>
      </c>
      <c r="Q84" s="8">
        <v>27.98</v>
      </c>
      <c r="R84" s="7"/>
      <c r="S84" s="7"/>
      <c r="T84" s="30">
        <v>9364.39</v>
      </c>
      <c r="U84" s="8">
        <v>26.14</v>
      </c>
      <c r="V84" s="7">
        <v>7.42</v>
      </c>
      <c r="W84" s="8">
        <v>11.27</v>
      </c>
      <c r="X84" s="30">
        <v>895.14</v>
      </c>
      <c r="Y84" s="7">
        <v>1.77</v>
      </c>
      <c r="Z84" s="8">
        <v>98.21</v>
      </c>
      <c r="AA84" s="15">
        <v>50.15</v>
      </c>
      <c r="AB84" s="15">
        <v>2.54</v>
      </c>
      <c r="AC84" s="7">
        <v>0.99</v>
      </c>
      <c r="AD84" s="8">
        <v>0.38900000000000001</v>
      </c>
      <c r="AE84" s="15">
        <v>976.99</v>
      </c>
      <c r="AF84" s="15">
        <v>1.51</v>
      </c>
      <c r="AG84" s="7">
        <v>4.1000000000000002E-2</v>
      </c>
      <c r="AH84" s="7">
        <v>3.95</v>
      </c>
      <c r="AI84" s="7">
        <v>0.69899999999999995</v>
      </c>
      <c r="AJ84" s="15">
        <v>3747.88</v>
      </c>
      <c r="AK84" s="7">
        <v>2.5999999999999999E-2</v>
      </c>
    </row>
    <row r="85" spans="2:37" ht="15">
      <c r="B85" s="50" t="s">
        <v>64</v>
      </c>
      <c r="C85" s="16" t="s">
        <v>24</v>
      </c>
      <c r="D85" s="11">
        <v>51.871000000000002</v>
      </c>
      <c r="E85" s="11">
        <v>46.578000000000003</v>
      </c>
      <c r="F85" s="12">
        <v>0.36799999999999999</v>
      </c>
      <c r="G85" s="12" t="s">
        <v>71</v>
      </c>
      <c r="H85" s="12">
        <v>0.28199999999999997</v>
      </c>
      <c r="I85" s="12">
        <v>1.9E-2</v>
      </c>
      <c r="J85" s="12">
        <v>5.5E-2</v>
      </c>
      <c r="K85" s="12" t="s">
        <v>71</v>
      </c>
      <c r="L85" s="12" t="s">
        <v>71</v>
      </c>
      <c r="M85" s="12">
        <v>4.1000000000000002E-2</v>
      </c>
      <c r="N85" s="12">
        <v>8.0000000000000002E-3</v>
      </c>
      <c r="O85" s="11">
        <f t="shared" si="2"/>
        <v>99.222000000000008</v>
      </c>
      <c r="P85" s="27">
        <v>1.87</v>
      </c>
      <c r="Q85" s="8">
        <v>15.98</v>
      </c>
      <c r="R85" s="30"/>
      <c r="S85" s="7"/>
      <c r="T85" s="30">
        <v>10395.67</v>
      </c>
      <c r="V85" s="7">
        <v>7.8E-2</v>
      </c>
      <c r="W85" s="7">
        <v>1.0900000000000001</v>
      </c>
      <c r="X85" s="30">
        <v>2692.9</v>
      </c>
      <c r="Z85" s="8">
        <v>10.38</v>
      </c>
      <c r="AA85" s="15">
        <v>16.95</v>
      </c>
      <c r="AC85" s="7">
        <v>4.1000000000000002E-2</v>
      </c>
      <c r="AD85" s="8"/>
      <c r="AE85" s="8">
        <v>62.14</v>
      </c>
      <c r="AF85" s="7">
        <v>0.3</v>
      </c>
      <c r="AG85" s="7">
        <v>5.8000000000000003E-2</v>
      </c>
      <c r="AH85" s="7">
        <v>7.69</v>
      </c>
      <c r="AI85" s="7">
        <v>5.0999999999999997E-2</v>
      </c>
      <c r="AJ85" s="30">
        <v>107.19</v>
      </c>
      <c r="AK85" s="7">
        <v>1.61E-2</v>
      </c>
    </row>
    <row r="86" spans="2:37" ht="15">
      <c r="B86" s="50" t="s">
        <v>65</v>
      </c>
      <c r="C86" s="16" t="s">
        <v>24</v>
      </c>
      <c r="D86" s="11">
        <v>52.234999999999999</v>
      </c>
      <c r="E86" s="11">
        <v>46.398000000000003</v>
      </c>
      <c r="F86" s="12">
        <v>1.012</v>
      </c>
      <c r="G86" s="12" t="s">
        <v>71</v>
      </c>
      <c r="H86" s="12">
        <v>6.8000000000000005E-2</v>
      </c>
      <c r="I86" s="12" t="s">
        <v>71</v>
      </c>
      <c r="J86" s="12">
        <v>3.5999999999999997E-2</v>
      </c>
      <c r="K86" s="12" t="s">
        <v>71</v>
      </c>
      <c r="L86" s="12">
        <v>1.4999999999999999E-2</v>
      </c>
      <c r="M86" s="12">
        <v>8.9999999999999993E-3</v>
      </c>
      <c r="N86" s="12" t="s">
        <v>71</v>
      </c>
      <c r="O86" s="11">
        <f t="shared" si="2"/>
        <v>99.77300000000001</v>
      </c>
      <c r="P86" s="32">
        <v>6.68</v>
      </c>
      <c r="Q86" s="8">
        <v>17.440000000000001</v>
      </c>
      <c r="R86" s="30"/>
      <c r="S86" s="7"/>
      <c r="T86" s="30">
        <v>44556.11</v>
      </c>
      <c r="V86" s="30">
        <v>131.85</v>
      </c>
      <c r="W86" s="8">
        <v>24.08</v>
      </c>
      <c r="X86" s="30">
        <v>2603.1</v>
      </c>
      <c r="Y86" s="15">
        <v>6.94</v>
      </c>
      <c r="Z86" s="7">
        <v>0.28000000000000003</v>
      </c>
      <c r="AA86" s="15">
        <v>5.42</v>
      </c>
      <c r="AC86" s="7">
        <v>7.54</v>
      </c>
      <c r="AD86" s="8">
        <v>9</v>
      </c>
      <c r="AE86" s="8">
        <v>29.41</v>
      </c>
      <c r="AG86" s="7">
        <v>0.11600000000000001</v>
      </c>
      <c r="AH86" s="7">
        <v>5.79</v>
      </c>
      <c r="AI86" s="7">
        <v>3.0099999999999998E-2</v>
      </c>
      <c r="AJ86" s="15">
        <v>25.6</v>
      </c>
      <c r="AK86" s="7">
        <v>8.5000000000000006E-2</v>
      </c>
    </row>
    <row r="87" spans="2:37" ht="15">
      <c r="B87" s="52" t="s">
        <v>51</v>
      </c>
      <c r="C87" s="16" t="s">
        <v>24</v>
      </c>
      <c r="D87" s="11">
        <v>53.359000000000002</v>
      </c>
      <c r="E87" s="11">
        <v>45.795000000000002</v>
      </c>
      <c r="F87" s="12">
        <v>0.11</v>
      </c>
      <c r="G87" s="12">
        <v>4.8000000000000001E-2</v>
      </c>
      <c r="H87" s="12">
        <v>1.4E-2</v>
      </c>
      <c r="I87" s="12"/>
      <c r="J87" s="12">
        <v>4.2999999999999997E-2</v>
      </c>
      <c r="K87" s="12" t="s">
        <v>71</v>
      </c>
      <c r="L87" s="12"/>
      <c r="M87" s="12"/>
      <c r="N87" s="12" t="s">
        <v>71</v>
      </c>
      <c r="O87" s="11">
        <f t="shared" si="2"/>
        <v>99.369</v>
      </c>
      <c r="P87" s="27">
        <v>5.77</v>
      </c>
      <c r="Q87" s="30">
        <v>202.48</v>
      </c>
      <c r="R87" s="15">
        <v>2.69</v>
      </c>
      <c r="S87" s="15">
        <v>1.83</v>
      </c>
      <c r="T87" s="30">
        <v>625.75</v>
      </c>
      <c r="U87" s="30">
        <v>426.02</v>
      </c>
      <c r="V87" s="7">
        <v>0.51900000000000002</v>
      </c>
      <c r="W87" s="7">
        <v>1.71</v>
      </c>
      <c r="X87" s="30">
        <v>180.13</v>
      </c>
      <c r="Y87" s="8">
        <v>11.34</v>
      </c>
      <c r="Z87" s="8">
        <v>15.92</v>
      </c>
      <c r="AA87" s="15">
        <v>1.99</v>
      </c>
      <c r="AB87" s="15">
        <v>0.93</v>
      </c>
      <c r="AC87" s="7">
        <v>8.6999999999999994E-2</v>
      </c>
      <c r="AD87" s="8"/>
      <c r="AE87" s="15">
        <v>4.25</v>
      </c>
      <c r="AF87" s="15">
        <v>0.95</v>
      </c>
      <c r="AG87" s="7">
        <v>0.45200000000000001</v>
      </c>
      <c r="AH87" s="7">
        <v>0.67500000000000004</v>
      </c>
      <c r="AI87" s="8">
        <v>19.57</v>
      </c>
      <c r="AJ87" s="30">
        <v>260.70999999999998</v>
      </c>
      <c r="AK87" s="7">
        <v>6.6000000000000003E-2</v>
      </c>
    </row>
    <row r="88" spans="2:37" ht="15">
      <c r="B88" s="52" t="s">
        <v>51</v>
      </c>
      <c r="C88" s="16" t="s">
        <v>24</v>
      </c>
      <c r="D88" s="11">
        <v>53.258000000000003</v>
      </c>
      <c r="E88" s="11">
        <v>46.161000000000001</v>
      </c>
      <c r="F88" s="12">
        <v>1.2E-2</v>
      </c>
      <c r="G88" s="12">
        <v>4.1000000000000002E-2</v>
      </c>
      <c r="H88" s="12" t="s">
        <v>71</v>
      </c>
      <c r="I88" s="12"/>
      <c r="J88" s="12">
        <v>6.0999999999999999E-2</v>
      </c>
      <c r="K88" s="12" t="s">
        <v>71</v>
      </c>
      <c r="L88" s="12"/>
      <c r="M88" s="12"/>
      <c r="N88" s="12" t="s">
        <v>71</v>
      </c>
      <c r="O88" s="11">
        <f t="shared" si="2"/>
        <v>99.533000000000015</v>
      </c>
      <c r="P88" s="27">
        <v>4.93</v>
      </c>
      <c r="Q88" s="30">
        <v>224.04</v>
      </c>
      <c r="R88" s="8">
        <v>12.76</v>
      </c>
      <c r="S88" s="15">
        <v>1.55</v>
      </c>
      <c r="T88" s="30">
        <v>408.4</v>
      </c>
      <c r="U88" s="30">
        <v>498.04</v>
      </c>
      <c r="V88" s="15">
        <v>1.33</v>
      </c>
      <c r="W88" s="7">
        <v>2.95</v>
      </c>
      <c r="X88" s="30">
        <v>527.72</v>
      </c>
      <c r="Y88" s="8">
        <v>22.94</v>
      </c>
      <c r="Z88" s="8">
        <v>35.39</v>
      </c>
      <c r="AA88" s="15">
        <v>1.1599999999999999</v>
      </c>
      <c r="AB88" s="15">
        <v>1.2</v>
      </c>
      <c r="AC88" s="7">
        <v>0.11</v>
      </c>
      <c r="AD88" s="8">
        <v>0.14199999999999999</v>
      </c>
      <c r="AE88" s="15">
        <v>3.01</v>
      </c>
      <c r="AF88" s="15">
        <v>0.76</v>
      </c>
      <c r="AG88" s="7">
        <v>0.46200000000000002</v>
      </c>
      <c r="AH88" s="7">
        <v>0.76300000000000001</v>
      </c>
      <c r="AI88" s="8">
        <v>30.35</v>
      </c>
      <c r="AJ88" s="30">
        <v>191.7</v>
      </c>
      <c r="AK88" s="7">
        <v>0.315</v>
      </c>
    </row>
    <row r="89" spans="2:37" ht="15">
      <c r="B89" s="52" t="s">
        <v>51</v>
      </c>
      <c r="C89" s="16" t="s">
        <v>24</v>
      </c>
      <c r="D89" s="11">
        <v>53.411999999999999</v>
      </c>
      <c r="E89" s="11">
        <v>46.832999999999998</v>
      </c>
      <c r="F89" s="12">
        <v>2E-3</v>
      </c>
      <c r="G89" s="12">
        <v>0.03</v>
      </c>
      <c r="H89" s="12" t="s">
        <v>71</v>
      </c>
      <c r="I89" s="12"/>
      <c r="J89" s="12">
        <v>2.1999999999999999E-2</v>
      </c>
      <c r="K89" s="12">
        <v>5.8999999999999997E-2</v>
      </c>
      <c r="L89" s="12"/>
      <c r="M89" s="12"/>
      <c r="N89" s="12" t="s">
        <v>71</v>
      </c>
      <c r="O89" s="70">
        <f t="shared" si="2"/>
        <v>100.358</v>
      </c>
      <c r="P89" s="27">
        <v>4.67</v>
      </c>
      <c r="Q89" s="30">
        <v>271.66000000000003</v>
      </c>
      <c r="R89" s="8">
        <v>27</v>
      </c>
      <c r="S89" s="15">
        <v>1.49</v>
      </c>
      <c r="T89" s="30">
        <v>460.17</v>
      </c>
      <c r="U89" s="30">
        <v>5398</v>
      </c>
      <c r="V89" s="15">
        <v>7.36</v>
      </c>
      <c r="W89" s="15">
        <v>6.84</v>
      </c>
      <c r="X89" s="30">
        <v>760.5</v>
      </c>
      <c r="Y89" s="8">
        <v>68.45</v>
      </c>
      <c r="Z89" s="8">
        <v>45.77</v>
      </c>
      <c r="AA89" s="15">
        <v>2.19</v>
      </c>
      <c r="AB89" s="15">
        <v>20.05</v>
      </c>
      <c r="AC89" s="7">
        <v>2.27</v>
      </c>
      <c r="AD89" s="8">
        <v>0.151</v>
      </c>
      <c r="AE89" s="15">
        <v>5.68</v>
      </c>
      <c r="AF89" s="15">
        <v>1.21</v>
      </c>
      <c r="AG89" s="7">
        <v>0.218</v>
      </c>
      <c r="AH89" s="7">
        <v>0.75</v>
      </c>
      <c r="AI89" s="15">
        <v>13.5</v>
      </c>
      <c r="AJ89" s="30">
        <v>295.8</v>
      </c>
      <c r="AK89" s="7">
        <v>0.182</v>
      </c>
    </row>
    <row r="90" spans="2:37" ht="15">
      <c r="B90" s="52" t="s">
        <v>51</v>
      </c>
      <c r="C90" s="16" t="s">
        <v>24</v>
      </c>
      <c r="D90" s="11">
        <v>53.292999999999999</v>
      </c>
      <c r="E90" s="11">
        <v>46.438000000000002</v>
      </c>
      <c r="F90" s="12">
        <v>0.318</v>
      </c>
      <c r="G90" s="12">
        <v>6.0999999999999999E-2</v>
      </c>
      <c r="H90" s="12">
        <v>1.0999999999999999E-2</v>
      </c>
      <c r="I90" s="12"/>
      <c r="J90" s="12">
        <v>3.4000000000000002E-2</v>
      </c>
      <c r="K90" s="12">
        <v>2.1000000000000001E-2</v>
      </c>
      <c r="L90" s="12"/>
      <c r="M90" s="12"/>
      <c r="N90" s="12">
        <v>4.1000000000000002E-2</v>
      </c>
      <c r="O90" s="70">
        <f t="shared" si="2"/>
        <v>100.217</v>
      </c>
      <c r="P90" s="32">
        <v>9.8699999999999992</v>
      </c>
      <c r="Q90" s="30">
        <v>432.2</v>
      </c>
      <c r="R90" s="7">
        <v>7.3999999999999996E-2</v>
      </c>
      <c r="S90" s="15">
        <v>3.87</v>
      </c>
      <c r="T90" s="30">
        <v>751.19</v>
      </c>
      <c r="U90" s="30">
        <v>737.86</v>
      </c>
      <c r="V90" s="15">
        <v>0.88</v>
      </c>
      <c r="W90" s="15">
        <v>1.71</v>
      </c>
      <c r="X90" s="30">
        <v>128.9</v>
      </c>
      <c r="Y90" s="7">
        <v>8.34</v>
      </c>
      <c r="Z90" s="30">
        <v>100.34</v>
      </c>
      <c r="AA90" s="15">
        <v>1.55</v>
      </c>
      <c r="AB90" s="15">
        <v>0.99</v>
      </c>
      <c r="AC90" s="7">
        <v>7.9000000000000001E-2</v>
      </c>
      <c r="AD90" s="8"/>
      <c r="AE90" s="15">
        <v>3.03</v>
      </c>
      <c r="AG90" s="7">
        <v>0.22700000000000001</v>
      </c>
      <c r="AH90" s="7">
        <v>0.76</v>
      </c>
      <c r="AI90" s="8">
        <v>14.55</v>
      </c>
      <c r="AJ90" s="15">
        <v>179</v>
      </c>
    </row>
    <row r="91" spans="2:37" ht="15">
      <c r="B91" s="52" t="s">
        <v>51</v>
      </c>
      <c r="C91" s="16" t="s">
        <v>24</v>
      </c>
      <c r="D91" s="11">
        <v>53.502000000000002</v>
      </c>
      <c r="E91" s="11">
        <v>46.393000000000001</v>
      </c>
      <c r="F91" s="12">
        <v>0.44</v>
      </c>
      <c r="G91" s="12">
        <v>0.01</v>
      </c>
      <c r="H91" s="12">
        <v>0.25900000000000001</v>
      </c>
      <c r="I91" s="12"/>
      <c r="J91" s="12">
        <v>5.5E-2</v>
      </c>
      <c r="K91" s="12" t="s">
        <v>71</v>
      </c>
      <c r="L91" s="12"/>
      <c r="M91" s="12"/>
      <c r="N91" s="12">
        <v>3.1E-2</v>
      </c>
      <c r="O91" s="70">
        <f t="shared" si="2"/>
        <v>100.69000000000003</v>
      </c>
      <c r="P91" s="32">
        <v>1.42</v>
      </c>
      <c r="Q91" s="8">
        <v>31.95</v>
      </c>
      <c r="R91" s="8">
        <v>43.77</v>
      </c>
      <c r="S91" s="15">
        <v>0.28999999999999998</v>
      </c>
      <c r="T91" s="30">
        <v>3081.89</v>
      </c>
      <c r="U91" s="30">
        <v>935.77</v>
      </c>
      <c r="V91" s="15">
        <v>6.46</v>
      </c>
      <c r="W91" s="15">
        <v>1.79</v>
      </c>
      <c r="X91" s="30">
        <v>1655.21</v>
      </c>
      <c r="Y91" s="8">
        <v>83.83</v>
      </c>
      <c r="Z91" s="8">
        <v>22.49</v>
      </c>
      <c r="AA91" s="15">
        <v>1.34</v>
      </c>
      <c r="AB91" s="15">
        <v>5.93</v>
      </c>
      <c r="AC91" s="7">
        <v>0.52600000000000002</v>
      </c>
      <c r="AD91" s="8">
        <v>0.20300000000000001</v>
      </c>
      <c r="AE91" s="15">
        <v>4.1900000000000004</v>
      </c>
      <c r="AF91" s="7">
        <v>0.7</v>
      </c>
      <c r="AG91" s="7">
        <v>2.8000000000000001E-2</v>
      </c>
      <c r="AH91" s="7">
        <v>1.39</v>
      </c>
      <c r="AI91" s="7">
        <v>0.312</v>
      </c>
      <c r="AJ91" s="8">
        <v>21.44</v>
      </c>
      <c r="AK91" s="7">
        <v>0.10100000000000001</v>
      </c>
    </row>
    <row r="92" spans="2:37" ht="15">
      <c r="B92" s="52" t="s">
        <v>51</v>
      </c>
      <c r="C92" s="16" t="s">
        <v>24</v>
      </c>
      <c r="D92" s="11">
        <v>53.575000000000003</v>
      </c>
      <c r="E92" s="11">
        <v>46.746000000000002</v>
      </c>
      <c r="F92" s="12">
        <v>0.109</v>
      </c>
      <c r="G92" s="12">
        <v>4.5999999999999999E-2</v>
      </c>
      <c r="H92" s="12">
        <v>0.03</v>
      </c>
      <c r="I92" s="12"/>
      <c r="J92" s="12">
        <v>2.5999999999999999E-2</v>
      </c>
      <c r="K92" s="12">
        <v>3.7999999999999999E-2</v>
      </c>
      <c r="L92" s="12"/>
      <c r="M92" s="12"/>
      <c r="N92" s="12" t="s">
        <v>71</v>
      </c>
      <c r="O92" s="70">
        <f t="shared" si="2"/>
        <v>100.57</v>
      </c>
      <c r="P92" s="27">
        <v>6.37</v>
      </c>
      <c r="Q92" s="30">
        <v>343.34</v>
      </c>
      <c r="R92" s="15">
        <v>4.0199999999999996</v>
      </c>
      <c r="S92" s="7">
        <v>6.2</v>
      </c>
      <c r="T92" s="30">
        <v>859.97</v>
      </c>
      <c r="U92" s="30">
        <v>5552.14</v>
      </c>
      <c r="V92" s="15">
        <v>6.66</v>
      </c>
      <c r="W92" s="8">
        <v>13.16</v>
      </c>
      <c r="X92" s="30">
        <v>397.43</v>
      </c>
      <c r="Y92" s="8">
        <v>15.63</v>
      </c>
      <c r="Z92" s="30">
        <v>155.66999999999999</v>
      </c>
      <c r="AA92" s="15">
        <v>3.35</v>
      </c>
      <c r="AB92" s="15">
        <v>11.48</v>
      </c>
      <c r="AC92" s="7">
        <v>1.88</v>
      </c>
      <c r="AD92" s="8">
        <v>0.14199999999999999</v>
      </c>
      <c r="AE92" s="15">
        <v>7.74</v>
      </c>
      <c r="AF92" s="7"/>
      <c r="AG92" s="7">
        <v>0.218</v>
      </c>
      <c r="AH92" s="7">
        <v>1.38</v>
      </c>
      <c r="AI92" s="8">
        <v>30.24</v>
      </c>
      <c r="AJ92" s="30">
        <v>479.6</v>
      </c>
      <c r="AK92" s="7">
        <v>0.17599999999999999</v>
      </c>
    </row>
    <row r="93" spans="2:37" ht="15">
      <c r="B93" s="52" t="s">
        <v>51</v>
      </c>
      <c r="C93" s="16" t="s">
        <v>24</v>
      </c>
      <c r="D93" s="11">
        <v>53.103000000000002</v>
      </c>
      <c r="E93" s="11">
        <v>46.252000000000002</v>
      </c>
      <c r="F93" s="12">
        <v>3.5000000000000003E-2</v>
      </c>
      <c r="G93" s="12">
        <v>0.62</v>
      </c>
      <c r="H93" s="12">
        <v>4.2000000000000003E-2</v>
      </c>
      <c r="I93" s="12"/>
      <c r="J93" s="12">
        <v>5.0999999999999997E-2</v>
      </c>
      <c r="K93" s="12">
        <v>6.0000000000000001E-3</v>
      </c>
      <c r="L93" s="12"/>
      <c r="M93" s="12"/>
      <c r="N93" s="12" t="s">
        <v>71</v>
      </c>
      <c r="O93" s="70">
        <f t="shared" si="2"/>
        <v>100.10900000000001</v>
      </c>
      <c r="P93" s="27">
        <v>7.88</v>
      </c>
      <c r="Q93" s="30">
        <v>748.6</v>
      </c>
      <c r="R93" s="15">
        <v>7.09</v>
      </c>
      <c r="S93" s="7">
        <v>3.08</v>
      </c>
      <c r="T93" s="30">
        <v>948.09</v>
      </c>
      <c r="U93" s="30">
        <v>1165.93</v>
      </c>
      <c r="V93" s="7">
        <v>0.94</v>
      </c>
      <c r="W93" s="15">
        <v>3.98</v>
      </c>
      <c r="X93" s="30">
        <v>152.41999999999999</v>
      </c>
      <c r="Y93" s="8">
        <v>31.88</v>
      </c>
      <c r="Z93" s="8">
        <v>53.21</v>
      </c>
      <c r="AA93" s="15">
        <v>2.2200000000000002</v>
      </c>
      <c r="AB93" s="15">
        <v>2.5099999999999998</v>
      </c>
      <c r="AC93" s="7">
        <v>0.17199999999999999</v>
      </c>
      <c r="AD93" s="8"/>
      <c r="AE93" s="15">
        <v>3.47</v>
      </c>
      <c r="AF93" s="7">
        <v>0.3</v>
      </c>
      <c r="AG93" s="7">
        <v>0.43</v>
      </c>
      <c r="AH93" s="7">
        <v>1.18</v>
      </c>
      <c r="AI93" s="8">
        <v>16.02</v>
      </c>
      <c r="AJ93" s="30">
        <v>318.20999999999998</v>
      </c>
      <c r="AK93" s="7">
        <v>5.6000000000000001E-2</v>
      </c>
    </row>
    <row r="94" spans="2:37" ht="15">
      <c r="B94" s="52" t="s">
        <v>51</v>
      </c>
      <c r="C94" s="16" t="s">
        <v>24</v>
      </c>
      <c r="D94" s="11">
        <v>53.055</v>
      </c>
      <c r="E94" s="11">
        <v>46.305</v>
      </c>
      <c r="F94" s="12">
        <v>0.15</v>
      </c>
      <c r="G94" s="12">
        <v>9.8000000000000004E-2</v>
      </c>
      <c r="H94" s="12">
        <v>9.8000000000000004E-2</v>
      </c>
      <c r="I94" s="12"/>
      <c r="J94" s="12">
        <v>4.3999999999999997E-2</v>
      </c>
      <c r="K94" s="12">
        <v>1E-3</v>
      </c>
      <c r="L94" s="12"/>
      <c r="M94" s="12"/>
      <c r="N94" s="12" t="s">
        <v>71</v>
      </c>
      <c r="O94" s="11">
        <f t="shared" si="2"/>
        <v>99.751000000000005</v>
      </c>
      <c r="P94" s="32">
        <v>2.92</v>
      </c>
      <c r="Q94" s="30">
        <v>182.76</v>
      </c>
      <c r="R94" s="8">
        <v>71.17</v>
      </c>
      <c r="S94" s="15">
        <v>0.64</v>
      </c>
      <c r="T94" s="30">
        <v>841.55</v>
      </c>
      <c r="U94" s="30">
        <v>4986.21</v>
      </c>
      <c r="V94" s="8">
        <v>17.78</v>
      </c>
      <c r="W94" s="7">
        <v>6.34</v>
      </c>
      <c r="X94" s="30">
        <v>192.03</v>
      </c>
      <c r="Y94" s="8">
        <v>57.53</v>
      </c>
      <c r="Z94" s="8">
        <v>31</v>
      </c>
      <c r="AA94" s="15">
        <v>2.09</v>
      </c>
      <c r="AB94" s="15">
        <v>16.47</v>
      </c>
      <c r="AC94" s="7">
        <v>1.7</v>
      </c>
      <c r="AD94" s="8">
        <v>0.122</v>
      </c>
      <c r="AE94" s="15">
        <v>2.77</v>
      </c>
      <c r="AF94" s="15">
        <v>4.1900000000000004</v>
      </c>
      <c r="AG94" s="7">
        <v>0.441</v>
      </c>
      <c r="AH94" s="7">
        <v>0.51700000000000002</v>
      </c>
      <c r="AI94" s="8">
        <v>11.23</v>
      </c>
      <c r="AJ94" s="30">
        <v>190.07</v>
      </c>
      <c r="AK94" s="7">
        <v>0.84499999999999997</v>
      </c>
    </row>
    <row r="95" spans="2:37" ht="15">
      <c r="B95" s="52" t="s">
        <v>51</v>
      </c>
      <c r="C95" s="16" t="s">
        <v>24</v>
      </c>
      <c r="D95" s="11">
        <v>53.103000000000002</v>
      </c>
      <c r="E95" s="11">
        <v>46.802999999999997</v>
      </c>
      <c r="F95" s="12">
        <v>6.4000000000000001E-2</v>
      </c>
      <c r="G95" s="12">
        <v>0.14000000000000001</v>
      </c>
      <c r="H95" s="12">
        <v>2.3E-2</v>
      </c>
      <c r="I95" s="12"/>
      <c r="J95" s="12">
        <v>0.05</v>
      </c>
      <c r="K95" s="12" t="s">
        <v>71</v>
      </c>
      <c r="L95" s="12"/>
      <c r="M95" s="12"/>
      <c r="N95" s="12">
        <v>3.9E-2</v>
      </c>
      <c r="O95" s="70">
        <f t="shared" si="2"/>
        <v>100.22199999999999</v>
      </c>
      <c r="P95" s="27">
        <v>6.48</v>
      </c>
      <c r="Q95" s="15">
        <v>144.96</v>
      </c>
      <c r="R95" s="8">
        <v>12.11</v>
      </c>
      <c r="S95" s="15">
        <v>3.47</v>
      </c>
      <c r="T95" s="30">
        <v>387.78</v>
      </c>
      <c r="U95" s="30">
        <v>1149.82</v>
      </c>
      <c r="V95" s="15">
        <v>1.48</v>
      </c>
      <c r="W95" s="15">
        <v>4.3600000000000003</v>
      </c>
      <c r="X95" s="8">
        <v>89.23</v>
      </c>
      <c r="Y95" s="8">
        <v>38.21</v>
      </c>
      <c r="Z95" s="30">
        <v>101.68</v>
      </c>
      <c r="AA95" s="15">
        <v>1.92</v>
      </c>
      <c r="AB95" s="15">
        <v>1.25</v>
      </c>
      <c r="AC95" s="7">
        <v>6.7000000000000004E-2</v>
      </c>
      <c r="AE95" s="15">
        <v>2.99</v>
      </c>
      <c r="AG95" s="7">
        <v>0.39</v>
      </c>
      <c r="AH95" s="7">
        <v>0.80700000000000005</v>
      </c>
      <c r="AI95" s="15">
        <v>23.5</v>
      </c>
      <c r="AJ95" s="30">
        <v>164.93</v>
      </c>
      <c r="AK95" s="7">
        <v>0.13400000000000001</v>
      </c>
    </row>
    <row r="96" spans="2:37" s="2" customFormat="1" ht="15">
      <c r="B96" s="62" t="s">
        <v>49</v>
      </c>
      <c r="C96" s="24" t="s">
        <v>24</v>
      </c>
      <c r="D96" s="14">
        <v>52.585999999999999</v>
      </c>
      <c r="E96" s="14">
        <v>46.523000000000003</v>
      </c>
      <c r="F96" s="67">
        <v>1.113</v>
      </c>
      <c r="G96" s="67" t="s">
        <v>71</v>
      </c>
      <c r="H96" s="67">
        <v>0.153</v>
      </c>
      <c r="I96" s="67">
        <v>1.6E-2</v>
      </c>
      <c r="J96" s="67">
        <v>4.5999999999999999E-2</v>
      </c>
      <c r="K96" s="67" t="s">
        <v>71</v>
      </c>
      <c r="L96" s="67">
        <v>5.0000000000000001E-3</v>
      </c>
      <c r="M96" s="67" t="s">
        <v>71</v>
      </c>
      <c r="N96" s="67" t="s">
        <v>71</v>
      </c>
      <c r="O96" s="72">
        <f t="shared" si="2"/>
        <v>100.44200000000002</v>
      </c>
      <c r="P96" s="63">
        <v>1.24</v>
      </c>
      <c r="Q96" s="23">
        <v>23.93</v>
      </c>
      <c r="R96" s="55"/>
      <c r="S96" s="55">
        <v>0.44</v>
      </c>
      <c r="T96" s="41">
        <v>7057.33</v>
      </c>
      <c r="U96" s="23">
        <v>12.81</v>
      </c>
      <c r="V96" s="55">
        <v>1.07</v>
      </c>
      <c r="W96" s="55">
        <v>0.82</v>
      </c>
      <c r="X96" s="41">
        <v>1675.5</v>
      </c>
      <c r="Y96" s="9">
        <v>1.1000000000000001</v>
      </c>
      <c r="Z96" s="9">
        <v>2.6</v>
      </c>
      <c r="AA96" s="55">
        <v>74.28</v>
      </c>
      <c r="AB96" s="55">
        <v>1.1000000000000001</v>
      </c>
      <c r="AC96" s="9">
        <v>2.67</v>
      </c>
      <c r="AD96" s="55"/>
      <c r="AE96" s="23">
        <v>73.569999999999993</v>
      </c>
      <c r="AF96" s="55"/>
      <c r="AG96" s="9">
        <v>0.16</v>
      </c>
      <c r="AH96" s="9">
        <v>0.68700000000000006</v>
      </c>
      <c r="AI96" s="55">
        <v>4.63</v>
      </c>
      <c r="AJ96" s="55">
        <v>558.99</v>
      </c>
      <c r="AK96" s="55"/>
    </row>
    <row r="97" spans="1:37" ht="15">
      <c r="A97" s="60" t="s">
        <v>66</v>
      </c>
      <c r="B97" s="1" t="s">
        <v>67</v>
      </c>
      <c r="C97" s="16" t="s">
        <v>46</v>
      </c>
      <c r="D97" s="11">
        <v>34.49</v>
      </c>
      <c r="E97" s="11">
        <v>30.137</v>
      </c>
      <c r="F97" s="11">
        <v>34.645000000000003</v>
      </c>
      <c r="G97" s="11" t="s">
        <v>71</v>
      </c>
      <c r="H97" s="12" t="s">
        <v>71</v>
      </c>
      <c r="I97" s="12">
        <v>0.01</v>
      </c>
      <c r="J97" s="12">
        <v>4.4999999999999998E-2</v>
      </c>
      <c r="K97" s="11"/>
      <c r="L97" s="11"/>
      <c r="M97" s="12" t="s">
        <v>71</v>
      </c>
      <c r="N97" s="12" t="s">
        <v>71</v>
      </c>
      <c r="O97" s="11">
        <f t="shared" si="2"/>
        <v>99.327000000000027</v>
      </c>
      <c r="P97" s="31">
        <v>168.63</v>
      </c>
      <c r="Q97" s="8">
        <v>10.18</v>
      </c>
      <c r="U97" s="8">
        <v>30.95</v>
      </c>
      <c r="V97" s="8">
        <v>74.22</v>
      </c>
      <c r="W97" s="30">
        <v>109.13</v>
      </c>
      <c r="X97" s="8">
        <v>24.12</v>
      </c>
      <c r="Y97" s="8">
        <v>16.649999999999999</v>
      </c>
      <c r="Z97" s="15">
        <v>3.13</v>
      </c>
      <c r="AA97" s="7">
        <v>2.4</v>
      </c>
      <c r="AB97" s="7"/>
      <c r="AC97" s="8">
        <v>11.17</v>
      </c>
      <c r="AD97" s="7">
        <v>5.67</v>
      </c>
      <c r="AE97" s="8">
        <v>15.05</v>
      </c>
      <c r="AF97" s="7">
        <v>0.64</v>
      </c>
      <c r="AG97" s="7">
        <v>0.1</v>
      </c>
      <c r="AI97" s="7">
        <v>0.115</v>
      </c>
      <c r="AJ97" s="15">
        <v>1.02</v>
      </c>
      <c r="AK97" s="7">
        <v>0.10299999999999999</v>
      </c>
    </row>
    <row r="98" spans="1:37" ht="15">
      <c r="B98" s="1" t="s">
        <v>51</v>
      </c>
      <c r="C98" s="16" t="s">
        <v>46</v>
      </c>
      <c r="D98" s="11">
        <v>34.75</v>
      </c>
      <c r="E98" s="11">
        <v>30.263999999999999</v>
      </c>
      <c r="F98" s="11">
        <v>32.969000000000001</v>
      </c>
      <c r="G98" s="11" t="s">
        <v>71</v>
      </c>
      <c r="H98" s="12">
        <v>4.0000000000000001E-3</v>
      </c>
      <c r="I98" s="12"/>
      <c r="J98" s="12">
        <v>3.5999999999999997E-2</v>
      </c>
      <c r="K98" s="11"/>
      <c r="L98" s="11"/>
      <c r="M98" s="12"/>
      <c r="N98" s="12" t="s">
        <v>71</v>
      </c>
      <c r="O98" s="11">
        <f t="shared" si="2"/>
        <v>98.02300000000001</v>
      </c>
      <c r="P98" s="27">
        <v>0.17</v>
      </c>
      <c r="Q98" s="8">
        <v>12.33</v>
      </c>
      <c r="R98" s="7">
        <v>7.1999999999999995E-2</v>
      </c>
      <c r="T98" s="7"/>
      <c r="U98" s="8">
        <v>12</v>
      </c>
      <c r="V98" s="8">
        <v>12.82</v>
      </c>
      <c r="W98" s="7">
        <v>5.55</v>
      </c>
      <c r="X98" s="8"/>
      <c r="Y98" s="8">
        <v>19.39</v>
      </c>
      <c r="Z98" s="7">
        <v>0.39</v>
      </c>
      <c r="AA98" s="8">
        <v>11.65</v>
      </c>
      <c r="AB98" s="7"/>
      <c r="AC98" s="7">
        <v>6.59</v>
      </c>
      <c r="AD98" s="8">
        <v>25.34</v>
      </c>
      <c r="AE98" s="8">
        <v>0.2</v>
      </c>
      <c r="AG98" s="7">
        <v>2.7E-2</v>
      </c>
      <c r="AI98" s="7"/>
      <c r="AJ98" s="7">
        <v>4.4999999999999998E-2</v>
      </c>
      <c r="AK98" s="7"/>
    </row>
    <row r="99" spans="1:37" ht="15">
      <c r="B99" s="1" t="s">
        <v>51</v>
      </c>
      <c r="C99" s="16" t="s">
        <v>46</v>
      </c>
      <c r="D99" s="11">
        <v>34.664999999999999</v>
      </c>
      <c r="E99" s="11">
        <v>29.846</v>
      </c>
      <c r="F99" s="11">
        <v>33.808</v>
      </c>
      <c r="G99" s="11" t="s">
        <v>71</v>
      </c>
      <c r="H99" s="12">
        <v>5.8000000000000003E-2</v>
      </c>
      <c r="I99" s="12"/>
      <c r="J99" s="12">
        <v>4.1000000000000002E-2</v>
      </c>
      <c r="K99" s="11"/>
      <c r="L99" s="11"/>
      <c r="M99" s="12"/>
      <c r="N99" s="12" t="s">
        <v>71</v>
      </c>
      <c r="O99" s="11">
        <f t="shared" si="2"/>
        <v>98.417999999999992</v>
      </c>
      <c r="P99" s="32">
        <v>0.16800000000000001</v>
      </c>
      <c r="Q99" s="8">
        <v>11.13</v>
      </c>
      <c r="R99" s="7">
        <v>9.8000000000000004E-2</v>
      </c>
      <c r="U99" s="8">
        <v>26.36</v>
      </c>
      <c r="V99" s="8">
        <v>29.86</v>
      </c>
      <c r="W99" s="15">
        <v>5.4</v>
      </c>
      <c r="X99" s="8">
        <v>13.16</v>
      </c>
      <c r="Y99" s="8">
        <v>15.71</v>
      </c>
      <c r="Z99" s="15">
        <v>1.29</v>
      </c>
      <c r="AA99" s="8">
        <v>13.25</v>
      </c>
      <c r="AB99" s="7">
        <v>0.44</v>
      </c>
      <c r="AC99" s="8">
        <v>12.7</v>
      </c>
      <c r="AD99" s="8">
        <v>14.14</v>
      </c>
      <c r="AE99" s="15">
        <v>5.09</v>
      </c>
      <c r="AF99" s="15">
        <v>1.94</v>
      </c>
      <c r="AG99" s="7"/>
      <c r="AH99" s="7">
        <v>0.40200000000000002</v>
      </c>
      <c r="AI99" s="7">
        <v>7.8E-2</v>
      </c>
      <c r="AJ99" s="15">
        <v>6.21</v>
      </c>
      <c r="AK99" s="7">
        <v>0.16</v>
      </c>
    </row>
    <row r="100" spans="1:37" ht="15">
      <c r="B100" s="1" t="s">
        <v>51</v>
      </c>
      <c r="C100" s="16" t="s">
        <v>46</v>
      </c>
      <c r="D100" s="11">
        <v>34.29</v>
      </c>
      <c r="E100" s="11">
        <v>29.795000000000002</v>
      </c>
      <c r="F100" s="11">
        <v>33.43</v>
      </c>
      <c r="G100" s="11" t="s">
        <v>71</v>
      </c>
      <c r="H100" s="12">
        <v>1.6E-2</v>
      </c>
      <c r="I100" s="12"/>
      <c r="J100" s="12">
        <v>6.6000000000000003E-2</v>
      </c>
      <c r="K100" s="11"/>
      <c r="L100" s="11"/>
      <c r="M100" s="12"/>
      <c r="N100" s="12">
        <v>4.8000000000000001E-2</v>
      </c>
      <c r="O100" s="11">
        <f t="shared" si="2"/>
        <v>97.645000000000024</v>
      </c>
      <c r="P100" s="32">
        <v>0.27500000000000002</v>
      </c>
      <c r="Q100" s="8">
        <v>12.33</v>
      </c>
      <c r="R100" s="7"/>
      <c r="U100" s="8">
        <v>14.17</v>
      </c>
      <c r="V100" s="15">
        <v>8.42</v>
      </c>
      <c r="W100" s="8">
        <v>15.03</v>
      </c>
      <c r="X100" s="7"/>
      <c r="Y100" s="8">
        <v>31.15</v>
      </c>
      <c r="Z100" s="7"/>
      <c r="AA100" s="7">
        <v>9.16</v>
      </c>
      <c r="AB100" s="7"/>
      <c r="AC100" s="7">
        <v>3.45</v>
      </c>
      <c r="AD100" s="8">
        <v>12.79</v>
      </c>
      <c r="AE100" s="7">
        <v>4.8000000000000001E-2</v>
      </c>
      <c r="AG100" s="7"/>
      <c r="AH100" s="7"/>
      <c r="AI100" s="7"/>
      <c r="AK100" s="7"/>
    </row>
    <row r="101" spans="1:37" ht="15">
      <c r="B101" s="1" t="s">
        <v>51</v>
      </c>
      <c r="C101" s="16" t="s">
        <v>46</v>
      </c>
      <c r="D101" s="11">
        <v>34.426000000000002</v>
      </c>
      <c r="E101" s="11">
        <v>29.97</v>
      </c>
      <c r="F101" s="11">
        <v>33.502000000000002</v>
      </c>
      <c r="G101" s="12" t="s">
        <v>71</v>
      </c>
      <c r="H101" s="12" t="s">
        <v>71</v>
      </c>
      <c r="I101" s="12"/>
      <c r="J101" s="12">
        <v>5.1999999999999998E-2</v>
      </c>
      <c r="K101" s="11"/>
      <c r="L101" s="11"/>
      <c r="M101" s="12"/>
      <c r="N101" s="12" t="s">
        <v>71</v>
      </c>
      <c r="O101" s="11">
        <f t="shared" si="2"/>
        <v>97.95</v>
      </c>
      <c r="P101" s="32">
        <v>0.14000000000000001</v>
      </c>
      <c r="Q101" s="8">
        <v>13.12</v>
      </c>
      <c r="R101" s="7">
        <v>9.4E-2</v>
      </c>
      <c r="T101" s="7"/>
      <c r="U101" s="15">
        <v>8.32</v>
      </c>
      <c r="V101" s="8">
        <v>15.12</v>
      </c>
      <c r="W101" s="7"/>
      <c r="X101" s="7">
        <v>5.25</v>
      </c>
      <c r="Y101" s="8">
        <v>15.31</v>
      </c>
      <c r="Z101" s="15">
        <v>6.12</v>
      </c>
      <c r="AA101" s="7">
        <v>6.58</v>
      </c>
      <c r="AB101" s="7"/>
      <c r="AC101" s="7">
        <v>7.26</v>
      </c>
      <c r="AD101" s="8">
        <v>21.86</v>
      </c>
      <c r="AE101" s="15">
        <v>0.48</v>
      </c>
      <c r="AG101" s="7"/>
      <c r="AH101" s="7">
        <v>0.111</v>
      </c>
      <c r="AI101" s="7">
        <v>0.11700000000000001</v>
      </c>
      <c r="AJ101" s="15">
        <v>2.81</v>
      </c>
      <c r="AK101" s="7">
        <v>0.106</v>
      </c>
    </row>
    <row r="102" spans="1:37" ht="15">
      <c r="B102" s="1" t="s">
        <v>51</v>
      </c>
      <c r="C102" s="16" t="s">
        <v>46</v>
      </c>
      <c r="D102" s="11">
        <v>34.575000000000003</v>
      </c>
      <c r="E102" s="11">
        <v>30.088000000000001</v>
      </c>
      <c r="F102" s="11">
        <v>33.536999999999999</v>
      </c>
      <c r="G102" s="12" t="s">
        <v>71</v>
      </c>
      <c r="H102" s="12">
        <v>4.0000000000000001E-3</v>
      </c>
      <c r="I102" s="12"/>
      <c r="J102" s="12">
        <v>2.8000000000000001E-2</v>
      </c>
      <c r="K102" s="11"/>
      <c r="L102" s="11"/>
      <c r="M102" s="12"/>
      <c r="N102" s="12" t="s">
        <v>71</v>
      </c>
      <c r="O102" s="11">
        <f t="shared" si="2"/>
        <v>98.232000000000028</v>
      </c>
      <c r="P102" s="32">
        <v>0.56999999999999995</v>
      </c>
      <c r="Q102" s="8">
        <v>11.7</v>
      </c>
      <c r="R102" s="7">
        <v>0.38900000000000001</v>
      </c>
      <c r="T102" s="7"/>
      <c r="U102" s="8">
        <v>16.149999999999999</v>
      </c>
      <c r="V102" s="15">
        <v>20.3</v>
      </c>
      <c r="W102" s="8">
        <v>18.86</v>
      </c>
      <c r="X102" s="15">
        <v>4.78</v>
      </c>
      <c r="Y102" s="8">
        <v>76.03</v>
      </c>
      <c r="Z102" s="15">
        <v>1.33</v>
      </c>
      <c r="AA102" s="7">
        <v>6.2</v>
      </c>
      <c r="AB102" s="7"/>
      <c r="AC102" s="7">
        <v>5.52</v>
      </c>
      <c r="AD102" s="8">
        <v>17.03</v>
      </c>
      <c r="AE102" s="15">
        <v>1.1200000000000001</v>
      </c>
      <c r="AF102" s="15">
        <v>0.65</v>
      </c>
      <c r="AG102" s="7"/>
      <c r="AH102" s="7">
        <v>0.1</v>
      </c>
      <c r="AI102" s="7">
        <v>4.1000000000000002E-2</v>
      </c>
      <c r="AJ102" s="15">
        <v>2.62</v>
      </c>
      <c r="AK102" s="7">
        <v>0.67</v>
      </c>
    </row>
    <row r="103" spans="1:37" s="4" customFormat="1" ht="15">
      <c r="B103" s="4" t="s">
        <v>51</v>
      </c>
      <c r="C103" s="17" t="s">
        <v>46</v>
      </c>
      <c r="D103" s="13">
        <v>34.697000000000003</v>
      </c>
      <c r="E103" s="13">
        <v>30.173999999999999</v>
      </c>
      <c r="F103" s="13">
        <v>33.585999999999999</v>
      </c>
      <c r="G103" s="26" t="s">
        <v>71</v>
      </c>
      <c r="H103" s="26" t="s">
        <v>71</v>
      </c>
      <c r="I103" s="26"/>
      <c r="J103" s="26">
        <v>0.02</v>
      </c>
      <c r="K103" s="13"/>
      <c r="L103" s="13"/>
      <c r="M103" s="26"/>
      <c r="N103" s="26" t="s">
        <v>71</v>
      </c>
      <c r="O103" s="13">
        <f t="shared" si="2"/>
        <v>98.477000000000004</v>
      </c>
      <c r="P103" s="32">
        <v>0.23799999999999999</v>
      </c>
      <c r="Q103" s="5">
        <v>9.8000000000000007</v>
      </c>
      <c r="R103" s="20"/>
      <c r="S103" s="3"/>
      <c r="T103" s="20"/>
      <c r="U103" s="5">
        <v>13.44</v>
      </c>
      <c r="V103" s="5">
        <v>40.11</v>
      </c>
      <c r="W103" s="5">
        <v>60.99</v>
      </c>
      <c r="X103" s="3">
        <v>0.7</v>
      </c>
      <c r="Y103" s="38">
        <v>116.34</v>
      </c>
      <c r="Z103" s="3">
        <v>0.45</v>
      </c>
      <c r="AA103" s="3">
        <v>4.71</v>
      </c>
      <c r="AB103" s="3"/>
      <c r="AC103" s="3">
        <v>5.72</v>
      </c>
      <c r="AD103" s="5">
        <v>16.29</v>
      </c>
      <c r="AE103" s="3">
        <v>1.1299999999999999</v>
      </c>
      <c r="AF103" s="3">
        <v>0.27</v>
      </c>
      <c r="AG103" s="20"/>
      <c r="AH103" s="20"/>
      <c r="AI103" s="20"/>
      <c r="AJ103" s="20">
        <v>9.4E-2</v>
      </c>
      <c r="AK103" s="20">
        <v>3.5999999999999997E-2</v>
      </c>
    </row>
    <row r="104" spans="1:37" ht="15">
      <c r="A104" s="4"/>
      <c r="B104" s="1" t="s">
        <v>51</v>
      </c>
      <c r="C104" s="18" t="s">
        <v>46</v>
      </c>
      <c r="D104" s="13">
        <v>34.58</v>
      </c>
      <c r="E104" s="13">
        <v>30.207000000000001</v>
      </c>
      <c r="F104" s="13">
        <v>33.601999999999997</v>
      </c>
      <c r="G104" s="26">
        <v>1.4E-2</v>
      </c>
      <c r="H104" s="26">
        <v>1.2999999999999999E-2</v>
      </c>
      <c r="I104" s="26"/>
      <c r="J104" s="26">
        <v>4.2000000000000003E-2</v>
      </c>
      <c r="K104" s="13"/>
      <c r="L104" s="13"/>
      <c r="M104" s="26"/>
      <c r="N104" s="26" t="s">
        <v>71</v>
      </c>
      <c r="O104" s="13">
        <f t="shared" si="2"/>
        <v>98.458000000000013</v>
      </c>
      <c r="P104" s="27">
        <v>0.53</v>
      </c>
      <c r="Q104" s="8">
        <v>11.67</v>
      </c>
      <c r="R104" s="7">
        <v>0.105</v>
      </c>
      <c r="T104" s="7"/>
      <c r="U104" s="8">
        <v>13.26</v>
      </c>
      <c r="V104" s="8">
        <v>23.34</v>
      </c>
      <c r="W104" s="8">
        <v>27.54</v>
      </c>
      <c r="X104" s="15">
        <v>2.34</v>
      </c>
      <c r="Y104" s="8">
        <v>62.56</v>
      </c>
      <c r="Z104" s="15">
        <v>1.47</v>
      </c>
      <c r="AA104" s="15">
        <v>5.01</v>
      </c>
      <c r="AB104" s="7">
        <v>0.45</v>
      </c>
      <c r="AC104" s="7">
        <v>7.14</v>
      </c>
      <c r="AD104" s="8">
        <v>14.67</v>
      </c>
      <c r="AE104" s="15">
        <v>4.38</v>
      </c>
      <c r="AG104" s="7"/>
      <c r="AH104" s="7">
        <v>3.2000000000000001E-2</v>
      </c>
      <c r="AI104" s="7">
        <v>3.4000000000000002E-2</v>
      </c>
      <c r="AJ104" s="15">
        <v>1.43</v>
      </c>
      <c r="AK104" s="7">
        <v>0.38800000000000001</v>
      </c>
    </row>
    <row r="105" spans="1:37" ht="15">
      <c r="B105" s="1" t="s">
        <v>51</v>
      </c>
      <c r="C105" s="19" t="s">
        <v>46</v>
      </c>
      <c r="D105" s="11">
        <v>34.731999999999999</v>
      </c>
      <c r="E105" s="11">
        <v>30.128</v>
      </c>
      <c r="F105" s="11">
        <v>34.351999999999997</v>
      </c>
      <c r="G105" s="12" t="s">
        <v>71</v>
      </c>
      <c r="H105" s="12">
        <v>2.4E-2</v>
      </c>
      <c r="I105" s="12"/>
      <c r="J105" s="12">
        <v>4.8000000000000001E-2</v>
      </c>
      <c r="K105" s="11"/>
      <c r="L105" s="11"/>
      <c r="M105" s="12"/>
      <c r="N105" s="12">
        <v>2.8000000000000001E-2</v>
      </c>
      <c r="O105" s="11">
        <f t="shared" si="2"/>
        <v>99.311999999999998</v>
      </c>
      <c r="P105" s="31"/>
      <c r="Q105" s="15">
        <v>9.8800000000000008</v>
      </c>
      <c r="R105" s="7">
        <v>0.03</v>
      </c>
      <c r="T105" s="7"/>
      <c r="U105" s="8">
        <v>14.66</v>
      </c>
      <c r="V105" s="8">
        <v>27.32</v>
      </c>
      <c r="W105" s="8">
        <v>11.74</v>
      </c>
      <c r="Y105" s="8">
        <v>41.37</v>
      </c>
      <c r="Z105" s="15">
        <v>0.19</v>
      </c>
      <c r="AA105" s="15">
        <v>3.89</v>
      </c>
      <c r="AB105" s="7"/>
      <c r="AC105" s="7">
        <v>6.66</v>
      </c>
      <c r="AD105" s="8">
        <v>14.95</v>
      </c>
      <c r="AE105" s="7">
        <v>6.8000000000000005E-2</v>
      </c>
      <c r="AF105" s="30"/>
      <c r="AG105" s="7"/>
      <c r="AH105" s="7"/>
      <c r="AI105" s="7"/>
    </row>
    <row r="106" spans="1:37" ht="15">
      <c r="B106" s="1" t="s">
        <v>51</v>
      </c>
      <c r="C106" s="18" t="s">
        <v>46</v>
      </c>
      <c r="D106" s="11">
        <v>34.624000000000002</v>
      </c>
      <c r="E106" s="11">
        <v>30.164000000000001</v>
      </c>
      <c r="F106" s="11">
        <v>33.151000000000003</v>
      </c>
      <c r="G106" s="12">
        <v>1.2999999999999999E-2</v>
      </c>
      <c r="H106" s="12" t="s">
        <v>71</v>
      </c>
      <c r="I106" s="12"/>
      <c r="J106" s="12">
        <v>1.4999999999999999E-2</v>
      </c>
      <c r="K106" s="11"/>
      <c r="L106" s="11"/>
      <c r="M106" s="12"/>
      <c r="N106" s="12" t="s">
        <v>71</v>
      </c>
      <c r="O106" s="11">
        <f t="shared" si="2"/>
        <v>97.967000000000027</v>
      </c>
      <c r="P106" s="27">
        <v>1.59</v>
      </c>
      <c r="Q106" s="8">
        <v>43.82</v>
      </c>
      <c r="R106" s="8">
        <v>13.31</v>
      </c>
      <c r="S106" s="7">
        <v>0.69</v>
      </c>
      <c r="T106" s="7"/>
      <c r="U106" s="8">
        <v>23.66</v>
      </c>
      <c r="V106" s="8">
        <v>14.87</v>
      </c>
      <c r="W106" s="15">
        <v>14.1</v>
      </c>
      <c r="X106" s="8">
        <v>77.16</v>
      </c>
      <c r="Y106" s="8">
        <v>34.69</v>
      </c>
      <c r="Z106" s="8">
        <v>11</v>
      </c>
      <c r="AA106" s="15">
        <v>5.16</v>
      </c>
      <c r="AB106" s="7">
        <v>0.31</v>
      </c>
      <c r="AC106" s="7">
        <v>5.38</v>
      </c>
      <c r="AD106" s="8">
        <v>21.1</v>
      </c>
      <c r="AE106" s="15">
        <v>4.07</v>
      </c>
      <c r="AG106" s="7">
        <v>0.25</v>
      </c>
      <c r="AH106" s="7">
        <v>0.93899999999999995</v>
      </c>
      <c r="AI106" s="7">
        <v>1.1399999999999999</v>
      </c>
      <c r="AJ106" s="8">
        <v>74.66</v>
      </c>
      <c r="AK106" s="15">
        <v>2.79</v>
      </c>
    </row>
    <row r="107" spans="1:37" ht="15">
      <c r="B107" s="1" t="s">
        <v>49</v>
      </c>
      <c r="C107" s="19" t="s">
        <v>46</v>
      </c>
      <c r="D107" s="11">
        <v>34.945999999999998</v>
      </c>
      <c r="E107" s="11">
        <v>30.015999999999998</v>
      </c>
      <c r="F107" s="11">
        <v>34.668999999999997</v>
      </c>
      <c r="G107" s="12" t="s">
        <v>71</v>
      </c>
      <c r="H107" s="12" t="s">
        <v>71</v>
      </c>
      <c r="I107" s="12">
        <v>1.2999999999999999E-2</v>
      </c>
      <c r="J107" s="12">
        <v>5.5E-2</v>
      </c>
      <c r="K107" s="11"/>
      <c r="L107" s="11"/>
      <c r="M107" s="12">
        <v>5.0000000000000001E-3</v>
      </c>
      <c r="N107" s="12" t="s">
        <v>71</v>
      </c>
      <c r="O107" s="11">
        <f t="shared" si="2"/>
        <v>99.703999999999994</v>
      </c>
      <c r="P107" s="27">
        <v>3.58</v>
      </c>
      <c r="Q107" s="15">
        <v>9.64</v>
      </c>
      <c r="T107" s="7"/>
      <c r="U107" s="15">
        <v>1567.61</v>
      </c>
      <c r="V107" s="30">
        <v>266.22000000000003</v>
      </c>
      <c r="W107" s="8">
        <v>41.39</v>
      </c>
      <c r="X107" s="30">
        <v>107.31</v>
      </c>
      <c r="Z107" s="15">
        <v>6.73</v>
      </c>
      <c r="AA107" s="8">
        <v>32.65</v>
      </c>
      <c r="AB107" s="7">
        <v>1.23</v>
      </c>
      <c r="AC107" s="8">
        <v>68.95</v>
      </c>
      <c r="AD107" s="7">
        <v>0.24</v>
      </c>
      <c r="AE107" s="30">
        <v>129.37</v>
      </c>
      <c r="AF107" s="15">
        <v>0.28999999999999998</v>
      </c>
      <c r="AG107" s="7">
        <v>0.105</v>
      </c>
      <c r="AH107" s="7">
        <v>0.35699999999999998</v>
      </c>
      <c r="AI107" s="7">
        <v>0.48099999999999998</v>
      </c>
      <c r="AJ107" s="8">
        <v>77.69</v>
      </c>
    </row>
    <row r="108" spans="1:37" ht="15">
      <c r="B108" s="1" t="s">
        <v>49</v>
      </c>
      <c r="C108" s="19" t="s">
        <v>46</v>
      </c>
      <c r="D108" s="11">
        <v>34.582000000000001</v>
      </c>
      <c r="E108" s="11">
        <v>30.26</v>
      </c>
      <c r="F108" s="11">
        <v>34.567999999999998</v>
      </c>
      <c r="G108" s="12">
        <v>5.3999999999999999E-2</v>
      </c>
      <c r="H108" s="12">
        <v>8.0000000000000002E-3</v>
      </c>
      <c r="I108" s="12" t="s">
        <v>71</v>
      </c>
      <c r="J108" s="12">
        <v>3.3000000000000002E-2</v>
      </c>
      <c r="K108" s="11"/>
      <c r="L108" s="11"/>
      <c r="M108" s="12">
        <v>2.5999999999999999E-2</v>
      </c>
      <c r="N108" s="12" t="s">
        <v>71</v>
      </c>
      <c r="O108" s="11">
        <f t="shared" si="2"/>
        <v>99.530999999999992</v>
      </c>
      <c r="P108" s="27">
        <v>8.7899999999999991</v>
      </c>
      <c r="Q108" s="8">
        <v>12.01</v>
      </c>
      <c r="R108" s="7">
        <v>5.5E-2</v>
      </c>
      <c r="T108" s="7"/>
      <c r="U108" s="15">
        <v>32634.35</v>
      </c>
      <c r="V108" s="30">
        <v>927.27</v>
      </c>
      <c r="W108" s="30">
        <v>131.57</v>
      </c>
      <c r="X108" s="30">
        <v>622.73</v>
      </c>
      <c r="Z108" s="8">
        <v>10.71</v>
      </c>
      <c r="AA108" s="8">
        <v>77.010000000000005</v>
      </c>
      <c r="AB108" s="30">
        <v>367.6</v>
      </c>
      <c r="AC108" s="30">
        <v>215.91</v>
      </c>
      <c r="AD108" s="7">
        <v>0.14299999999999999</v>
      </c>
      <c r="AE108" s="30">
        <v>414.46</v>
      </c>
      <c r="AF108" s="30"/>
      <c r="AG108" s="7">
        <v>0.27400000000000002</v>
      </c>
      <c r="AH108" s="7">
        <v>1.08</v>
      </c>
      <c r="AI108" s="7">
        <v>0.57499999999999996</v>
      </c>
      <c r="AJ108" s="15">
        <v>562.01</v>
      </c>
    </row>
    <row r="109" spans="1:37" ht="15">
      <c r="A109" s="2"/>
      <c r="B109" s="2" t="s">
        <v>49</v>
      </c>
      <c r="C109" s="25" t="s">
        <v>46</v>
      </c>
      <c r="D109" s="14">
        <v>34.200000000000003</v>
      </c>
      <c r="E109" s="14">
        <v>30.375</v>
      </c>
      <c r="F109" s="14">
        <v>34.616999999999997</v>
      </c>
      <c r="G109" s="14" t="s">
        <v>71</v>
      </c>
      <c r="H109" s="67" t="s">
        <v>71</v>
      </c>
      <c r="I109" s="67">
        <v>7.0000000000000001E-3</v>
      </c>
      <c r="J109" s="67">
        <v>4.7E-2</v>
      </c>
      <c r="K109" s="14"/>
      <c r="L109" s="14"/>
      <c r="M109" s="67">
        <v>3.5999999999999997E-2</v>
      </c>
      <c r="N109" s="67" t="s">
        <v>71</v>
      </c>
      <c r="O109" s="14">
        <f t="shared" si="2"/>
        <v>99.282000000000011</v>
      </c>
      <c r="P109" s="42">
        <v>4.7300000000000004</v>
      </c>
      <c r="Q109" s="48">
        <v>9.9499999999999993</v>
      </c>
      <c r="R109" s="48"/>
      <c r="S109" s="48"/>
      <c r="T109" s="9"/>
      <c r="U109" s="48">
        <v>2091.42</v>
      </c>
      <c r="V109" s="41">
        <v>267.92</v>
      </c>
      <c r="W109" s="23">
        <v>92.76</v>
      </c>
      <c r="X109" s="41">
        <v>725.9</v>
      </c>
      <c r="Y109" s="48">
        <v>2.78</v>
      </c>
      <c r="Z109" s="48">
        <v>4.58</v>
      </c>
      <c r="AA109" s="23">
        <v>20.95</v>
      </c>
      <c r="AB109" s="9">
        <v>3.29</v>
      </c>
      <c r="AC109" s="23">
        <v>80.16</v>
      </c>
      <c r="AD109" s="9">
        <v>1.49</v>
      </c>
      <c r="AE109" s="41">
        <v>339.6</v>
      </c>
      <c r="AF109" s="48"/>
      <c r="AG109" s="9">
        <v>0.3</v>
      </c>
      <c r="AH109" s="9">
        <v>0.56599999999999995</v>
      </c>
      <c r="AI109" s="9">
        <v>3.42</v>
      </c>
      <c r="AJ109" s="41">
        <v>469.08</v>
      </c>
      <c r="AK109" s="9">
        <v>1.32E-2</v>
      </c>
    </row>
    <row r="110" spans="1:37">
      <c r="A110" s="60" t="s">
        <v>66</v>
      </c>
      <c r="B110" s="1" t="s">
        <v>69</v>
      </c>
      <c r="C110" s="19" t="s">
        <v>47</v>
      </c>
      <c r="D110" s="11">
        <v>32.216000000000001</v>
      </c>
      <c r="E110" s="11">
        <v>1.167</v>
      </c>
      <c r="F110" s="12">
        <v>0.76500000000000001</v>
      </c>
      <c r="G110" s="11">
        <v>62.512</v>
      </c>
      <c r="H110" s="12">
        <v>0.56799999999999995</v>
      </c>
      <c r="I110" s="12"/>
      <c r="J110" s="12">
        <v>0.376</v>
      </c>
      <c r="K110" s="12"/>
      <c r="L110" s="11"/>
      <c r="M110" s="12"/>
      <c r="N110" s="12">
        <v>0.84799999999999998</v>
      </c>
      <c r="O110" s="11">
        <f t="shared" si="2"/>
        <v>98.451999999999998</v>
      </c>
      <c r="P110" s="27"/>
      <c r="Q110" s="7"/>
      <c r="R110" s="30"/>
      <c r="T110" s="7"/>
      <c r="V110" s="7"/>
      <c r="Y110" s="7"/>
      <c r="AA110" s="8"/>
      <c r="AB110" s="7"/>
      <c r="AC110" s="7"/>
      <c r="AD110" s="7"/>
    </row>
    <row r="111" spans="1:37">
      <c r="B111" s="1" t="s">
        <v>69</v>
      </c>
      <c r="C111" s="19" t="s">
        <v>47</v>
      </c>
      <c r="D111" s="11">
        <v>32.863999999999997</v>
      </c>
      <c r="E111" s="11">
        <v>1.075</v>
      </c>
      <c r="F111" s="12">
        <v>0.53200000000000003</v>
      </c>
      <c r="G111" s="11">
        <v>64.47</v>
      </c>
      <c r="H111" s="12">
        <v>0.246</v>
      </c>
      <c r="I111" s="12"/>
      <c r="J111" s="12">
        <v>0.46400000000000002</v>
      </c>
      <c r="K111" s="12"/>
      <c r="L111" s="11"/>
      <c r="M111" s="12"/>
      <c r="N111" s="12">
        <v>0.29899999999999999</v>
      </c>
      <c r="O111" s="70">
        <f t="shared" si="2"/>
        <v>99.95</v>
      </c>
      <c r="P111" s="27"/>
      <c r="Q111" s="7"/>
      <c r="T111" s="7"/>
      <c r="V111" s="7"/>
      <c r="Z111" s="7"/>
      <c r="AB111" s="7"/>
      <c r="AC111" s="7"/>
      <c r="AD111" s="7"/>
      <c r="AF111" s="8"/>
      <c r="AG111" s="8"/>
    </row>
    <row r="112" spans="1:37">
      <c r="B112" s="1" t="s">
        <v>69</v>
      </c>
      <c r="C112" s="19" t="s">
        <v>47</v>
      </c>
      <c r="D112" s="11">
        <v>32.887999999999998</v>
      </c>
      <c r="E112" s="11">
        <v>0.69099999999999995</v>
      </c>
      <c r="F112" s="12">
        <v>0.38700000000000001</v>
      </c>
      <c r="G112" s="11">
        <v>64.239999999999995</v>
      </c>
      <c r="H112" s="12">
        <v>0.19900000000000001</v>
      </c>
      <c r="I112" s="12"/>
      <c r="J112" s="12">
        <v>0.54800000000000004</v>
      </c>
      <c r="K112" s="12">
        <v>4.4999999999999998E-2</v>
      </c>
      <c r="L112" s="11"/>
      <c r="M112" s="12"/>
      <c r="N112" s="12">
        <v>0.16400000000000001</v>
      </c>
      <c r="O112" s="11">
        <f t="shared" si="2"/>
        <v>99.161999999999992</v>
      </c>
      <c r="P112" s="28"/>
      <c r="V112" s="30"/>
      <c r="AA112" s="8"/>
      <c r="AB112" s="7"/>
      <c r="AC112" s="7"/>
      <c r="AD112" s="7"/>
    </row>
    <row r="113" spans="1:37">
      <c r="B113" s="1" t="s">
        <v>69</v>
      </c>
      <c r="C113" s="18" t="s">
        <v>47</v>
      </c>
      <c r="D113" s="11">
        <v>32.659999999999997</v>
      </c>
      <c r="E113" s="11">
        <v>0.56399999999999995</v>
      </c>
      <c r="F113" s="12">
        <v>0.29599999999999999</v>
      </c>
      <c r="G113" s="11">
        <v>65.308999999999997</v>
      </c>
      <c r="H113" s="12">
        <v>0.188</v>
      </c>
      <c r="I113" s="12"/>
      <c r="J113" s="12">
        <v>0.46</v>
      </c>
      <c r="K113" s="12"/>
      <c r="L113" s="11"/>
      <c r="M113" s="12"/>
      <c r="N113" s="12">
        <v>0.29099999999999998</v>
      </c>
      <c r="O113" s="11">
        <f t="shared" si="2"/>
        <v>99.767999999999986</v>
      </c>
      <c r="P113" s="27"/>
      <c r="T113" s="7"/>
      <c r="V113" s="7"/>
      <c r="Z113" s="8"/>
      <c r="AB113" s="7"/>
      <c r="AC113" s="7"/>
      <c r="AD113" s="7"/>
      <c r="AE113" s="30"/>
    </row>
    <row r="114" spans="1:37" s="4" customFormat="1" ht="15">
      <c r="B114" s="4" t="s">
        <v>49</v>
      </c>
      <c r="C114" s="17" t="s">
        <v>47</v>
      </c>
      <c r="D114" s="13">
        <v>32.893000000000001</v>
      </c>
      <c r="E114" s="13">
        <v>1.9950000000000001</v>
      </c>
      <c r="F114" s="26">
        <v>5.1999999999999998E-2</v>
      </c>
      <c r="G114" s="13">
        <v>62.707999999999998</v>
      </c>
      <c r="H114" s="26">
        <v>0.11600000000000001</v>
      </c>
      <c r="I114" s="26">
        <v>0</v>
      </c>
      <c r="J114" s="26">
        <v>0.28399999999999997</v>
      </c>
      <c r="K114" s="26"/>
      <c r="L114" s="13"/>
      <c r="M114" s="26"/>
      <c r="N114" s="26">
        <v>0.52</v>
      </c>
      <c r="O114" s="13">
        <f t="shared" si="2"/>
        <v>98.567999999999998</v>
      </c>
      <c r="P114" s="32"/>
      <c r="Q114" s="20"/>
      <c r="R114" s="3"/>
      <c r="S114" s="20"/>
      <c r="T114" s="5"/>
      <c r="U114" s="3"/>
      <c r="V114" s="20"/>
      <c r="W114" s="20"/>
      <c r="X114" s="3"/>
      <c r="Y114" s="20"/>
      <c r="Z114" s="3"/>
      <c r="AA114" s="20"/>
      <c r="AB114" s="20"/>
      <c r="AC114" s="20"/>
      <c r="AD114" s="20"/>
      <c r="AE114" s="20"/>
      <c r="AF114" s="20"/>
      <c r="AG114" s="20"/>
      <c r="AH114" s="3"/>
      <c r="AI114" s="3"/>
      <c r="AJ114" s="3"/>
      <c r="AK114" s="3"/>
    </row>
    <row r="115" spans="1:37">
      <c r="A115" s="60"/>
      <c r="B115" s="1" t="s">
        <v>49</v>
      </c>
      <c r="C115" s="18" t="s">
        <v>47</v>
      </c>
      <c r="D115" s="11">
        <v>32.512999999999998</v>
      </c>
      <c r="E115" s="11">
        <v>0.79100000000000004</v>
      </c>
      <c r="F115" s="11"/>
      <c r="G115" s="11">
        <v>64.016999999999996</v>
      </c>
      <c r="H115" s="12">
        <v>2.1000000000000001E-2</v>
      </c>
      <c r="I115" s="12">
        <v>0.03</v>
      </c>
      <c r="J115" s="12">
        <v>0.47599999999999998</v>
      </c>
      <c r="K115" s="12"/>
      <c r="L115" s="11"/>
      <c r="M115" s="12">
        <v>2.8000000000000001E-2</v>
      </c>
      <c r="N115" s="12">
        <v>0.3</v>
      </c>
      <c r="O115" s="11">
        <f t="shared" si="2"/>
        <v>98.176000000000002</v>
      </c>
      <c r="P115" s="32">
        <v>0.59199999999999997</v>
      </c>
      <c r="Q115" s="8">
        <v>22.43</v>
      </c>
      <c r="T115" s="30">
        <v>6941.73</v>
      </c>
      <c r="V115" s="30">
        <v>1370.65</v>
      </c>
      <c r="W115" s="30">
        <v>302.51</v>
      </c>
      <c r="X115" s="30">
        <v>806.63</v>
      </c>
      <c r="Y115" s="15">
        <v>1.45</v>
      </c>
      <c r="Z115" s="7">
        <v>6.7000000000000004E-2</v>
      </c>
      <c r="AA115" s="8">
        <v>47.95</v>
      </c>
      <c r="AB115" s="30">
        <v>5083.68</v>
      </c>
      <c r="AC115" s="8">
        <v>65.89</v>
      </c>
      <c r="AD115" s="7">
        <v>0.216</v>
      </c>
      <c r="AE115" s="8">
        <v>64.849999999999994</v>
      </c>
      <c r="AG115" s="7">
        <v>3.4</v>
      </c>
      <c r="AH115" s="15">
        <v>0.47</v>
      </c>
      <c r="AI115" s="15">
        <v>6.09</v>
      </c>
      <c r="AJ115" s="15">
        <v>6034.32</v>
      </c>
    </row>
    <row r="116" spans="1:37" s="4" customFormat="1" ht="15">
      <c r="B116" s="4" t="s">
        <v>49</v>
      </c>
      <c r="C116" s="18" t="s">
        <v>47</v>
      </c>
      <c r="D116" s="13">
        <v>32.941000000000003</v>
      </c>
      <c r="E116" s="13">
        <v>2.6440000000000001</v>
      </c>
      <c r="F116" s="26">
        <v>0.23400000000000001</v>
      </c>
      <c r="G116" s="13">
        <v>62.034999999999997</v>
      </c>
      <c r="H116" s="26">
        <v>0.28899999999999998</v>
      </c>
      <c r="I116" s="26">
        <v>3.1E-2</v>
      </c>
      <c r="J116" s="26">
        <v>0.374</v>
      </c>
      <c r="K116" s="13"/>
      <c r="L116" s="13"/>
      <c r="M116" s="26" t="s">
        <v>71</v>
      </c>
      <c r="N116" s="26">
        <v>0.66500000000000004</v>
      </c>
      <c r="O116" s="13">
        <f t="shared" si="2"/>
        <v>99.213000000000008</v>
      </c>
      <c r="P116" s="31"/>
      <c r="Q116" s="3"/>
      <c r="R116" s="3"/>
      <c r="S116" s="3"/>
      <c r="T116" s="20"/>
      <c r="U116" s="3"/>
      <c r="V116" s="20"/>
      <c r="W116" s="3"/>
      <c r="X116" s="3"/>
      <c r="Y116" s="3"/>
      <c r="Z116" s="3"/>
      <c r="AA116" s="3"/>
      <c r="AB116" s="20"/>
      <c r="AC116" s="20"/>
      <c r="AD116" s="20"/>
      <c r="AE116" s="3"/>
      <c r="AF116" s="3"/>
      <c r="AG116" s="3"/>
      <c r="AH116" s="3"/>
      <c r="AI116" s="3"/>
      <c r="AJ116" s="3"/>
      <c r="AK116" s="3"/>
    </row>
    <row r="117" spans="1:37" ht="15">
      <c r="A117" s="4"/>
      <c r="B117" s="4" t="s">
        <v>49</v>
      </c>
      <c r="C117" s="17" t="s">
        <v>47</v>
      </c>
      <c r="D117" s="13">
        <v>32.512999999999998</v>
      </c>
      <c r="E117" s="13">
        <v>0.79100000000000004</v>
      </c>
      <c r="F117" s="26">
        <v>0.68100000000000005</v>
      </c>
      <c r="G117" s="13">
        <v>64.016999999999996</v>
      </c>
      <c r="H117" s="26">
        <v>2.1000000000000001E-2</v>
      </c>
      <c r="I117" s="26">
        <v>0.03</v>
      </c>
      <c r="J117" s="26">
        <v>0.47599999999999998</v>
      </c>
      <c r="K117" s="13"/>
      <c r="L117" s="13"/>
      <c r="M117" s="26">
        <v>2.8000000000000001E-2</v>
      </c>
      <c r="N117" s="26">
        <v>0.3</v>
      </c>
      <c r="O117" s="13">
        <f t="shared" si="2"/>
        <v>98.856999999999985</v>
      </c>
      <c r="P117" s="27"/>
      <c r="Q117" s="20"/>
      <c r="R117" s="3"/>
      <c r="S117" s="20"/>
      <c r="T117" s="20"/>
      <c r="U117" s="3"/>
      <c r="V117" s="20"/>
      <c r="W117" s="38"/>
      <c r="X117" s="3"/>
      <c r="Y117" s="38"/>
      <c r="Z117" s="3"/>
      <c r="AA117" s="3"/>
      <c r="AB117" s="20"/>
      <c r="AC117" s="20"/>
      <c r="AD117" s="20"/>
      <c r="AE117" s="3"/>
      <c r="AF117" s="5"/>
      <c r="AG117" s="5"/>
      <c r="AH117" s="3"/>
      <c r="AI117" s="3"/>
      <c r="AJ117" s="3"/>
      <c r="AK117" s="3"/>
    </row>
    <row r="118" spans="1:37" s="4" customFormat="1" ht="15" thickBot="1">
      <c r="A118" s="33"/>
      <c r="B118" s="33" t="s">
        <v>49</v>
      </c>
      <c r="C118" s="53" t="s">
        <v>48</v>
      </c>
      <c r="D118" s="35">
        <v>32.941000000000003</v>
      </c>
      <c r="E118" s="35">
        <v>2.6440000000000001</v>
      </c>
      <c r="F118" s="35"/>
      <c r="G118" s="35">
        <v>62.034999999999997</v>
      </c>
      <c r="H118" s="64">
        <v>0.28899999999999998</v>
      </c>
      <c r="I118" s="64">
        <v>3.1E-2</v>
      </c>
      <c r="J118" s="64">
        <v>0.374</v>
      </c>
      <c r="K118" s="64"/>
      <c r="L118" s="35"/>
      <c r="M118" s="64"/>
      <c r="N118" s="64">
        <v>0.66500000000000004</v>
      </c>
      <c r="O118" s="35">
        <f>SUM(D118:N118)</f>
        <v>98.979000000000013</v>
      </c>
      <c r="P118" s="37">
        <v>0.24</v>
      </c>
      <c r="Q118" s="43">
        <v>55.33</v>
      </c>
      <c r="R118" s="36"/>
      <c r="S118" s="36"/>
      <c r="T118" s="44">
        <v>655.7</v>
      </c>
      <c r="U118" s="36"/>
      <c r="V118" s="44">
        <v>317.76</v>
      </c>
      <c r="W118" s="44">
        <v>293.66000000000003</v>
      </c>
      <c r="X118" s="36">
        <v>3108.47</v>
      </c>
      <c r="Y118" s="36"/>
      <c r="Z118" s="43">
        <v>21.77</v>
      </c>
      <c r="AA118" s="44">
        <v>103.32</v>
      </c>
      <c r="AB118" s="44">
        <v>2079.1999999999998</v>
      </c>
      <c r="AC118" s="40">
        <v>1.19</v>
      </c>
      <c r="AD118" s="40"/>
      <c r="AE118" s="36">
        <v>1.75</v>
      </c>
      <c r="AF118" s="40">
        <v>0.3</v>
      </c>
      <c r="AG118" s="36">
        <v>1.28</v>
      </c>
      <c r="AH118" s="40">
        <v>0.74099999999999999</v>
      </c>
      <c r="AI118" s="36">
        <v>53.5</v>
      </c>
      <c r="AJ118" s="73">
        <v>13683.45</v>
      </c>
      <c r="AK118" s="36"/>
    </row>
    <row r="119" spans="1:37" ht="15" thickTop="1"/>
    <row r="129" spans="24:24">
      <c r="X129" s="15">
        <f>COUNT(X6:X117)</f>
        <v>85</v>
      </c>
    </row>
  </sheetData>
  <mergeCells count="2">
    <mergeCell ref="D4:G4"/>
    <mergeCell ref="P4:AK4"/>
  </mergeCells>
  <phoneticPr fontId="6" type="noConversion"/>
  <conditionalFormatting sqref="C6">
    <cfRule type="duplicateValues" dxfId="24" priority="145" stopIfTrue="1"/>
  </conditionalFormatting>
  <conditionalFormatting sqref="C7">
    <cfRule type="duplicateValues" dxfId="23" priority="112" stopIfTrue="1"/>
  </conditionalFormatting>
  <conditionalFormatting sqref="C9">
    <cfRule type="duplicateValues" dxfId="22" priority="110" stopIfTrue="1"/>
  </conditionalFormatting>
  <conditionalFormatting sqref="C12">
    <cfRule type="duplicateValues" dxfId="21" priority="109" stopIfTrue="1"/>
  </conditionalFormatting>
  <conditionalFormatting sqref="C13">
    <cfRule type="duplicateValues" dxfId="20" priority="108" stopIfTrue="1"/>
  </conditionalFormatting>
  <conditionalFormatting sqref="C14">
    <cfRule type="duplicateValues" dxfId="19" priority="107" stopIfTrue="1"/>
  </conditionalFormatting>
  <conditionalFormatting sqref="C15">
    <cfRule type="duplicateValues" dxfId="18" priority="106" stopIfTrue="1"/>
  </conditionalFormatting>
  <conditionalFormatting sqref="C8">
    <cfRule type="duplicateValues" dxfId="17" priority="103" stopIfTrue="1"/>
  </conditionalFormatting>
  <conditionalFormatting sqref="C10">
    <cfRule type="duplicateValues" dxfId="16" priority="102" stopIfTrue="1"/>
  </conditionalFormatting>
  <conditionalFormatting sqref="C11">
    <cfRule type="duplicateValues" dxfId="15" priority="100" stopIfTrue="1"/>
  </conditionalFormatting>
  <conditionalFormatting sqref="C17">
    <cfRule type="duplicateValues" dxfId="14" priority="99" stopIfTrue="1"/>
  </conditionalFormatting>
  <conditionalFormatting sqref="C20">
    <cfRule type="duplicateValues" dxfId="13" priority="98" stopIfTrue="1"/>
  </conditionalFormatting>
  <conditionalFormatting sqref="C19">
    <cfRule type="duplicateValues" dxfId="12" priority="97" stopIfTrue="1"/>
  </conditionalFormatting>
  <conditionalFormatting sqref="C104">
    <cfRule type="duplicateValues" dxfId="11" priority="87" stopIfTrue="1"/>
  </conditionalFormatting>
  <conditionalFormatting sqref="C105">
    <cfRule type="duplicateValues" dxfId="10" priority="85" stopIfTrue="1"/>
  </conditionalFormatting>
  <conditionalFormatting sqref="C106">
    <cfRule type="duplicateValues" dxfId="9" priority="84" stopIfTrue="1"/>
  </conditionalFormatting>
  <conditionalFormatting sqref="C107">
    <cfRule type="duplicateValues" dxfId="8" priority="83" stopIfTrue="1"/>
  </conditionalFormatting>
  <conditionalFormatting sqref="C108">
    <cfRule type="duplicateValues" dxfId="7" priority="81" stopIfTrue="1"/>
  </conditionalFormatting>
  <conditionalFormatting sqref="C109">
    <cfRule type="duplicateValues" dxfId="6" priority="79" stopIfTrue="1"/>
  </conditionalFormatting>
  <conditionalFormatting sqref="C115">
    <cfRule type="duplicateValues" dxfId="5" priority="74" stopIfTrue="1"/>
  </conditionalFormatting>
  <conditionalFormatting sqref="C110">
    <cfRule type="duplicateValues" dxfId="4" priority="68" stopIfTrue="1"/>
  </conditionalFormatting>
  <conditionalFormatting sqref="C111">
    <cfRule type="duplicateValues" dxfId="3" priority="67" stopIfTrue="1"/>
  </conditionalFormatting>
  <conditionalFormatting sqref="C112">
    <cfRule type="duplicateValues" dxfId="2" priority="66" stopIfTrue="1"/>
  </conditionalFormatting>
  <conditionalFormatting sqref="C113">
    <cfRule type="duplicateValues" dxfId="1" priority="146" stopIfTrue="1"/>
  </conditionalFormatting>
  <conditionalFormatting sqref="C118">
    <cfRule type="duplicateValues" dxfId="0" priority="1" stopIfTrue="1"/>
  </conditionalFormatting>
  <pageMargins left="0.7" right="0.7" top="0.78740157499999996" bottom="0.78740157499999996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Table 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2018-12-10T11:07:46Z</cp:lastPrinted>
  <dcterms:created xsi:type="dcterms:W3CDTF">2018-12-10T10:05:09Z</dcterms:created>
  <dcterms:modified xsi:type="dcterms:W3CDTF">2021-09-01T11:12:18Z</dcterms:modified>
</cp:coreProperties>
</file>