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ttleplum/manuscript/ap2.6/v1/"/>
    </mc:Choice>
  </mc:AlternateContent>
  <xr:revisionPtr revIDLastSave="0" documentId="13_ncr:1_{CB1F68A9-F421-5A4D-BCF9-020359716E19}" xr6:coauthVersionLast="36" xr6:coauthVersionMax="36" xr10:uidLastSave="{00000000-0000-0000-0000-000000000000}"/>
  <bookViews>
    <workbookView xWindow="160" yWindow="460" windowWidth="28040" windowHeight="15940" xr2:uid="{00000000-000D-0000-FFFF-FFFF00000000}"/>
  </bookViews>
  <sheets>
    <sheet name="Table S7" sheetId="1" r:id="rId1"/>
  </sheets>
  <calcPr calcId="181029"/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<sst xmlns="http://schemas.openxmlformats.org/spreadsheetml/2006/main" count="27" uniqueCount="27">
  <si>
    <t>Co-inhibition of S-adenosylmethionine decarboxylase/ornithine decarboxylase effect on gene expression</t>
  </si>
  <si>
    <t>Transcriptomic response of dihydroartemisinin (DHA) treated K1 strain trophozoites</t>
  </si>
  <si>
    <t>Subcellular location of exported proteins</t>
  </si>
  <si>
    <t>Components of the linear motor responsible for merozoite motility in invasion</t>
  </si>
  <si>
    <t>Exported proteins of P. falciparum with confirmed location</t>
  </si>
  <si>
    <t>Putatively exported proteins in early gametocyte proteome</t>
  </si>
  <si>
    <t>Gametocyte IMC and plate formation</t>
  </si>
  <si>
    <t>Exported proteins containing a PHIST domain</t>
  </si>
  <si>
    <t>Functional annotation of merozoite invasion-related proteins</t>
  </si>
  <si>
    <t>Characteristics of P. falciparum export proteins that remodel infected erythrocyte</t>
  </si>
  <si>
    <t>Translocon of exported proteins (PTEX)</t>
  </si>
  <si>
    <t>Pathway</t>
  </si>
  <si>
    <t>PF3D7_1201200, PF3D7_1352900, PF3D7_0902500, PF3D7_0219700, PF3D7_0830900, PF3D7_1240100, PF3D7_1002000, PF3D7_0424500, PF3D7_1003600, PF3D7_1016800, PF3D7_0731200, PF3D7_0301800, PF3D7_0424600, PF3D7_0726100, PF3D7_0202100, PF3D7_1401100, PF3D7_0215300, PF3D7_1341500, PF3D7_0202200, PF3D7_0830600, PF3D7_1102700, PF3D7_0201700, PF3D7_0702300, PF3D7_1200700, PF3D7_0935600, PF3D7_1102900, PF3D7_1125800, PF3D7_0702200, PF3D7_1001100, PF3D7_0805200, PF3D7_1002100, PF3D7_0936000, PF3D7_1149200, PF3D7_0730800, PF3D7_0102200, PF3D7_0628300, PF3D7_0525800, PF3D7_0503600, PF3D7_1353200</t>
  </si>
  <si>
    <t>PF3D7_0919200, PF3D7_0220500, PF3D7_0424500, PF3D7_0731200, PF3D7_0931900, PF3D7_0301800, PF3D7_1149300, PF3D7_0215300, PF3D7_0202200, PF3D7_0502400, PF3D7_1200700, PF3D7_1016700, PF3D7_0702200, PF3D7_0918700, PF3D7_0730800</t>
  </si>
  <si>
    <t>PF3D7_0219700, PF3D7_1345100, PF3D7_1016800, PF3D7_0202100, PF3D7_0202200, PF3D7_1016700, PF3D7_1105600, PF3D7_0936000, PF3D7_0102200, PF3D7_0501100, PF3D7_1353200</t>
  </si>
  <si>
    <t>PF3D7_1460600, PF3D7_1017500, PF3D7_0304100, PF3D7_1003600, PF3D7_1351700, PF3D7_0929600, PF3D7_1341500, PF3D7_1028900, PF3D7_1361400, PF3D7_1246400, PF3D7_0525800</t>
  </si>
  <si>
    <t>PF3D7_0902500, PF3D7_0424500, PF3D7_0202200, PF3D7_1404800, PF3D7_0830600, PF3D7_0702300, PF3D7_0101100, PF3D7_0936000, PF3D7_0102200, PF3D7_0731100, PF3D7_0501100, PF3D7_1353200</t>
  </si>
  <si>
    <t>PF3D7_0402100, PF3D7_0219700, PF3D7_0424600, PF3D7_0202200, PF3D7_0830600, PF3D7_0201700, PF3D7_0731800, PF3D7_1002100, PF3D7_1149200, PF3D7_0102200, PF3D7_0731100, PF3D7_0501100</t>
  </si>
  <si>
    <t>PF3D7_1460600, PF3D7_0304100, PF3D7_1003600, PF3D7_1351700, PF3D7_1341500, PF3D7_1028900, PF3D7_1246400, PF3D7_0525800</t>
  </si>
  <si>
    <t>PF3D7_0402100, PF3D7_0219700, PF3D7_1016800, PF3D7_0424600, PF3D7_0202100, PF3D7_0830600, PF3D7_1149500, PF3D7_0201700, PF3D7_1016700, PF3D7_1001100, PF3D7_1149200, PF3D7_0102200, PF3D7_0731100</t>
  </si>
  <si>
    <t>PF3D7_0424200, PF3D7_0316000, PF3D7_1014100, PF3D7_0323400, PF3D7_0423800, PF3D7_0210600, PF3D7_0424100, PF3D7_0502400, PF3D7_0828800, PF3D7_0402300, PF3D7_0730800, PF3D7_1218000</t>
  </si>
  <si>
    <t>PF3D7_0402100, PF3D7_0424600, PF3D7_0220400, PF3D7_1002100, PF3D7_0936000, PF3D7_0102200, PF3D7_1353200, PF3D7_0718300</t>
  </si>
  <si>
    <t>PF3D7_1345100, PF3D7_0202200, PF3D7_1105600, PF3D7_1002100, PF3D7_0102200, PF3D7_1353200</t>
  </si>
  <si>
    <t>Downregulated Genes</t>
  </si>
  <si>
    <t>Gene Ratio</t>
  </si>
  <si>
    <r>
      <t xml:space="preserve">BH Adjusted </t>
    </r>
    <r>
      <rPr>
        <b/>
        <i/>
        <sz val="10.5"/>
        <color theme="1"/>
        <rFont val="Helvetica"/>
        <family val="2"/>
      </rPr>
      <t>p</t>
    </r>
    <r>
      <rPr>
        <b/>
        <sz val="10.5"/>
        <color theme="1"/>
        <rFont val="Helvetica"/>
        <family val="2"/>
      </rPr>
      <t>-Value</t>
    </r>
  </si>
  <si>
    <r>
      <t xml:space="preserve">Table S7. MPMP pathways enriched in significantly decreased genes in the PfAP2-EXP2 knockdown schizonts (BH adjusted enrichment </t>
    </r>
    <r>
      <rPr>
        <b/>
        <i/>
        <sz val="14"/>
        <color theme="1"/>
        <rFont val="Helvetica"/>
        <family val="2"/>
      </rPr>
      <t>p</t>
    </r>
    <r>
      <rPr>
        <b/>
        <sz val="14"/>
        <color theme="1"/>
        <rFont val="Helvetica"/>
        <family val="2"/>
      </rPr>
      <t>-values of &lt; 0.01)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</si>
</sst>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.5"/>
      <color theme="1"/>
      <name val="Helvetica"/>
      <family val="2"/>
    </font>
    <font>
      <b/>
      <sz val="14"/>
      <color theme="1"/>
      <name val="Helvetica"/>
      <family val="2"/>
    </font>
    <font>
      <b/>
      <sz val="10.5"/>
      <color theme="1"/>
      <name val="Helvetica"/>
      <family val="2"/>
    </font>
    <font>
      <b/>
      <i/>
      <sz val="10.5"/>
      <color theme="1"/>
      <name val="Helvetica"/>
      <family val="2"/>
    </font>
    <font>
      <b/>
      <i/>
      <sz val="14"/>
      <color theme="1"/>
      <name val="Helvetic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11" fontId="18" fillId="0" borderId="0" xfId="0" applyNumberFormat="1" applyFont="1" applyBorder="1" applyAlignment="1">
      <alignment horizontal="left" vertical="center"/>
    </xf>
    <xf numFmtId="2" fontId="18" fillId="0" borderId="0" xfId="0" applyNumberFormat="1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11" fontId="18" fillId="0" borderId="11" xfId="0" applyNumberFormat="1" applyFont="1" applyBorder="1" applyAlignment="1">
      <alignment horizontal="left" vertical="center"/>
    </xf>
    <xf numFmtId="2" fontId="18" fillId="0" borderId="11" xfId="0" applyNumberFormat="1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/>
  </sheetViews>
  <sheetFormatPr baseColWidth="10" defaultRowHeight="16"/>
  <cols>
    <col min="1" max="1" width="88.33203125" bestFit="1" customWidth="1"/>
    <col min="2" max="2" width="19.83203125" bestFit="1" customWidth="1"/>
    <col min="4" max="4" width="20.83203125" customWidth="1"/>
  </cols>
  <sheetData>
    <row r="1" spans="1:4" s="1" customFormat="1" ht="42" customHeight="1" thickBot="1">
      <c r="A1" s="2" t="s">
        <v>26</v>
      </c>
    </row>
    <row r="2" spans="1:4" s="1" customFormat="1" ht="24" customHeight="1" thickTop="1" thickBot="1">
      <c r="A2" s="9" t="s">
        <v>11</v>
      </c>
      <c r="B2" s="9" t="s">
        <v>25</v>
      </c>
      <c r="C2" s="9" t="s">
        <v>24</v>
      </c>
      <c r="D2" s="9" t="s">
        <v>23</v>
      </c>
    </row>
    <row r="3" spans="1:4" s="1" customFormat="1" ht="20" customHeight="1">
      <c r="A3" s="3" t="s">
        <v>0</v>
      </c>
      <c r="B3" s="4">
        <v>1.6605283443904799E-5</v>
      </c>
      <c r="C3" s="5">
        <f>39/181</f>
        <v>0.21546961325966851</v>
      </c>
      <c r="D3" s="3" t="s">
        <v>12</v>
      </c>
    </row>
    <row r="4" spans="1:4" s="1" customFormat="1" ht="20" customHeight="1">
      <c r="A4" s="3" t="s">
        <v>1</v>
      </c>
      <c r="B4" s="4">
        <v>5.9662545551088502E-5</v>
      </c>
      <c r="C4" s="5">
        <f>15/181</f>
        <v>8.2872928176795577E-2</v>
      </c>
      <c r="D4" s="3" t="s">
        <v>13</v>
      </c>
    </row>
    <row r="5" spans="1:4" s="1" customFormat="1" ht="20" customHeight="1">
      <c r="A5" s="3" t="s">
        <v>2</v>
      </c>
      <c r="B5" s="4">
        <v>6.71982246177203E-5</v>
      </c>
      <c r="C5" s="5">
        <f>11/181</f>
        <v>6.0773480662983423E-2</v>
      </c>
      <c r="D5" s="3" t="s">
        <v>14</v>
      </c>
    </row>
    <row r="6" spans="1:4" s="1" customFormat="1" ht="20" customHeight="1">
      <c r="A6" s="3" t="s">
        <v>3</v>
      </c>
      <c r="B6" s="4">
        <v>1.5983435028521999E-4</v>
      </c>
      <c r="C6" s="5">
        <f>11/181</f>
        <v>6.0773480662983423E-2</v>
      </c>
      <c r="D6" s="3" t="s">
        <v>15</v>
      </c>
    </row>
    <row r="7" spans="1:4" s="1" customFormat="1" ht="20" customHeight="1">
      <c r="A7" s="3" t="s">
        <v>4</v>
      </c>
      <c r="B7" s="4">
        <v>1.6540047914006799E-4</v>
      </c>
      <c r="C7" s="5">
        <f>12/181</f>
        <v>6.6298342541436461E-2</v>
      </c>
      <c r="D7" s="3" t="s">
        <v>16</v>
      </c>
    </row>
    <row r="8" spans="1:4" s="1" customFormat="1" ht="20" customHeight="1">
      <c r="A8" s="3" t="s">
        <v>5</v>
      </c>
      <c r="B8" s="4">
        <v>2.3579538488008799E-4</v>
      </c>
      <c r="C8" s="5">
        <f>12/181</f>
        <v>6.6298342541436461E-2</v>
      </c>
      <c r="D8" s="3" t="s">
        <v>17</v>
      </c>
    </row>
    <row r="9" spans="1:4" s="1" customFormat="1" ht="20" customHeight="1">
      <c r="A9" s="3" t="s">
        <v>6</v>
      </c>
      <c r="B9" s="4">
        <v>3.9091456322588099E-4</v>
      </c>
      <c r="C9" s="5">
        <f>8/181</f>
        <v>4.4198895027624308E-2</v>
      </c>
      <c r="D9" s="3" t="s">
        <v>18</v>
      </c>
    </row>
    <row r="10" spans="1:4" s="1" customFormat="1" ht="20" customHeight="1">
      <c r="A10" s="3" t="s">
        <v>7</v>
      </c>
      <c r="B10" s="4">
        <v>3.9091456322588099E-4</v>
      </c>
      <c r="C10" s="5">
        <f>13/181</f>
        <v>7.18232044198895E-2</v>
      </c>
      <c r="D10" s="3" t="s">
        <v>19</v>
      </c>
    </row>
    <row r="11" spans="1:4" s="1" customFormat="1" ht="20" customHeight="1">
      <c r="A11" s="3" t="s">
        <v>8</v>
      </c>
      <c r="B11" s="4">
        <v>6.0064303124277799E-3</v>
      </c>
      <c r="C11" s="5">
        <f>12/181</f>
        <v>6.6298342541436461E-2</v>
      </c>
      <c r="D11" s="3" t="s">
        <v>20</v>
      </c>
    </row>
    <row r="12" spans="1:4" s="1" customFormat="1" ht="20" customHeight="1">
      <c r="A12" s="3" t="s">
        <v>9</v>
      </c>
      <c r="B12" s="4">
        <v>6.0064303124277799E-3</v>
      </c>
      <c r="C12" s="5">
        <f>8/181</f>
        <v>4.4198895027624308E-2</v>
      </c>
      <c r="D12" s="3" t="s">
        <v>21</v>
      </c>
    </row>
    <row r="13" spans="1:4" s="1" customFormat="1" ht="20" customHeight="1" thickBot="1">
      <c r="A13" s="6" t="s">
        <v>10</v>
      </c>
      <c r="B13" s="7">
        <v>9.5078641637643506E-3</v>
      </c>
      <c r="C13" s="8">
        <f>6/181</f>
        <v>3.3149171270718231E-2</v>
      </c>
      <c r="D13" s="6" t="s">
        <v>22</v>
      </c>
    </row>
    <row r="14" spans="1:4" ht="17" thickTop="1"/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Mei Jiang</cp:lastModifiedBy>
  <dcterms:created xsi:type="dcterms:W3CDTF">2021-07-22T16:23:19Z</dcterms:created>
  <dcterms:modified xsi:type="dcterms:W3CDTF">2021-12-06T14:48:31Z</dcterms:modified>
</cp:coreProperties>
</file>