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G:\硬盘总和\总的\七氟醚数据\2021\文章补实验数据\"/>
    </mc:Choice>
  </mc:AlternateContent>
  <xr:revisionPtr revIDLastSave="0" documentId="13_ncr:1_{0B303989-5700-457D-B671-48842B4FF4F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9" i="1" l="1"/>
  <c r="T89" i="1"/>
  <c r="U89" i="1"/>
  <c r="V89" i="1"/>
  <c r="R89" i="1"/>
  <c r="S82" i="1"/>
  <c r="T82" i="1"/>
  <c r="U82" i="1"/>
  <c r="V82" i="1"/>
  <c r="R82" i="1"/>
  <c r="K89" i="1"/>
  <c r="L89" i="1"/>
  <c r="M89" i="1"/>
  <c r="N89" i="1"/>
  <c r="J89" i="1"/>
  <c r="K82" i="1"/>
  <c r="L82" i="1"/>
  <c r="M82" i="1"/>
  <c r="N82" i="1"/>
  <c r="J82" i="1"/>
  <c r="S75" i="1"/>
  <c r="T75" i="1"/>
  <c r="U75" i="1"/>
  <c r="V75" i="1"/>
  <c r="R75" i="1"/>
  <c r="K75" i="1"/>
  <c r="L75" i="1"/>
  <c r="M75" i="1"/>
  <c r="N75" i="1"/>
  <c r="J75" i="1"/>
  <c r="W19" i="1"/>
  <c r="W20" i="1"/>
  <c r="W24" i="1"/>
  <c r="W29" i="1"/>
  <c r="W33" i="1"/>
  <c r="W34" i="1"/>
  <c r="W35" i="1"/>
  <c r="W36" i="1"/>
  <c r="W37" i="1"/>
  <c r="W38" i="1"/>
  <c r="W39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1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48" i="1"/>
  <c r="V34" i="1"/>
  <c r="V35" i="1"/>
  <c r="V36" i="1"/>
  <c r="V37" i="1"/>
  <c r="V38" i="1"/>
  <c r="V39" i="1"/>
  <c r="V41" i="1"/>
  <c r="V42" i="1"/>
  <c r="V43" i="1"/>
  <c r="V44" i="1"/>
  <c r="V45" i="1"/>
  <c r="V46" i="1"/>
  <c r="V47" i="1"/>
  <c r="V33" i="1"/>
  <c r="V19" i="1"/>
  <c r="V20" i="1"/>
  <c r="V24" i="1"/>
  <c r="V29" i="1"/>
  <c r="V1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48" i="1"/>
  <c r="U34" i="1"/>
  <c r="U35" i="1"/>
  <c r="U36" i="1"/>
  <c r="U37" i="1"/>
  <c r="U38" i="1"/>
  <c r="U39" i="1"/>
  <c r="U40" i="1"/>
  <c r="V40" i="1" s="1"/>
  <c r="W40" i="1" s="1"/>
  <c r="U41" i="1"/>
  <c r="U42" i="1"/>
  <c r="U43" i="1"/>
  <c r="U44" i="1"/>
  <c r="U45" i="1"/>
  <c r="U46" i="1"/>
  <c r="U47" i="1"/>
  <c r="U33" i="1"/>
  <c r="U19" i="1"/>
  <c r="U20" i="1"/>
  <c r="U21" i="1"/>
  <c r="V21" i="1" s="1"/>
  <c r="W21" i="1" s="1"/>
  <c r="U22" i="1"/>
  <c r="V22" i="1" s="1"/>
  <c r="W22" i="1" s="1"/>
  <c r="U23" i="1"/>
  <c r="V23" i="1" s="1"/>
  <c r="W23" i="1" s="1"/>
  <c r="U24" i="1"/>
  <c r="U25" i="1"/>
  <c r="V25" i="1" s="1"/>
  <c r="W25" i="1" s="1"/>
  <c r="U26" i="1"/>
  <c r="V26" i="1" s="1"/>
  <c r="W26" i="1" s="1"/>
  <c r="U27" i="1"/>
  <c r="V27" i="1" s="1"/>
  <c r="W27" i="1" s="1"/>
  <c r="U28" i="1"/>
  <c r="V28" i="1" s="1"/>
  <c r="W28" i="1" s="1"/>
  <c r="U29" i="1"/>
  <c r="U30" i="1"/>
  <c r="V30" i="1" s="1"/>
  <c r="W30" i="1" s="1"/>
  <c r="U31" i="1"/>
  <c r="V31" i="1" s="1"/>
  <c r="W31" i="1" s="1"/>
  <c r="U32" i="1"/>
  <c r="V32" i="1" s="1"/>
  <c r="W32" i="1" s="1"/>
  <c r="U18" i="1"/>
  <c r="O19" i="1"/>
  <c r="O20" i="1"/>
  <c r="O21" i="1"/>
  <c r="O22" i="1"/>
  <c r="O23" i="1"/>
  <c r="O24" i="1"/>
  <c r="O25" i="1"/>
  <c r="O26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1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48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33" i="1"/>
  <c r="N19" i="1"/>
  <c r="N20" i="1"/>
  <c r="N21" i="1"/>
  <c r="N22" i="1"/>
  <c r="N23" i="1"/>
  <c r="N24" i="1"/>
  <c r="N25" i="1"/>
  <c r="N26" i="1"/>
  <c r="N30" i="1"/>
  <c r="N31" i="1"/>
  <c r="N32" i="1"/>
  <c r="N1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48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33" i="1"/>
  <c r="M19" i="1"/>
  <c r="M20" i="1"/>
  <c r="M21" i="1"/>
  <c r="M22" i="1"/>
  <c r="M23" i="1"/>
  <c r="M24" i="1"/>
  <c r="M25" i="1"/>
  <c r="M26" i="1"/>
  <c r="M27" i="1"/>
  <c r="N27" i="1" s="1"/>
  <c r="O27" i="1" s="1"/>
  <c r="M28" i="1"/>
  <c r="N28" i="1" s="1"/>
  <c r="O28" i="1" s="1"/>
  <c r="M29" i="1"/>
  <c r="N29" i="1" s="1"/>
  <c r="O29" i="1" s="1"/>
  <c r="M30" i="1"/>
  <c r="M31" i="1"/>
  <c r="M32" i="1"/>
  <c r="M18" i="1"/>
  <c r="C89" i="1"/>
  <c r="D89" i="1"/>
  <c r="E89" i="1"/>
  <c r="F89" i="1"/>
  <c r="B89" i="1"/>
  <c r="C82" i="1"/>
  <c r="D82" i="1"/>
  <c r="E82" i="1"/>
  <c r="F82" i="1"/>
  <c r="B82" i="1"/>
  <c r="C75" i="1"/>
  <c r="D75" i="1"/>
  <c r="E75" i="1"/>
  <c r="F75" i="1"/>
  <c r="B75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18" i="1"/>
  <c r="E49" i="1"/>
  <c r="E50" i="1"/>
  <c r="E51" i="1"/>
  <c r="E52" i="1"/>
  <c r="E53" i="1"/>
  <c r="F53" i="1" s="1"/>
  <c r="E54" i="1"/>
  <c r="E55" i="1"/>
  <c r="E56" i="1"/>
  <c r="E57" i="1"/>
  <c r="F57" i="1" s="1"/>
  <c r="E58" i="1"/>
  <c r="E59" i="1"/>
  <c r="E60" i="1"/>
  <c r="E61" i="1"/>
  <c r="F61" i="1" s="1"/>
  <c r="E62" i="1"/>
  <c r="E48" i="1"/>
  <c r="F48" i="1" s="1"/>
  <c r="E47" i="1"/>
  <c r="E34" i="1"/>
  <c r="E35" i="1"/>
  <c r="F35" i="1" s="1"/>
  <c r="E36" i="1"/>
  <c r="F36" i="1" s="1"/>
  <c r="E37" i="1"/>
  <c r="F37" i="1" s="1"/>
  <c r="E38" i="1"/>
  <c r="E39" i="1"/>
  <c r="F39" i="1" s="1"/>
  <c r="E40" i="1"/>
  <c r="F40" i="1" s="1"/>
  <c r="E41" i="1"/>
  <c r="F41" i="1" s="1"/>
  <c r="E42" i="1"/>
  <c r="E43" i="1"/>
  <c r="F43" i="1" s="1"/>
  <c r="E44" i="1"/>
  <c r="F44" i="1" s="1"/>
  <c r="E45" i="1"/>
  <c r="F45" i="1" s="1"/>
  <c r="E46" i="1"/>
  <c r="F46" i="1" s="1"/>
  <c r="E33" i="1"/>
  <c r="F33" i="1" s="1"/>
  <c r="E19" i="1"/>
  <c r="F19" i="1" s="1"/>
  <c r="E20" i="1"/>
  <c r="E21" i="1"/>
  <c r="E22" i="1"/>
  <c r="E23" i="1"/>
  <c r="F23" i="1" s="1"/>
  <c r="E24" i="1"/>
  <c r="F24" i="1" s="1"/>
  <c r="E25" i="1"/>
  <c r="E26" i="1"/>
  <c r="E27" i="1"/>
  <c r="F27" i="1" s="1"/>
  <c r="E28" i="1"/>
  <c r="F28" i="1" s="1"/>
  <c r="E29" i="1"/>
  <c r="E30" i="1"/>
  <c r="E31" i="1"/>
  <c r="F31" i="1" s="1"/>
  <c r="E32" i="1"/>
  <c r="F32" i="1" s="1"/>
  <c r="E18" i="1"/>
  <c r="F30" i="1" l="1"/>
  <c r="F26" i="1"/>
  <c r="F22" i="1"/>
  <c r="F62" i="1"/>
  <c r="F58" i="1"/>
  <c r="F54" i="1"/>
  <c r="F50" i="1"/>
  <c r="F42" i="1"/>
  <c r="F38" i="1"/>
  <c r="F34" i="1"/>
  <c r="F49" i="1"/>
  <c r="F29" i="1"/>
  <c r="F47" i="1"/>
  <c r="F60" i="1"/>
  <c r="F56" i="1"/>
  <c r="F52" i="1"/>
  <c r="F59" i="1"/>
  <c r="F55" i="1"/>
  <c r="F51" i="1"/>
  <c r="F18" i="1"/>
  <c r="F21" i="1"/>
  <c r="F20" i="1"/>
  <c r="F25" i="1"/>
</calcChain>
</file>

<file path=xl/sharedStrings.xml><?xml version="1.0" encoding="utf-8"?>
<sst xmlns="http://schemas.openxmlformats.org/spreadsheetml/2006/main" count="423" uniqueCount="28">
  <si>
    <t>First experiment data</t>
    <phoneticPr fontId="1" type="noConversion"/>
  </si>
  <si>
    <t>second experiment data</t>
    <phoneticPr fontId="1" type="noConversion"/>
  </si>
  <si>
    <t>third experiment data</t>
    <phoneticPr fontId="1" type="noConversion"/>
  </si>
  <si>
    <t>Sample Name</t>
  </si>
  <si>
    <t>Target Name</t>
  </si>
  <si>
    <t>Cт</t>
  </si>
  <si>
    <t>Cт Mean</t>
  </si>
  <si>
    <t>δCt</t>
    <phoneticPr fontId="2" type="noConversion"/>
  </si>
  <si>
    <t>δδCt</t>
    <phoneticPr fontId="2" type="noConversion"/>
  </si>
  <si>
    <t>2^(-δδCt)</t>
    <phoneticPr fontId="2" type="noConversion"/>
  </si>
  <si>
    <t>con</t>
  </si>
  <si>
    <t>gapdh</t>
  </si>
  <si>
    <t>lps</t>
  </si>
  <si>
    <t>lps+vx765</t>
    <phoneticPr fontId="1" type="noConversion"/>
  </si>
  <si>
    <t>lps+vx766</t>
  </si>
  <si>
    <t>lps+vx767</t>
  </si>
  <si>
    <t>lps+vx765+sevo</t>
    <phoneticPr fontId="1" type="noConversion"/>
  </si>
  <si>
    <t>lps+vx766+sevo</t>
  </si>
  <si>
    <t>lps+vx767+sevo</t>
  </si>
  <si>
    <t>lps+sevo</t>
    <phoneticPr fontId="1" type="noConversion"/>
  </si>
  <si>
    <t>TNF-a</t>
  </si>
  <si>
    <t>IL-1β</t>
    <phoneticPr fontId="1" type="noConversion"/>
  </si>
  <si>
    <t>IL-6</t>
  </si>
  <si>
    <t>Gene</t>
    <phoneticPr fontId="1" type="noConversion"/>
  </si>
  <si>
    <t>First experiment data analysis</t>
    <phoneticPr fontId="1" type="noConversion"/>
  </si>
  <si>
    <t>average data</t>
    <phoneticPr fontId="1" type="noConversion"/>
  </si>
  <si>
    <t>Second experiment data analysis</t>
    <phoneticPr fontId="1" type="noConversion"/>
  </si>
  <si>
    <t>Third experiment data analysis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</si>
</sst>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9"/>
  <sheetViews>
    <sheetView tabSelected="1" topLeftCell="I76" workbookViewId="0">
      <selection activeCell="U40" sqref="U40"/>
    </sheetView>
  </sheetViews>
  <sheetFormatPr defaultRowHeight="14" x14ac:dyDescent="0.3"/>
  <cols>
    <col min="1" max="1" width="15.33203125" customWidth="1"/>
    <col min="2" max="2" width="9.83203125" customWidth="1"/>
    <col min="9" max="9" width="17.75" customWidth="1"/>
    <col min="17" max="17" width="21" customWidth="1"/>
  </cols>
  <sheetData>
    <row r="1" spans="1:23" x14ac:dyDescent="0.3">
      <c r="A1" t="s">
        <v>0</v>
      </c>
      <c r="I1" t="s">
        <v>1</v>
      </c>
      <c r="Q1" t="s">
        <v>2</v>
      </c>
    </row>
    <row r="2" spans="1:23" x14ac:dyDescent="0.3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I2" t="s">
        <v>3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Q2" t="s">
        <v>3</v>
      </c>
      <c r="R2" t="s">
        <v>4</v>
      </c>
      <c r="S2" t="s">
        <v>5</v>
      </c>
      <c r="T2" t="s">
        <v>6</v>
      </c>
      <c r="U2" t="s">
        <v>7</v>
      </c>
      <c r="V2" t="s">
        <v>8</v>
      </c>
      <c r="W2" t="s">
        <v>9</v>
      </c>
    </row>
    <row r="3" spans="1:23" x14ac:dyDescent="0.3">
      <c r="A3" t="s">
        <v>10</v>
      </c>
      <c r="B3" t="s">
        <v>11</v>
      </c>
      <c r="C3">
        <v>18.505861282348633</v>
      </c>
      <c r="D3">
        <v>18.150146484375</v>
      </c>
      <c r="I3" t="s">
        <v>10</v>
      </c>
      <c r="J3" t="s">
        <v>11</v>
      </c>
      <c r="K3">
        <v>17.760593414306641</v>
      </c>
      <c r="L3">
        <v>17.611841201782227</v>
      </c>
      <c r="Q3" t="s">
        <v>10</v>
      </c>
      <c r="R3" t="s">
        <v>11</v>
      </c>
      <c r="S3">
        <v>18.572980880737305</v>
      </c>
      <c r="T3">
        <v>18.487297058105469</v>
      </c>
    </row>
    <row r="4" spans="1:23" x14ac:dyDescent="0.3">
      <c r="A4" t="s">
        <v>10</v>
      </c>
      <c r="B4" t="s">
        <v>11</v>
      </c>
      <c r="C4">
        <v>17.794429779052734</v>
      </c>
      <c r="D4">
        <v>18.150146484375</v>
      </c>
      <c r="I4" t="s">
        <v>10</v>
      </c>
      <c r="J4" t="s">
        <v>11</v>
      </c>
      <c r="K4">
        <v>17.578771591186523</v>
      </c>
      <c r="L4">
        <v>17.611841201782227</v>
      </c>
      <c r="Q4" t="s">
        <v>10</v>
      </c>
      <c r="R4" t="s">
        <v>11</v>
      </c>
      <c r="S4">
        <v>18.341737747192383</v>
      </c>
      <c r="T4">
        <v>18.487297058105469</v>
      </c>
    </row>
    <row r="5" spans="1:23" x14ac:dyDescent="0.3">
      <c r="A5" t="s">
        <v>10</v>
      </c>
      <c r="B5" t="s">
        <v>11</v>
      </c>
      <c r="C5">
        <v>17.543010711669922</v>
      </c>
      <c r="D5">
        <v>17.593999862670898</v>
      </c>
      <c r="I5" t="s">
        <v>10</v>
      </c>
      <c r="J5" t="s">
        <v>11</v>
      </c>
      <c r="K5">
        <v>17.49615478515625</v>
      </c>
      <c r="L5">
        <v>17.611841201782227</v>
      </c>
      <c r="Q5" t="s">
        <v>10</v>
      </c>
      <c r="R5" t="s">
        <v>11</v>
      </c>
      <c r="S5">
        <v>18.547168731689453</v>
      </c>
      <c r="T5">
        <v>18.487297058105469</v>
      </c>
    </row>
    <row r="6" spans="1:23" x14ac:dyDescent="0.3">
      <c r="A6" t="s">
        <v>12</v>
      </c>
      <c r="B6" t="s">
        <v>11</v>
      </c>
      <c r="C6">
        <v>17.920217514038086</v>
      </c>
      <c r="D6">
        <v>17.796134948730469</v>
      </c>
      <c r="I6" t="s">
        <v>12</v>
      </c>
      <c r="J6" t="s">
        <v>11</v>
      </c>
      <c r="K6">
        <v>17.58588981628418</v>
      </c>
      <c r="L6">
        <v>17.613584518432617</v>
      </c>
      <c r="Q6" t="s">
        <v>12</v>
      </c>
      <c r="R6" t="s">
        <v>11</v>
      </c>
      <c r="S6">
        <v>18.064647674560547</v>
      </c>
      <c r="T6">
        <v>17.986982345581055</v>
      </c>
    </row>
    <row r="7" spans="1:23" x14ac:dyDescent="0.3">
      <c r="A7" t="s">
        <v>12</v>
      </c>
      <c r="B7" t="s">
        <v>11</v>
      </c>
      <c r="C7">
        <v>17.672054290771484</v>
      </c>
      <c r="D7">
        <v>17.796134948730469</v>
      </c>
      <c r="I7" t="s">
        <v>12</v>
      </c>
      <c r="J7" t="s">
        <v>11</v>
      </c>
      <c r="K7">
        <v>17.728157043457031</v>
      </c>
      <c r="L7">
        <v>17.613584518432617</v>
      </c>
      <c r="Q7" t="s">
        <v>12</v>
      </c>
      <c r="R7" t="s">
        <v>11</v>
      </c>
      <c r="S7">
        <v>17.970624923706055</v>
      </c>
      <c r="T7">
        <v>17.986982345581055</v>
      </c>
    </row>
    <row r="8" spans="1:23" x14ac:dyDescent="0.3">
      <c r="A8" t="s">
        <v>12</v>
      </c>
      <c r="B8" t="s">
        <v>11</v>
      </c>
      <c r="C8">
        <v>17.679027557373047</v>
      </c>
      <c r="D8">
        <v>17.796134948730469</v>
      </c>
      <c r="I8" t="s">
        <v>12</v>
      </c>
      <c r="J8" t="s">
        <v>11</v>
      </c>
      <c r="K8">
        <v>17.526700973510742</v>
      </c>
      <c r="L8">
        <v>17.613584518432617</v>
      </c>
      <c r="Q8" t="s">
        <v>12</v>
      </c>
      <c r="R8" t="s">
        <v>11</v>
      </c>
      <c r="S8">
        <v>17.925678253173828</v>
      </c>
      <c r="T8">
        <v>17.986982345581055</v>
      </c>
    </row>
    <row r="9" spans="1:23" x14ac:dyDescent="0.3">
      <c r="A9" t="s">
        <v>19</v>
      </c>
      <c r="B9" t="s">
        <v>11</v>
      </c>
      <c r="C9">
        <v>17.954471588134766</v>
      </c>
      <c r="D9">
        <v>17.914316177368164</v>
      </c>
      <c r="I9" t="s">
        <v>19</v>
      </c>
      <c r="J9" t="s">
        <v>11</v>
      </c>
      <c r="K9">
        <v>17.539335250854492</v>
      </c>
      <c r="L9">
        <v>17.540918350219727</v>
      </c>
      <c r="Q9" t="s">
        <v>19</v>
      </c>
      <c r="R9" t="s">
        <v>11</v>
      </c>
      <c r="S9">
        <v>18.021678924560547</v>
      </c>
      <c r="T9">
        <v>18.064262390136719</v>
      </c>
    </row>
    <row r="10" spans="1:23" x14ac:dyDescent="0.3">
      <c r="A10" t="s">
        <v>19</v>
      </c>
      <c r="B10" t="s">
        <v>11</v>
      </c>
      <c r="C10">
        <v>17.874160766601563</v>
      </c>
      <c r="D10">
        <v>17.914316177368164</v>
      </c>
      <c r="I10" t="s">
        <v>19</v>
      </c>
      <c r="J10" t="s">
        <v>11</v>
      </c>
      <c r="K10">
        <v>17.529552459716797</v>
      </c>
      <c r="L10">
        <v>17.540918350219727</v>
      </c>
      <c r="Q10" t="s">
        <v>19</v>
      </c>
      <c r="R10" t="s">
        <v>11</v>
      </c>
      <c r="S10">
        <v>18.050735473632813</v>
      </c>
      <c r="T10">
        <v>18.064262390136719</v>
      </c>
    </row>
    <row r="11" spans="1:23" x14ac:dyDescent="0.3">
      <c r="A11" t="s">
        <v>19</v>
      </c>
      <c r="B11" t="s">
        <v>11</v>
      </c>
      <c r="C11">
        <v>17.934770584106445</v>
      </c>
      <c r="D11">
        <v>17.914316177368164</v>
      </c>
      <c r="I11" t="s">
        <v>19</v>
      </c>
      <c r="J11" t="s">
        <v>11</v>
      </c>
      <c r="K11">
        <v>17.553869247436523</v>
      </c>
      <c r="L11">
        <v>17.540918350219727</v>
      </c>
      <c r="Q11" t="s">
        <v>19</v>
      </c>
      <c r="R11" t="s">
        <v>11</v>
      </c>
      <c r="S11">
        <v>18.120372772216797</v>
      </c>
      <c r="T11">
        <v>18.064262390136719</v>
      </c>
    </row>
    <row r="12" spans="1:23" x14ac:dyDescent="0.3">
      <c r="A12" t="s">
        <v>13</v>
      </c>
      <c r="B12" t="s">
        <v>11</v>
      </c>
      <c r="C12">
        <v>17.489103317260742</v>
      </c>
      <c r="D12">
        <v>17.498483657836914</v>
      </c>
      <c r="I12" t="s">
        <v>13</v>
      </c>
      <c r="J12" t="s">
        <v>11</v>
      </c>
      <c r="K12">
        <v>17.628864288330078</v>
      </c>
      <c r="L12">
        <v>17.65153694152832</v>
      </c>
      <c r="Q12" t="s">
        <v>13</v>
      </c>
      <c r="R12" t="s">
        <v>11</v>
      </c>
      <c r="S12">
        <v>17.763916015625</v>
      </c>
      <c r="T12">
        <v>17.593999862670898</v>
      </c>
    </row>
    <row r="13" spans="1:23" x14ac:dyDescent="0.3">
      <c r="A13" t="s">
        <v>14</v>
      </c>
      <c r="B13" t="s">
        <v>11</v>
      </c>
      <c r="C13">
        <v>17.531993865966797</v>
      </c>
      <c r="D13">
        <v>17.498483657836914</v>
      </c>
      <c r="I13" t="s">
        <v>14</v>
      </c>
      <c r="J13" t="s">
        <v>11</v>
      </c>
      <c r="K13">
        <v>17.646717071533203</v>
      </c>
      <c r="L13">
        <v>17.65153694152832</v>
      </c>
      <c r="Q13" t="s">
        <v>14</v>
      </c>
      <c r="R13" t="s">
        <v>11</v>
      </c>
      <c r="S13">
        <v>17.475072860717773</v>
      </c>
      <c r="T13">
        <v>17.593999862670898</v>
      </c>
    </row>
    <row r="14" spans="1:23" x14ac:dyDescent="0.3">
      <c r="A14" t="s">
        <v>15</v>
      </c>
      <c r="B14" t="s">
        <v>11</v>
      </c>
      <c r="C14">
        <v>17.474353790283203</v>
      </c>
      <c r="D14">
        <v>17.498483657836914</v>
      </c>
      <c r="I14" t="s">
        <v>15</v>
      </c>
      <c r="J14" t="s">
        <v>11</v>
      </c>
      <c r="K14">
        <v>17.679027557373047</v>
      </c>
      <c r="L14">
        <v>17.65153694152832</v>
      </c>
      <c r="Q14" t="s">
        <v>15</v>
      </c>
      <c r="R14" t="s">
        <v>11</v>
      </c>
      <c r="S14">
        <v>17.543010711669922</v>
      </c>
      <c r="T14">
        <v>17.593999862670898</v>
      </c>
    </row>
    <row r="15" spans="1:23" x14ac:dyDescent="0.3">
      <c r="A15" t="s">
        <v>16</v>
      </c>
      <c r="B15" t="s">
        <v>11</v>
      </c>
      <c r="C15">
        <v>17.5516357421875</v>
      </c>
      <c r="D15">
        <v>17.528850555419922</v>
      </c>
      <c r="I15" t="s">
        <v>16</v>
      </c>
      <c r="J15" t="s">
        <v>11</v>
      </c>
      <c r="K15">
        <v>17.423187255859375</v>
      </c>
      <c r="L15">
        <v>17.528120040893555</v>
      </c>
      <c r="Q15" t="s">
        <v>16</v>
      </c>
      <c r="R15" t="s">
        <v>11</v>
      </c>
      <c r="S15">
        <v>17.918991088867188</v>
      </c>
      <c r="T15">
        <v>17.925148010253906</v>
      </c>
    </row>
    <row r="16" spans="1:23" x14ac:dyDescent="0.3">
      <c r="A16" t="s">
        <v>17</v>
      </c>
      <c r="B16" t="s">
        <v>11</v>
      </c>
      <c r="C16">
        <v>17.505287170410156</v>
      </c>
      <c r="D16">
        <v>17.528850555419922</v>
      </c>
      <c r="I16" t="s">
        <v>17</v>
      </c>
      <c r="J16" t="s">
        <v>11</v>
      </c>
      <c r="K16">
        <v>17.511419296264648</v>
      </c>
      <c r="L16">
        <v>17.528120040893555</v>
      </c>
      <c r="Q16" t="s">
        <v>17</v>
      </c>
      <c r="R16" t="s">
        <v>11</v>
      </c>
      <c r="S16">
        <v>17.934770584106445</v>
      </c>
      <c r="T16">
        <v>17.925148010253906</v>
      </c>
    </row>
    <row r="17" spans="1:23" x14ac:dyDescent="0.3">
      <c r="A17" t="s">
        <v>18</v>
      </c>
      <c r="B17" t="s">
        <v>11</v>
      </c>
      <c r="C17">
        <v>17.529628753662109</v>
      </c>
      <c r="D17">
        <v>17.528850555419922</v>
      </c>
      <c r="I17" t="s">
        <v>18</v>
      </c>
      <c r="J17" t="s">
        <v>11</v>
      </c>
      <c r="K17">
        <v>17.649753570556641</v>
      </c>
      <c r="L17">
        <v>17.528120040893555</v>
      </c>
      <c r="Q17" t="s">
        <v>18</v>
      </c>
      <c r="R17" t="s">
        <v>11</v>
      </c>
      <c r="S17">
        <v>17.921682357788086</v>
      </c>
      <c r="T17">
        <v>17.925148010253906</v>
      </c>
    </row>
    <row r="18" spans="1:23" x14ac:dyDescent="0.3">
      <c r="A18" t="s">
        <v>10</v>
      </c>
      <c r="B18" t="s">
        <v>20</v>
      </c>
      <c r="C18">
        <v>25.276975631713867</v>
      </c>
      <c r="D18">
        <v>25.369575500488281</v>
      </c>
      <c r="E18">
        <f>C18-D3</f>
        <v>7.1268291473388672</v>
      </c>
      <c r="F18">
        <f>E18-AVERAGE($E$18:$E$20)</f>
        <v>-0.32857754496256586</v>
      </c>
      <c r="G18">
        <f>2^(-F18)</f>
        <v>1.2557746069613256</v>
      </c>
      <c r="I18" t="s">
        <v>10</v>
      </c>
      <c r="J18" t="s">
        <v>20</v>
      </c>
      <c r="K18">
        <v>25.628150939941406</v>
      </c>
      <c r="L18">
        <v>25.460260391235352</v>
      </c>
      <c r="M18">
        <f>K18-L3</f>
        <v>8.0163097381591797</v>
      </c>
      <c r="N18">
        <f>M18-AVERAGE($M$18:$M$20)</f>
        <v>0.16788927714029978</v>
      </c>
      <c r="O18">
        <f>2^(-N18)</f>
        <v>0.89014404672805814</v>
      </c>
      <c r="Q18" t="s">
        <v>10</v>
      </c>
      <c r="R18" t="s">
        <v>20</v>
      </c>
      <c r="S18">
        <v>26.207387924194336</v>
      </c>
      <c r="T18">
        <v>26.05804443359375</v>
      </c>
      <c r="U18">
        <f>S18-T3</f>
        <v>7.7200908660888672</v>
      </c>
      <c r="V18">
        <f>U18-AVERAGE($U$18:$U$20)</f>
        <v>0.14934349060058594</v>
      </c>
      <c r="W18">
        <f>2^(-V18)</f>
        <v>0.90166067684716955</v>
      </c>
    </row>
    <row r="19" spans="1:23" x14ac:dyDescent="0.3">
      <c r="A19" t="s">
        <v>10</v>
      </c>
      <c r="B19" t="s">
        <v>20</v>
      </c>
      <c r="C19">
        <v>25.462177276611328</v>
      </c>
      <c r="D19">
        <v>25.369575500488281</v>
      </c>
      <c r="E19">
        <f t="shared" ref="E19:E32" si="0">C19-D4</f>
        <v>7.3120307922363281</v>
      </c>
      <c r="F19">
        <f t="shared" ref="F19:F32" si="1">E19-AVERAGE($E$18:$E$20)</f>
        <v>-0.14337590006510492</v>
      </c>
      <c r="G19">
        <f t="shared" ref="G19:G62" si="2">2^(-F19)</f>
        <v>1.1044865881515564</v>
      </c>
      <c r="I19" t="s">
        <v>10</v>
      </c>
      <c r="J19" t="s">
        <v>20</v>
      </c>
      <c r="K19">
        <v>25.322052001953125</v>
      </c>
      <c r="L19">
        <v>25.460260391235352</v>
      </c>
      <c r="M19">
        <f t="shared" ref="M19:M32" si="3">K19-L4</f>
        <v>7.7102108001708984</v>
      </c>
      <c r="N19">
        <f t="shared" ref="N19:N32" si="4">M19-AVERAGE($M$18:$M$20)</f>
        <v>-0.13820966084798147</v>
      </c>
      <c r="O19">
        <f t="shared" ref="O19:O62" si="5">2^(-N19)</f>
        <v>1.1005385344164118</v>
      </c>
      <c r="Q19" t="s">
        <v>10</v>
      </c>
      <c r="R19" t="s">
        <v>20</v>
      </c>
      <c r="S19">
        <v>25.914216995239258</v>
      </c>
      <c r="T19">
        <v>26.05804443359375</v>
      </c>
      <c r="U19">
        <f t="shared" ref="U19:U32" si="6">S19-T4</f>
        <v>7.4269199371337891</v>
      </c>
      <c r="V19">
        <f t="shared" ref="V19:V32" si="7">U19-AVERAGE($U$18:$U$20)</f>
        <v>-0.14382743835449219</v>
      </c>
      <c r="W19">
        <f t="shared" ref="W19:W62" si="8">2^(-V19)</f>
        <v>1.1048323272188367</v>
      </c>
    </row>
    <row r="20" spans="1:23" x14ac:dyDescent="0.3">
      <c r="A20" t="s">
        <v>10</v>
      </c>
      <c r="B20" t="s">
        <v>20</v>
      </c>
      <c r="C20">
        <v>25.521360000000001</v>
      </c>
      <c r="D20">
        <v>25.369575500488281</v>
      </c>
      <c r="E20">
        <f t="shared" si="0"/>
        <v>7.9273601373291029</v>
      </c>
      <c r="F20">
        <f t="shared" si="1"/>
        <v>0.47195344502766989</v>
      </c>
      <c r="G20">
        <f t="shared" si="2"/>
        <v>0.72098770122972566</v>
      </c>
      <c r="I20" t="s">
        <v>10</v>
      </c>
      <c r="J20" t="s">
        <v>20</v>
      </c>
      <c r="K20">
        <v>25.430582046508789</v>
      </c>
      <c r="L20">
        <v>25.460260391235352</v>
      </c>
      <c r="M20">
        <f t="shared" si="3"/>
        <v>7.8187408447265625</v>
      </c>
      <c r="N20">
        <f t="shared" si="4"/>
        <v>-2.9679616292317412E-2</v>
      </c>
      <c r="O20">
        <f t="shared" si="5"/>
        <v>1.0207854115908666</v>
      </c>
      <c r="Q20" t="s">
        <v>10</v>
      </c>
      <c r="R20" t="s">
        <v>20</v>
      </c>
      <c r="S20">
        <v>26.052528381347656</v>
      </c>
      <c r="T20">
        <v>26.05804443359375</v>
      </c>
      <c r="U20">
        <f t="shared" si="6"/>
        <v>7.5652313232421875</v>
      </c>
      <c r="V20">
        <f t="shared" si="7"/>
        <v>-5.51605224609375E-3</v>
      </c>
      <c r="W20">
        <f t="shared" si="8"/>
        <v>1.0038307547183607</v>
      </c>
    </row>
    <row r="21" spans="1:23" x14ac:dyDescent="0.3">
      <c r="A21" t="s">
        <v>12</v>
      </c>
      <c r="B21" t="s">
        <v>20</v>
      </c>
      <c r="C21">
        <v>21.827390670776367</v>
      </c>
      <c r="D21">
        <v>21.789482116699219</v>
      </c>
      <c r="E21">
        <f t="shared" si="0"/>
        <v>4.0312557220458984</v>
      </c>
      <c r="F21">
        <f t="shared" si="1"/>
        <v>-3.4241509702555346</v>
      </c>
      <c r="G21">
        <f t="shared" si="2"/>
        <v>10.734261022813282</v>
      </c>
      <c r="I21" t="s">
        <v>12</v>
      </c>
      <c r="J21" t="s">
        <v>20</v>
      </c>
      <c r="K21">
        <v>21.914302825927734</v>
      </c>
      <c r="L21">
        <v>21.894601821899414</v>
      </c>
      <c r="M21">
        <f t="shared" si="3"/>
        <v>4.3007183074951172</v>
      </c>
      <c r="N21">
        <f t="shared" si="4"/>
        <v>-3.5477021535237627</v>
      </c>
      <c r="O21">
        <f t="shared" si="5"/>
        <v>11.694045085461518</v>
      </c>
      <c r="Q21" t="s">
        <v>12</v>
      </c>
      <c r="R21" t="s">
        <v>20</v>
      </c>
      <c r="S21">
        <v>21.977790069579999</v>
      </c>
      <c r="T21">
        <v>24.652395248413086</v>
      </c>
      <c r="U21">
        <f t="shared" si="6"/>
        <v>3.9908077239989446</v>
      </c>
      <c r="V21">
        <f t="shared" si="7"/>
        <v>-3.5799396514893367</v>
      </c>
      <c r="W21">
        <f t="shared" si="8"/>
        <v>11.958293758405716</v>
      </c>
    </row>
    <row r="22" spans="1:23" x14ac:dyDescent="0.3">
      <c r="A22" t="s">
        <v>12</v>
      </c>
      <c r="B22" t="s">
        <v>20</v>
      </c>
      <c r="C22">
        <v>21.75157356262207</v>
      </c>
      <c r="D22">
        <v>21.789482116699219</v>
      </c>
      <c r="E22">
        <f t="shared" si="0"/>
        <v>3.9554386138916016</v>
      </c>
      <c r="F22">
        <f t="shared" si="1"/>
        <v>-3.4999680784098315</v>
      </c>
      <c r="G22">
        <f t="shared" si="2"/>
        <v>11.313458170564479</v>
      </c>
      <c r="I22" t="s">
        <v>12</v>
      </c>
      <c r="J22" t="s">
        <v>20</v>
      </c>
      <c r="K22">
        <v>21.960987091064453</v>
      </c>
      <c r="L22">
        <v>21.894601821899414</v>
      </c>
      <c r="M22">
        <f t="shared" si="3"/>
        <v>4.3474025726318359</v>
      </c>
      <c r="N22">
        <f t="shared" si="4"/>
        <v>-3.501017888387044</v>
      </c>
      <c r="O22">
        <f t="shared" si="5"/>
        <v>11.321693662649848</v>
      </c>
      <c r="Q22" t="s">
        <v>12</v>
      </c>
      <c r="R22" t="s">
        <v>20</v>
      </c>
      <c r="S22">
        <v>21.937624359130801</v>
      </c>
      <c r="T22">
        <v>24.652395248413086</v>
      </c>
      <c r="U22">
        <f t="shared" si="6"/>
        <v>3.9506420135497464</v>
      </c>
      <c r="V22">
        <f t="shared" si="7"/>
        <v>-3.6201053619385348</v>
      </c>
      <c r="W22">
        <f t="shared" si="8"/>
        <v>12.295899403409113</v>
      </c>
    </row>
    <row r="23" spans="1:23" x14ac:dyDescent="0.3">
      <c r="A23" t="s">
        <v>12</v>
      </c>
      <c r="B23" t="s">
        <v>20</v>
      </c>
      <c r="C23">
        <v>21.689129999999999</v>
      </c>
      <c r="D23">
        <v>21.789482116699219</v>
      </c>
      <c r="E23">
        <f t="shared" si="0"/>
        <v>3.8929950512695299</v>
      </c>
      <c r="F23">
        <f t="shared" si="1"/>
        <v>-3.5624116410319031</v>
      </c>
      <c r="G23">
        <f t="shared" si="2"/>
        <v>11.813885594842954</v>
      </c>
      <c r="I23" t="s">
        <v>12</v>
      </c>
      <c r="J23" t="s">
        <v>20</v>
      </c>
      <c r="K23">
        <v>21.80851936340332</v>
      </c>
      <c r="L23">
        <v>21.894601821899414</v>
      </c>
      <c r="M23">
        <f t="shared" si="3"/>
        <v>4.1949348449707031</v>
      </c>
      <c r="N23">
        <f t="shared" si="4"/>
        <v>-3.6534856160481768</v>
      </c>
      <c r="O23">
        <f t="shared" si="5"/>
        <v>12.583711681515432</v>
      </c>
      <c r="Q23" t="s">
        <v>12</v>
      </c>
      <c r="R23" t="s">
        <v>20</v>
      </c>
      <c r="S23">
        <v>21.941765594482401</v>
      </c>
      <c r="T23">
        <v>24.652395248413086</v>
      </c>
      <c r="U23">
        <f t="shared" si="6"/>
        <v>3.9547832489013466</v>
      </c>
      <c r="V23">
        <f t="shared" si="7"/>
        <v>-3.6159641265869347</v>
      </c>
      <c r="W23">
        <f t="shared" si="8"/>
        <v>12.260654809883857</v>
      </c>
    </row>
    <row r="24" spans="1:23" x14ac:dyDescent="0.3">
      <c r="A24" t="s">
        <v>19</v>
      </c>
      <c r="B24" t="s">
        <v>20</v>
      </c>
      <c r="C24">
        <v>20.29957389831543</v>
      </c>
      <c r="D24">
        <v>20.529560089111328</v>
      </c>
      <c r="E24">
        <f t="shared" si="0"/>
        <v>2.3852577209472656</v>
      </c>
      <c r="F24">
        <f t="shared" si="1"/>
        <v>-5.0701489713541674</v>
      </c>
      <c r="G24">
        <f t="shared" si="2"/>
        <v>33.59440262375594</v>
      </c>
      <c r="I24" t="s">
        <v>19</v>
      </c>
      <c r="J24" t="s">
        <v>20</v>
      </c>
      <c r="K24">
        <v>20.428474426269531</v>
      </c>
      <c r="L24">
        <v>20.396476745605469</v>
      </c>
      <c r="M24">
        <f t="shared" si="3"/>
        <v>2.8875560760498047</v>
      </c>
      <c r="N24">
        <f t="shared" si="4"/>
        <v>-4.9608643849690752</v>
      </c>
      <c r="O24">
        <f t="shared" si="5"/>
        <v>31.143612299272178</v>
      </c>
      <c r="Q24" t="s">
        <v>19</v>
      </c>
      <c r="R24" t="s">
        <v>20</v>
      </c>
      <c r="S24">
        <v>21.963359832763672</v>
      </c>
      <c r="T24">
        <v>22.049428939819336</v>
      </c>
      <c r="U24">
        <f t="shared" si="6"/>
        <v>3.8990974426269531</v>
      </c>
      <c r="V24">
        <f t="shared" si="7"/>
        <v>-3.6716499328613281</v>
      </c>
      <c r="W24">
        <f t="shared" si="8"/>
        <v>12.743149065119161</v>
      </c>
    </row>
    <row r="25" spans="1:23" x14ac:dyDescent="0.3">
      <c r="A25" t="s">
        <v>19</v>
      </c>
      <c r="B25" t="s">
        <v>20</v>
      </c>
      <c r="C25">
        <v>20.759546279907227</v>
      </c>
      <c r="D25">
        <v>20.529560089111328</v>
      </c>
      <c r="E25">
        <f t="shared" si="0"/>
        <v>2.8452301025390625</v>
      </c>
      <c r="F25">
        <f t="shared" si="1"/>
        <v>-4.6101765897623705</v>
      </c>
      <c r="G25">
        <f t="shared" si="2"/>
        <v>24.423136618182035</v>
      </c>
      <c r="I25" t="s">
        <v>19</v>
      </c>
      <c r="J25" t="s">
        <v>20</v>
      </c>
      <c r="K25">
        <v>20.460952758789063</v>
      </c>
      <c r="L25">
        <v>20.396476745605469</v>
      </c>
      <c r="M25">
        <f t="shared" si="3"/>
        <v>2.9200344085693359</v>
      </c>
      <c r="N25">
        <f t="shared" si="4"/>
        <v>-4.928386052449544</v>
      </c>
      <c r="O25">
        <f t="shared" si="5"/>
        <v>30.45033199238814</v>
      </c>
      <c r="Q25" t="s">
        <v>19</v>
      </c>
      <c r="R25" t="s">
        <v>20</v>
      </c>
      <c r="S25">
        <v>20.0664367675781</v>
      </c>
      <c r="T25">
        <v>22.049428939819336</v>
      </c>
      <c r="U25">
        <f t="shared" si="6"/>
        <v>2.0021743774413814</v>
      </c>
      <c r="V25">
        <f t="shared" si="7"/>
        <v>-5.5685729980468999</v>
      </c>
      <c r="W25">
        <f t="shared" si="8"/>
        <v>47.457789475302278</v>
      </c>
    </row>
    <row r="26" spans="1:23" x14ac:dyDescent="0.3">
      <c r="A26" t="s">
        <v>19</v>
      </c>
      <c r="B26" t="s">
        <v>20</v>
      </c>
      <c r="C26">
        <v>20.692450000000001</v>
      </c>
      <c r="D26">
        <v>20.529560089111328</v>
      </c>
      <c r="E26">
        <f t="shared" si="0"/>
        <v>2.7781338226318368</v>
      </c>
      <c r="F26">
        <f t="shared" si="1"/>
        <v>-4.6772728696695962</v>
      </c>
      <c r="G26">
        <f t="shared" si="2"/>
        <v>25.58582538704961</v>
      </c>
      <c r="I26" t="s">
        <v>19</v>
      </c>
      <c r="J26" t="s">
        <v>20</v>
      </c>
      <c r="K26">
        <v>20.300003051757813</v>
      </c>
      <c r="L26">
        <v>20.396476745605469</v>
      </c>
      <c r="M26">
        <f t="shared" si="3"/>
        <v>2.7590847015380859</v>
      </c>
      <c r="N26">
        <f t="shared" si="4"/>
        <v>-5.089335759480794</v>
      </c>
      <c r="O26">
        <f t="shared" si="5"/>
        <v>34.044167734939265</v>
      </c>
      <c r="Q26" t="s">
        <v>19</v>
      </c>
      <c r="R26" t="s">
        <v>20</v>
      </c>
      <c r="S26">
        <v>21.118486404418899</v>
      </c>
      <c r="T26">
        <v>22.049428939819336</v>
      </c>
      <c r="U26">
        <f t="shared" si="6"/>
        <v>3.0542240142821804</v>
      </c>
      <c r="V26">
        <f t="shared" si="7"/>
        <v>-4.5165233612061009</v>
      </c>
      <c r="W26">
        <f t="shared" si="8"/>
        <v>22.888061294267999</v>
      </c>
    </row>
    <row r="27" spans="1:23" x14ac:dyDescent="0.3">
      <c r="A27" t="s">
        <v>13</v>
      </c>
      <c r="B27" t="s">
        <v>20</v>
      </c>
      <c r="C27">
        <v>21.914655685424805</v>
      </c>
      <c r="D27">
        <v>21.938806533813477</v>
      </c>
      <c r="E27">
        <f t="shared" si="0"/>
        <v>4.4161720275878906</v>
      </c>
      <c r="F27">
        <f t="shared" si="1"/>
        <v>-3.0392346647135424</v>
      </c>
      <c r="G27">
        <f t="shared" si="2"/>
        <v>8.2205485375713341</v>
      </c>
      <c r="I27" t="s">
        <v>13</v>
      </c>
      <c r="J27" t="s">
        <v>20</v>
      </c>
      <c r="K27">
        <v>22.4939122772216</v>
      </c>
      <c r="L27">
        <v>21.953924179077148</v>
      </c>
      <c r="M27">
        <f t="shared" si="3"/>
        <v>4.8423753356932799</v>
      </c>
      <c r="N27">
        <f t="shared" si="4"/>
        <v>-3.0060451253256</v>
      </c>
      <c r="O27">
        <f t="shared" si="5"/>
        <v>8.0335916206149509</v>
      </c>
      <c r="Q27" t="s">
        <v>13</v>
      </c>
      <c r="R27" t="s">
        <v>20</v>
      </c>
      <c r="S27">
        <v>22.084613418579099</v>
      </c>
      <c r="T27">
        <v>21.963586807250977</v>
      </c>
      <c r="U27">
        <f t="shared" si="6"/>
        <v>4.490613555908201</v>
      </c>
      <c r="V27">
        <f t="shared" si="7"/>
        <v>-3.0801338195800803</v>
      </c>
      <c r="W27">
        <f t="shared" si="8"/>
        <v>8.4569287246128741</v>
      </c>
    </row>
    <row r="28" spans="1:23" x14ac:dyDescent="0.3">
      <c r="A28" t="s">
        <v>14</v>
      </c>
      <c r="B28" t="s">
        <v>20</v>
      </c>
      <c r="C28">
        <v>21.980905532836914</v>
      </c>
      <c r="D28">
        <v>21.938806533813477</v>
      </c>
      <c r="E28">
        <f t="shared" si="0"/>
        <v>4.482421875</v>
      </c>
      <c r="F28">
        <f t="shared" si="1"/>
        <v>-2.972984817301433</v>
      </c>
      <c r="G28">
        <f t="shared" si="2"/>
        <v>7.8515898814804448</v>
      </c>
      <c r="I28" t="s">
        <v>14</v>
      </c>
      <c r="J28" t="s">
        <v>20</v>
      </c>
      <c r="K28">
        <v>22.559920883178702</v>
      </c>
      <c r="L28">
        <v>21.953924179077148</v>
      </c>
      <c r="M28">
        <f t="shared" si="3"/>
        <v>4.9083839416503814</v>
      </c>
      <c r="N28">
        <f t="shared" si="4"/>
        <v>-2.9400365193684985</v>
      </c>
      <c r="O28">
        <f t="shared" si="5"/>
        <v>7.6743072141635951</v>
      </c>
      <c r="Q28" t="s">
        <v>14</v>
      </c>
      <c r="R28" t="s">
        <v>20</v>
      </c>
      <c r="S28">
        <v>22.077140426635701</v>
      </c>
      <c r="T28">
        <v>21.963586807250977</v>
      </c>
      <c r="U28">
        <f t="shared" si="6"/>
        <v>4.4831405639648025</v>
      </c>
      <c r="V28">
        <f t="shared" si="7"/>
        <v>-3.0876068115234787</v>
      </c>
      <c r="W28">
        <f t="shared" si="8"/>
        <v>8.5008482793310343</v>
      </c>
    </row>
    <row r="29" spans="1:23" x14ac:dyDescent="0.3">
      <c r="A29" t="s">
        <v>15</v>
      </c>
      <c r="B29" t="s">
        <v>20</v>
      </c>
      <c r="C29">
        <v>21.920862197875977</v>
      </c>
      <c r="D29">
        <v>21.938806533813477</v>
      </c>
      <c r="E29">
        <f t="shared" si="0"/>
        <v>4.4223785400390625</v>
      </c>
      <c r="F29">
        <f t="shared" si="1"/>
        <v>-3.0330281522623705</v>
      </c>
      <c r="G29">
        <f t="shared" si="2"/>
        <v>8.1852594806981251</v>
      </c>
      <c r="I29" t="s">
        <v>15</v>
      </c>
      <c r="J29" t="s">
        <v>20</v>
      </c>
      <c r="K29">
        <v>22.367939376831</v>
      </c>
      <c r="L29">
        <v>21.953924179077148</v>
      </c>
      <c r="M29">
        <f t="shared" si="3"/>
        <v>4.7164024353026797</v>
      </c>
      <c r="N29">
        <f t="shared" si="4"/>
        <v>-3.1320180257162002</v>
      </c>
      <c r="O29">
        <f t="shared" si="5"/>
        <v>8.7666036650019752</v>
      </c>
      <c r="Q29" t="s">
        <v>15</v>
      </c>
      <c r="R29" t="s">
        <v>20</v>
      </c>
      <c r="S29">
        <v>21.929010391235352</v>
      </c>
      <c r="T29">
        <v>21.963586807250977</v>
      </c>
      <c r="U29">
        <f t="shared" si="6"/>
        <v>4.3350105285644531</v>
      </c>
      <c r="V29">
        <f t="shared" si="7"/>
        <v>-3.2357368469238281</v>
      </c>
      <c r="W29">
        <f t="shared" si="8"/>
        <v>9.420063904469103</v>
      </c>
    </row>
    <row r="30" spans="1:23" x14ac:dyDescent="0.3">
      <c r="A30" t="s">
        <v>16</v>
      </c>
      <c r="B30" t="s">
        <v>20</v>
      </c>
      <c r="C30">
        <v>20.174013137817383</v>
      </c>
      <c r="D30">
        <v>20.457536697387695</v>
      </c>
      <c r="E30">
        <f t="shared" si="0"/>
        <v>2.6451625823974609</v>
      </c>
      <c r="F30">
        <f t="shared" si="1"/>
        <v>-4.8102441099039721</v>
      </c>
      <c r="G30">
        <f t="shared" si="2"/>
        <v>28.056129892486577</v>
      </c>
      <c r="I30" t="s">
        <v>16</v>
      </c>
      <c r="J30" t="s">
        <v>20</v>
      </c>
      <c r="K30">
        <v>20.629154205322266</v>
      </c>
      <c r="L30">
        <v>20.586532592773438</v>
      </c>
      <c r="M30">
        <f t="shared" si="3"/>
        <v>3.1010341644287109</v>
      </c>
      <c r="N30">
        <f t="shared" si="4"/>
        <v>-4.747386296590169</v>
      </c>
      <c r="O30">
        <f t="shared" si="5"/>
        <v>26.859979463262921</v>
      </c>
      <c r="Q30" t="s">
        <v>16</v>
      </c>
      <c r="R30" t="s">
        <v>20</v>
      </c>
      <c r="S30">
        <v>20.9740276336669</v>
      </c>
      <c r="T30">
        <v>20.505655288696289</v>
      </c>
      <c r="U30">
        <f t="shared" si="6"/>
        <v>3.0488796234129936</v>
      </c>
      <c r="V30">
        <f t="shared" si="7"/>
        <v>-4.5218677520752877</v>
      </c>
      <c r="W30">
        <f t="shared" si="8"/>
        <v>22.973006200548831</v>
      </c>
    </row>
    <row r="31" spans="1:23" x14ac:dyDescent="0.3">
      <c r="A31" t="s">
        <v>17</v>
      </c>
      <c r="B31" t="s">
        <v>20</v>
      </c>
      <c r="C31">
        <v>20.614048004150391</v>
      </c>
      <c r="D31">
        <v>20.457536697387695</v>
      </c>
      <c r="E31">
        <f t="shared" si="0"/>
        <v>3.0851974487304688</v>
      </c>
      <c r="F31">
        <f t="shared" si="1"/>
        <v>-4.3702092435709643</v>
      </c>
      <c r="G31">
        <f t="shared" si="2"/>
        <v>20.680644522882119</v>
      </c>
      <c r="I31" t="s">
        <v>17</v>
      </c>
      <c r="J31" t="s">
        <v>20</v>
      </c>
      <c r="K31">
        <v>20.557594299316406</v>
      </c>
      <c r="L31">
        <v>20.586532592773438</v>
      </c>
      <c r="M31">
        <f t="shared" si="3"/>
        <v>3.0294742584228516</v>
      </c>
      <c r="N31">
        <f t="shared" si="4"/>
        <v>-4.8189462025960283</v>
      </c>
      <c r="O31">
        <f t="shared" si="5"/>
        <v>28.225871137530437</v>
      </c>
      <c r="Q31" t="s">
        <v>17</v>
      </c>
      <c r="R31" t="s">
        <v>20</v>
      </c>
      <c r="S31">
        <v>20.872560882568301</v>
      </c>
      <c r="T31">
        <v>20.505655288696289</v>
      </c>
      <c r="U31">
        <f t="shared" si="6"/>
        <v>2.9474128723143949</v>
      </c>
      <c r="V31">
        <f t="shared" si="7"/>
        <v>-4.6233345031738864</v>
      </c>
      <c r="W31">
        <f t="shared" si="8"/>
        <v>24.6469035424848</v>
      </c>
    </row>
    <row r="32" spans="1:23" x14ac:dyDescent="0.3">
      <c r="A32" t="s">
        <v>18</v>
      </c>
      <c r="B32" t="s">
        <v>20</v>
      </c>
      <c r="C32">
        <v>20.584550857543945</v>
      </c>
      <c r="D32">
        <v>20.457536697387695</v>
      </c>
      <c r="E32">
        <f t="shared" si="0"/>
        <v>3.0557003021240234</v>
      </c>
      <c r="F32">
        <f t="shared" si="1"/>
        <v>-4.3997063901774096</v>
      </c>
      <c r="G32">
        <f t="shared" si="2"/>
        <v>21.107830378896409</v>
      </c>
      <c r="I32" t="s">
        <v>18</v>
      </c>
      <c r="J32" t="s">
        <v>20</v>
      </c>
      <c r="K32">
        <v>20.572849273681641</v>
      </c>
      <c r="L32">
        <v>20.586532592773438</v>
      </c>
      <c r="M32">
        <f t="shared" si="3"/>
        <v>3.0447292327880859</v>
      </c>
      <c r="N32">
        <f t="shared" si="4"/>
        <v>-4.803691228230794</v>
      </c>
      <c r="O32">
        <f t="shared" si="5"/>
        <v>27.928984795674484</v>
      </c>
      <c r="Q32" t="s">
        <v>18</v>
      </c>
      <c r="R32" t="s">
        <v>20</v>
      </c>
      <c r="S32">
        <v>20.770377349853501</v>
      </c>
      <c r="T32">
        <v>20.505655288696289</v>
      </c>
      <c r="U32">
        <f t="shared" si="6"/>
        <v>2.8452293395995945</v>
      </c>
      <c r="V32">
        <f t="shared" si="7"/>
        <v>-4.7255180358886868</v>
      </c>
      <c r="W32">
        <f t="shared" si="8"/>
        <v>26.455908133866828</v>
      </c>
    </row>
    <row r="33" spans="1:23" x14ac:dyDescent="0.3">
      <c r="A33" t="s">
        <v>10</v>
      </c>
      <c r="B33" t="s">
        <v>21</v>
      </c>
      <c r="C33">
        <v>28.699817657470703</v>
      </c>
      <c r="D33">
        <v>28.663837432861328</v>
      </c>
      <c r="E33">
        <f>C33-D3</f>
        <v>10.549671173095703</v>
      </c>
      <c r="F33">
        <f>E33-AVERAGE($E$33:$E$35)</f>
        <v>-0.13363950500488464</v>
      </c>
      <c r="G33">
        <f t="shared" si="2"/>
        <v>1.0970577748206154</v>
      </c>
      <c r="I33" t="s">
        <v>10</v>
      </c>
      <c r="J33" t="s">
        <v>21</v>
      </c>
      <c r="K33">
        <v>28.742364883422852</v>
      </c>
      <c r="L33">
        <v>28.828832626342773</v>
      </c>
      <c r="M33">
        <f>K33-L3</f>
        <v>11.130523681640625</v>
      </c>
      <c r="N33">
        <f>M33-AVERAGE($M$33:$M$35)</f>
        <v>-8.6466471354166075E-2</v>
      </c>
      <c r="O33">
        <f t="shared" si="5"/>
        <v>1.0617664579117558</v>
      </c>
      <c r="Q33" t="s">
        <v>10</v>
      </c>
      <c r="R33" t="s">
        <v>21</v>
      </c>
      <c r="S33">
        <v>28.776779174804688</v>
      </c>
      <c r="T33">
        <v>28.869026184082031</v>
      </c>
      <c r="U33">
        <f>S33-T3</f>
        <v>10.289482116699219</v>
      </c>
      <c r="V33">
        <f>U33-AVERAGE($U$33:$U$35)</f>
        <v>-9.2246373494466738E-2</v>
      </c>
      <c r="W33">
        <f t="shared" si="8"/>
        <v>1.0660287695545509</v>
      </c>
    </row>
    <row r="34" spans="1:23" x14ac:dyDescent="0.3">
      <c r="A34" t="s">
        <v>10</v>
      </c>
      <c r="B34" t="s">
        <v>21</v>
      </c>
      <c r="C34">
        <v>28.627857208251953</v>
      </c>
      <c r="D34">
        <v>28.663837432861328</v>
      </c>
      <c r="E34">
        <f t="shared" ref="E34:E46" si="9">C34-D4</f>
        <v>10.477710723876953</v>
      </c>
      <c r="F34">
        <f t="shared" ref="F34:F47" si="10">E34-AVERAGE($E$33:$E$35)</f>
        <v>-0.20559995422363464</v>
      </c>
      <c r="G34">
        <f t="shared" si="2"/>
        <v>1.1531657986839177</v>
      </c>
      <c r="I34" t="s">
        <v>10</v>
      </c>
      <c r="J34" t="s">
        <v>21</v>
      </c>
      <c r="K34">
        <v>28.798559188842773</v>
      </c>
      <c r="L34">
        <v>28.828832626342773</v>
      </c>
      <c r="M34">
        <f t="shared" ref="M34:M47" si="11">K34-L4</f>
        <v>11.186717987060547</v>
      </c>
      <c r="N34">
        <f t="shared" ref="N34:N47" si="12">M34-AVERAGE($M$33:$M$35)</f>
        <v>-3.02721659342442E-2</v>
      </c>
      <c r="O34">
        <f t="shared" si="5"/>
        <v>1.0212047588863902</v>
      </c>
      <c r="Q34" t="s">
        <v>10</v>
      </c>
      <c r="R34" t="s">
        <v>21</v>
      </c>
      <c r="S34">
        <v>28.880035400390625</v>
      </c>
      <c r="T34">
        <v>28.869026184082031</v>
      </c>
      <c r="U34">
        <f t="shared" ref="U34:U47" si="13">S34-T4</f>
        <v>10.392738342285156</v>
      </c>
      <c r="V34">
        <f t="shared" ref="V34:V47" si="14">U34-AVERAGE($U$33:$U$35)</f>
        <v>1.1009852091470762E-2</v>
      </c>
      <c r="W34">
        <f t="shared" si="8"/>
        <v>0.99239759762967428</v>
      </c>
    </row>
    <row r="35" spans="1:23" x14ac:dyDescent="0.3">
      <c r="A35" t="s">
        <v>10</v>
      </c>
      <c r="B35" t="s">
        <v>21</v>
      </c>
      <c r="C35">
        <v>28.61655</v>
      </c>
      <c r="D35">
        <v>28.663837432861328</v>
      </c>
      <c r="E35">
        <f t="shared" si="9"/>
        <v>11.022550137329102</v>
      </c>
      <c r="F35">
        <f t="shared" si="10"/>
        <v>0.33923945922851395</v>
      </c>
      <c r="G35">
        <f t="shared" si="2"/>
        <v>0.79045790512526404</v>
      </c>
      <c r="I35" t="s">
        <v>10</v>
      </c>
      <c r="J35" t="s">
        <v>21</v>
      </c>
      <c r="K35">
        <v>28.94556999206543</v>
      </c>
      <c r="L35">
        <v>28.828832626342773</v>
      </c>
      <c r="M35">
        <f t="shared" si="11"/>
        <v>11.333728790283203</v>
      </c>
      <c r="N35">
        <f t="shared" si="12"/>
        <v>0.11673863728841205</v>
      </c>
      <c r="O35">
        <f t="shared" si="5"/>
        <v>0.92227018385253856</v>
      </c>
      <c r="Q35" t="s">
        <v>10</v>
      </c>
      <c r="R35" t="s">
        <v>21</v>
      </c>
      <c r="S35">
        <v>28.950262069702148</v>
      </c>
      <c r="T35">
        <v>28.869026184082031</v>
      </c>
      <c r="U35">
        <f t="shared" si="13"/>
        <v>10.46296501159668</v>
      </c>
      <c r="V35">
        <f t="shared" si="14"/>
        <v>8.12365214029942E-2</v>
      </c>
      <c r="W35">
        <f t="shared" si="8"/>
        <v>0.945247136314744</v>
      </c>
    </row>
    <row r="36" spans="1:23" x14ac:dyDescent="0.3">
      <c r="A36" t="s">
        <v>12</v>
      </c>
      <c r="B36" t="s">
        <v>21</v>
      </c>
      <c r="C36">
        <v>22.770620346069336</v>
      </c>
      <c r="D36">
        <v>22.746858596801758</v>
      </c>
      <c r="E36">
        <f t="shared" si="9"/>
        <v>4.9744853973388672</v>
      </c>
      <c r="F36">
        <f t="shared" si="10"/>
        <v>-5.7088252807617206</v>
      </c>
      <c r="G36">
        <f t="shared" si="2"/>
        <v>52.303126409540944</v>
      </c>
      <c r="I36" t="s">
        <v>12</v>
      </c>
      <c r="J36" t="s">
        <v>21</v>
      </c>
      <c r="K36">
        <v>23.055858612060547</v>
      </c>
      <c r="L36">
        <v>23.055334091186523</v>
      </c>
      <c r="M36">
        <f t="shared" si="11"/>
        <v>5.4422740936279297</v>
      </c>
      <c r="N36">
        <f t="shared" si="12"/>
        <v>-5.7747160593668614</v>
      </c>
      <c r="O36">
        <f t="shared" si="5"/>
        <v>54.747305621030868</v>
      </c>
      <c r="Q36" t="s">
        <v>12</v>
      </c>
      <c r="R36" t="s">
        <v>21</v>
      </c>
      <c r="S36">
        <v>23.200347900390625</v>
      </c>
      <c r="T36">
        <v>23.381525039672852</v>
      </c>
      <c r="U36">
        <f t="shared" si="13"/>
        <v>5.2133655548095703</v>
      </c>
      <c r="V36">
        <f t="shared" si="14"/>
        <v>-5.1683629353841152</v>
      </c>
      <c r="W36">
        <f t="shared" si="8"/>
        <v>35.961042393690903</v>
      </c>
    </row>
    <row r="37" spans="1:23" x14ac:dyDescent="0.3">
      <c r="A37" t="s">
        <v>12</v>
      </c>
      <c r="B37" t="s">
        <v>21</v>
      </c>
      <c r="C37">
        <v>22.72309684753418</v>
      </c>
      <c r="D37">
        <v>22.746858596801758</v>
      </c>
      <c r="E37">
        <f t="shared" si="9"/>
        <v>4.9269618988037109</v>
      </c>
      <c r="F37">
        <f t="shared" si="10"/>
        <v>-5.7563487792968768</v>
      </c>
      <c r="G37">
        <f t="shared" si="2"/>
        <v>54.0547232361127</v>
      </c>
      <c r="I37" t="s">
        <v>12</v>
      </c>
      <c r="J37" t="s">
        <v>21</v>
      </c>
      <c r="K37">
        <v>23.028690338134766</v>
      </c>
      <c r="L37">
        <v>23.055334091186523</v>
      </c>
      <c r="M37">
        <f t="shared" si="11"/>
        <v>5.4151058197021484</v>
      </c>
      <c r="N37">
        <f t="shared" si="12"/>
        <v>-5.8018843332926426</v>
      </c>
      <c r="O37">
        <f t="shared" si="5"/>
        <v>55.788054396688594</v>
      </c>
      <c r="Q37" t="s">
        <v>12</v>
      </c>
      <c r="R37" t="s">
        <v>21</v>
      </c>
      <c r="S37">
        <v>23.650993347167969</v>
      </c>
      <c r="T37">
        <v>23.381525039672852</v>
      </c>
      <c r="U37">
        <f t="shared" si="13"/>
        <v>5.6640110015869141</v>
      </c>
      <c r="V37">
        <f t="shared" si="14"/>
        <v>-4.7177174886067714</v>
      </c>
      <c r="W37">
        <f t="shared" si="8"/>
        <v>26.313248981856244</v>
      </c>
    </row>
    <row r="38" spans="1:23" x14ac:dyDescent="0.3">
      <c r="A38" t="s">
        <v>12</v>
      </c>
      <c r="B38" t="s">
        <v>21</v>
      </c>
      <c r="C38">
        <v>22.791060000000002</v>
      </c>
      <c r="D38">
        <v>22.746858596801758</v>
      </c>
      <c r="E38">
        <f t="shared" si="9"/>
        <v>4.9949250512695329</v>
      </c>
      <c r="F38">
        <f t="shared" si="10"/>
        <v>-5.6883856268310549</v>
      </c>
      <c r="G38">
        <f t="shared" si="2"/>
        <v>51.567336535669924</v>
      </c>
      <c r="I38" t="s">
        <v>12</v>
      </c>
      <c r="J38" t="s">
        <v>21</v>
      </c>
      <c r="K38">
        <v>23.081451416015625</v>
      </c>
      <c r="L38">
        <v>23.055334091186523</v>
      </c>
      <c r="M38">
        <f t="shared" si="11"/>
        <v>5.4678668975830078</v>
      </c>
      <c r="N38">
        <f t="shared" si="12"/>
        <v>-5.7491232554117833</v>
      </c>
      <c r="O38">
        <f t="shared" si="5"/>
        <v>53.784674994164696</v>
      </c>
      <c r="Q38" t="s">
        <v>12</v>
      </c>
      <c r="R38" t="s">
        <v>21</v>
      </c>
      <c r="S38">
        <v>23.293237686157227</v>
      </c>
      <c r="T38">
        <v>23.381525039672852</v>
      </c>
      <c r="U38">
        <f t="shared" si="13"/>
        <v>5.3062553405761719</v>
      </c>
      <c r="V38">
        <f t="shared" si="14"/>
        <v>-5.0754731496175136</v>
      </c>
      <c r="W38">
        <f t="shared" si="8"/>
        <v>33.718609770979228</v>
      </c>
    </row>
    <row r="39" spans="1:23" x14ac:dyDescent="0.3">
      <c r="A39" t="s">
        <v>19</v>
      </c>
      <c r="B39" t="s">
        <v>21</v>
      </c>
      <c r="C39">
        <v>21.705066680908203</v>
      </c>
      <c r="D39">
        <v>21.801670074462891</v>
      </c>
      <c r="E39">
        <f t="shared" si="9"/>
        <v>3.7907505035400391</v>
      </c>
      <c r="F39">
        <f t="shared" si="10"/>
        <v>-6.8925601745605487</v>
      </c>
      <c r="G39">
        <f t="shared" si="2"/>
        <v>118.81392951162047</v>
      </c>
      <c r="I39" t="s">
        <v>19</v>
      </c>
      <c r="J39" t="s">
        <v>21</v>
      </c>
      <c r="K39">
        <v>22.016778945922852</v>
      </c>
      <c r="L39">
        <v>21.962240219116211</v>
      </c>
      <c r="M39">
        <f t="shared" si="11"/>
        <v>4.475860595703125</v>
      </c>
      <c r="N39">
        <f t="shared" si="12"/>
        <v>-6.7411295572916661</v>
      </c>
      <c r="O39">
        <f t="shared" si="5"/>
        <v>106.97497690657642</v>
      </c>
      <c r="Q39" t="s">
        <v>19</v>
      </c>
      <c r="R39" t="s">
        <v>21</v>
      </c>
      <c r="S39">
        <v>22.179494857788086</v>
      </c>
      <c r="T39">
        <v>22.25328254699707</v>
      </c>
      <c r="U39">
        <f t="shared" si="13"/>
        <v>4.1152324676513672</v>
      </c>
      <c r="V39">
        <f t="shared" si="14"/>
        <v>-6.2664960225423183</v>
      </c>
      <c r="W39">
        <f t="shared" si="8"/>
        <v>76.984495929539889</v>
      </c>
    </row>
    <row r="40" spans="1:23" x14ac:dyDescent="0.3">
      <c r="A40" t="s">
        <v>19</v>
      </c>
      <c r="B40" t="s">
        <v>21</v>
      </c>
      <c r="C40">
        <v>21.898275375366211</v>
      </c>
      <c r="D40">
        <v>21.801670074462891</v>
      </c>
      <c r="E40">
        <f t="shared" si="9"/>
        <v>3.9839591979980469</v>
      </c>
      <c r="F40">
        <f t="shared" si="10"/>
        <v>-6.6993514801025409</v>
      </c>
      <c r="G40">
        <f t="shared" si="2"/>
        <v>103.92158143030687</v>
      </c>
      <c r="I40" t="s">
        <v>19</v>
      </c>
      <c r="J40" t="s">
        <v>21</v>
      </c>
      <c r="K40">
        <v>21.96983528137207</v>
      </c>
      <c r="L40">
        <v>21.962240219116211</v>
      </c>
      <c r="M40">
        <f t="shared" si="11"/>
        <v>4.4289169311523438</v>
      </c>
      <c r="N40">
        <f t="shared" si="12"/>
        <v>-6.7880732218424473</v>
      </c>
      <c r="O40">
        <f t="shared" si="5"/>
        <v>110.51307228191304</v>
      </c>
      <c r="Q40" t="s">
        <v>19</v>
      </c>
      <c r="R40" t="s">
        <v>21</v>
      </c>
      <c r="S40">
        <v>22.130662155151299</v>
      </c>
      <c r="T40">
        <v>22.25328254699707</v>
      </c>
      <c r="U40">
        <f t="shared" si="13"/>
        <v>4.0663997650145802</v>
      </c>
      <c r="V40">
        <f t="shared" si="14"/>
        <v>-6.3153287251791053</v>
      </c>
      <c r="W40">
        <f t="shared" si="8"/>
        <v>79.634888946154149</v>
      </c>
    </row>
    <row r="41" spans="1:23" x14ac:dyDescent="0.3">
      <c r="A41" t="s">
        <v>19</v>
      </c>
      <c r="B41" t="s">
        <v>21</v>
      </c>
      <c r="C41">
        <v>21.901340000000001</v>
      </c>
      <c r="D41">
        <v>21.801670074462891</v>
      </c>
      <c r="E41">
        <f t="shared" si="9"/>
        <v>3.9870238226318371</v>
      </c>
      <c r="F41">
        <f t="shared" si="10"/>
        <v>-6.6962868554687507</v>
      </c>
      <c r="G41">
        <f t="shared" si="2"/>
        <v>103.70106177452337</v>
      </c>
      <c r="I41" t="s">
        <v>19</v>
      </c>
      <c r="J41" t="s">
        <v>21</v>
      </c>
      <c r="K41">
        <v>21.900102615356445</v>
      </c>
      <c r="L41">
        <v>21.962240219116211</v>
      </c>
      <c r="M41">
        <f t="shared" si="11"/>
        <v>4.3591842651367188</v>
      </c>
      <c r="N41">
        <f t="shared" si="12"/>
        <v>-6.8578058878580723</v>
      </c>
      <c r="O41">
        <f t="shared" si="5"/>
        <v>115.98592134163931</v>
      </c>
      <c r="Q41" t="s">
        <v>19</v>
      </c>
      <c r="R41" t="s">
        <v>21</v>
      </c>
      <c r="S41">
        <v>22.149692535400391</v>
      </c>
      <c r="T41">
        <v>22.25328254699707</v>
      </c>
      <c r="U41">
        <f t="shared" si="13"/>
        <v>4.0854301452636719</v>
      </c>
      <c r="V41">
        <f t="shared" si="14"/>
        <v>-6.2962983449300136</v>
      </c>
      <c r="W41">
        <f t="shared" si="8"/>
        <v>78.591334538250308</v>
      </c>
    </row>
    <row r="42" spans="1:23" x14ac:dyDescent="0.3">
      <c r="A42" t="s">
        <v>13</v>
      </c>
      <c r="B42" t="s">
        <v>21</v>
      </c>
      <c r="C42">
        <v>23.423553466796875</v>
      </c>
      <c r="D42">
        <v>23.298894882202148</v>
      </c>
      <c r="E42">
        <f t="shared" si="9"/>
        <v>5.9250698089599609</v>
      </c>
      <c r="F42">
        <f t="shared" si="10"/>
        <v>-4.7582408691406268</v>
      </c>
      <c r="G42">
        <f t="shared" si="2"/>
        <v>27.06283116874042</v>
      </c>
      <c r="I42" t="s">
        <v>13</v>
      </c>
      <c r="J42" t="s">
        <v>21</v>
      </c>
      <c r="K42">
        <v>23.358224868774414</v>
      </c>
      <c r="L42">
        <v>23.30311393737793</v>
      </c>
      <c r="M42">
        <f t="shared" si="11"/>
        <v>5.7066879272460938</v>
      </c>
      <c r="N42">
        <f t="shared" si="12"/>
        <v>-5.5103022257486973</v>
      </c>
      <c r="O42">
        <f t="shared" si="5"/>
        <v>45.579153495798117</v>
      </c>
      <c r="Q42" t="s">
        <v>13</v>
      </c>
      <c r="R42" t="s">
        <v>21</v>
      </c>
      <c r="S42">
        <v>23.363410949707031</v>
      </c>
      <c r="T42">
        <v>23.398294448852539</v>
      </c>
      <c r="U42">
        <f t="shared" si="13"/>
        <v>5.7694110870361328</v>
      </c>
      <c r="V42">
        <f t="shared" si="14"/>
        <v>-4.6123174031575527</v>
      </c>
      <c r="W42">
        <f t="shared" si="8"/>
        <v>24.459404983180253</v>
      </c>
    </row>
    <row r="43" spans="1:23" x14ac:dyDescent="0.3">
      <c r="A43" t="s">
        <v>14</v>
      </c>
      <c r="B43" t="s">
        <v>21</v>
      </c>
      <c r="C43">
        <v>23.318416595458984</v>
      </c>
      <c r="D43">
        <v>23.298894882202148</v>
      </c>
      <c r="E43">
        <f t="shared" si="9"/>
        <v>5.8199329376220703</v>
      </c>
      <c r="F43">
        <f t="shared" si="10"/>
        <v>-4.8633777404785175</v>
      </c>
      <c r="G43">
        <f t="shared" si="2"/>
        <v>29.108684579478652</v>
      </c>
      <c r="I43" t="s">
        <v>14</v>
      </c>
      <c r="J43" t="s">
        <v>21</v>
      </c>
      <c r="K43">
        <v>23.254735946655273</v>
      </c>
      <c r="L43">
        <v>23.30311393737793</v>
      </c>
      <c r="M43">
        <f t="shared" si="11"/>
        <v>5.6031990051269531</v>
      </c>
      <c r="N43">
        <f t="shared" si="12"/>
        <v>-5.6137911478678379</v>
      </c>
      <c r="O43">
        <f t="shared" si="5"/>
        <v>48.96880713876272</v>
      </c>
      <c r="Q43" t="s">
        <v>14</v>
      </c>
      <c r="R43" t="s">
        <v>21</v>
      </c>
      <c r="S43">
        <v>23.394819259643555</v>
      </c>
      <c r="T43">
        <v>23.398294448852539</v>
      </c>
      <c r="U43">
        <f t="shared" si="13"/>
        <v>5.8008193969726563</v>
      </c>
      <c r="V43">
        <f t="shared" si="14"/>
        <v>-4.5809090932210292</v>
      </c>
      <c r="W43">
        <f t="shared" si="8"/>
        <v>23.932664046582332</v>
      </c>
    </row>
    <row r="44" spans="1:23" x14ac:dyDescent="0.3">
      <c r="A44" t="s">
        <v>15</v>
      </c>
      <c r="B44" t="s">
        <v>21</v>
      </c>
      <c r="C44">
        <v>23.154714584350586</v>
      </c>
      <c r="D44">
        <v>23.298894882202148</v>
      </c>
      <c r="E44">
        <f t="shared" si="9"/>
        <v>5.6562309265136719</v>
      </c>
      <c r="F44">
        <f t="shared" si="10"/>
        <v>-5.0270797515869159</v>
      </c>
      <c r="G44">
        <f t="shared" si="2"/>
        <v>32.606320705878602</v>
      </c>
      <c r="I44" t="s">
        <v>15</v>
      </c>
      <c r="J44" t="s">
        <v>21</v>
      </c>
      <c r="K44">
        <v>23.296382904052734</v>
      </c>
      <c r="L44">
        <v>23.30311393737793</v>
      </c>
      <c r="M44">
        <f t="shared" si="11"/>
        <v>5.6448459625244141</v>
      </c>
      <c r="N44">
        <f t="shared" si="12"/>
        <v>-5.572144190470377</v>
      </c>
      <c r="O44">
        <f t="shared" si="5"/>
        <v>47.575410198927912</v>
      </c>
      <c r="Q44" t="s">
        <v>15</v>
      </c>
      <c r="R44" t="s">
        <v>21</v>
      </c>
      <c r="S44">
        <v>23.436655044555664</v>
      </c>
      <c r="T44">
        <v>23.398294448852539</v>
      </c>
      <c r="U44">
        <f t="shared" si="13"/>
        <v>5.8426551818847656</v>
      </c>
      <c r="V44">
        <f t="shared" si="14"/>
        <v>-4.5390733083089199</v>
      </c>
      <c r="W44">
        <f t="shared" si="8"/>
        <v>23.248622105770437</v>
      </c>
    </row>
    <row r="45" spans="1:23" x14ac:dyDescent="0.3">
      <c r="A45" t="s">
        <v>16</v>
      </c>
      <c r="B45" t="s">
        <v>21</v>
      </c>
      <c r="C45">
        <v>22.481266021728516</v>
      </c>
      <c r="D45">
        <v>22.507989883422852</v>
      </c>
      <c r="E45">
        <f t="shared" si="9"/>
        <v>4.9524154663085938</v>
      </c>
      <c r="F45">
        <f t="shared" si="10"/>
        <v>-5.730895211791994</v>
      </c>
      <c r="G45">
        <f t="shared" si="2"/>
        <v>53.109395808345738</v>
      </c>
      <c r="I45" t="s">
        <v>16</v>
      </c>
      <c r="J45" t="s">
        <v>21</v>
      </c>
      <c r="K45">
        <v>22.669368743896484</v>
      </c>
      <c r="L45">
        <v>22.569869995117188</v>
      </c>
      <c r="M45">
        <f t="shared" si="11"/>
        <v>5.1412487030029297</v>
      </c>
      <c r="N45">
        <f t="shared" si="12"/>
        <v>-6.0757414499918614</v>
      </c>
      <c r="O45">
        <f t="shared" si="5"/>
        <v>67.449762119060424</v>
      </c>
      <c r="Q45" t="s">
        <v>16</v>
      </c>
      <c r="R45" t="s">
        <v>21</v>
      </c>
      <c r="S45">
        <v>22.624505996704102</v>
      </c>
      <c r="T45">
        <v>22.586669921875</v>
      </c>
      <c r="U45">
        <f t="shared" si="13"/>
        <v>4.6993579864501953</v>
      </c>
      <c r="V45">
        <f t="shared" si="14"/>
        <v>-5.6823705037434902</v>
      </c>
      <c r="W45">
        <f t="shared" si="8"/>
        <v>51.352781047127138</v>
      </c>
    </row>
    <row r="46" spans="1:23" x14ac:dyDescent="0.3">
      <c r="A46" t="s">
        <v>17</v>
      </c>
      <c r="B46" t="s">
        <v>21</v>
      </c>
      <c r="C46">
        <v>22.522716522216797</v>
      </c>
      <c r="D46">
        <v>22.507989883422852</v>
      </c>
      <c r="E46">
        <f t="shared" si="9"/>
        <v>4.993865966796875</v>
      </c>
      <c r="F46">
        <f t="shared" si="10"/>
        <v>-5.6894447113037128</v>
      </c>
      <c r="G46">
        <f t="shared" si="2"/>
        <v>51.605206088795917</v>
      </c>
      <c r="I46" t="s">
        <v>17</v>
      </c>
      <c r="J46" t="s">
        <v>21</v>
      </c>
      <c r="K46">
        <v>22.54400634765625</v>
      </c>
      <c r="L46">
        <v>22.569869995117188</v>
      </c>
      <c r="M46">
        <f t="shared" si="11"/>
        <v>5.0158863067626953</v>
      </c>
      <c r="N46">
        <f t="shared" si="12"/>
        <v>-6.2011038462320958</v>
      </c>
      <c r="O46">
        <f t="shared" si="5"/>
        <v>73.572965918904174</v>
      </c>
      <c r="Q46" t="s">
        <v>17</v>
      </c>
      <c r="R46" t="s">
        <v>21</v>
      </c>
      <c r="S46">
        <v>22.622573852539063</v>
      </c>
      <c r="T46">
        <v>22.586669921875</v>
      </c>
      <c r="U46">
        <f t="shared" si="13"/>
        <v>4.6974258422851563</v>
      </c>
      <c r="V46">
        <f t="shared" si="14"/>
        <v>-5.6843026479085292</v>
      </c>
      <c r="W46">
        <f t="shared" si="8"/>
        <v>51.421601861278191</v>
      </c>
    </row>
    <row r="47" spans="1:23" x14ac:dyDescent="0.3">
      <c r="A47" t="s">
        <v>18</v>
      </c>
      <c r="B47" t="s">
        <v>21</v>
      </c>
      <c r="C47">
        <v>22.519990921020508</v>
      </c>
      <c r="D47">
        <v>22.507989883422852</v>
      </c>
      <c r="E47">
        <f>C47-D17</f>
        <v>4.9911403656005859</v>
      </c>
      <c r="F47">
        <f t="shared" si="10"/>
        <v>-5.6921703125000018</v>
      </c>
      <c r="G47">
        <f t="shared" si="2"/>
        <v>51.702793005707207</v>
      </c>
      <c r="I47" t="s">
        <v>18</v>
      </c>
      <c r="J47" t="s">
        <v>21</v>
      </c>
      <c r="K47">
        <v>22.496240615844727</v>
      </c>
      <c r="L47">
        <v>22.569869995117188</v>
      </c>
      <c r="M47">
        <f t="shared" si="11"/>
        <v>4.9681205749511719</v>
      </c>
      <c r="N47">
        <f t="shared" si="12"/>
        <v>-6.2488695780436192</v>
      </c>
      <c r="O47">
        <f t="shared" si="5"/>
        <v>76.049643402572173</v>
      </c>
      <c r="Q47" t="s">
        <v>18</v>
      </c>
      <c r="R47" t="s">
        <v>21</v>
      </c>
      <c r="S47">
        <v>22.512933731079102</v>
      </c>
      <c r="T47">
        <v>22.586669921875</v>
      </c>
      <c r="U47">
        <f t="shared" si="13"/>
        <v>4.5877857208251953</v>
      </c>
      <c r="V47">
        <f t="shared" si="14"/>
        <v>-5.7939427693684902</v>
      </c>
      <c r="W47">
        <f t="shared" si="8"/>
        <v>55.481803099718867</v>
      </c>
    </row>
    <row r="48" spans="1:23" x14ac:dyDescent="0.3">
      <c r="A48" t="s">
        <v>10</v>
      </c>
      <c r="B48" t="s">
        <v>22</v>
      </c>
      <c r="C48">
        <v>30.310787200927734</v>
      </c>
      <c r="D48">
        <v>30.407619476318359</v>
      </c>
      <c r="E48">
        <f>C48-D3</f>
        <v>12.160640716552734</v>
      </c>
      <c r="F48">
        <f>E48-AVERAGE($E$48:$E$50)</f>
        <v>-0.28396862630208375</v>
      </c>
      <c r="G48">
        <f t="shared" si="2"/>
        <v>1.2175395410415706</v>
      </c>
      <c r="I48" t="s">
        <v>10</v>
      </c>
      <c r="J48" t="s">
        <v>22</v>
      </c>
      <c r="K48">
        <v>29.906147003173828</v>
      </c>
      <c r="L48">
        <v>29.983200073242188</v>
      </c>
      <c r="M48">
        <f>K48-L3</f>
        <v>12.294305801391602</v>
      </c>
      <c r="N48">
        <f>M48-AVERAGE($M$48:$M$50)</f>
        <v>-7.7052434285482363E-2</v>
      </c>
      <c r="O48">
        <f t="shared" si="5"/>
        <v>1.0548606549413071</v>
      </c>
      <c r="Q48" t="s">
        <v>10</v>
      </c>
      <c r="R48" t="s">
        <v>22</v>
      </c>
      <c r="S48">
        <v>30.267917633056641</v>
      </c>
      <c r="T48">
        <v>30.33137321472168</v>
      </c>
      <c r="U48">
        <f>S48-T3</f>
        <v>11.780620574951172</v>
      </c>
      <c r="V48">
        <f>U48-AVERAGE($U$48:$U$50)</f>
        <v>-6.345494588216205E-2</v>
      </c>
      <c r="W48">
        <f t="shared" si="8"/>
        <v>1.0449652349059575</v>
      </c>
    </row>
    <row r="49" spans="1:23" x14ac:dyDescent="0.3">
      <c r="A49" t="s">
        <v>10</v>
      </c>
      <c r="B49" t="s">
        <v>22</v>
      </c>
      <c r="C49">
        <v>30.504453659057617</v>
      </c>
      <c r="D49">
        <v>30.407619476318359</v>
      </c>
      <c r="E49">
        <f t="shared" ref="E49:E62" si="15">C49-D4</f>
        <v>12.354307174682617</v>
      </c>
      <c r="F49">
        <f t="shared" ref="F49:F62" si="16">E49-AVERAGE($E$48:$E$50)</f>
        <v>-9.0302168172200936E-2</v>
      </c>
      <c r="G49">
        <f t="shared" si="2"/>
        <v>1.0645931349602036</v>
      </c>
      <c r="I49" t="s">
        <v>10</v>
      </c>
      <c r="J49" t="s">
        <v>22</v>
      </c>
      <c r="K49">
        <v>30.090740203857422</v>
      </c>
      <c r="L49">
        <v>29.983200073242188</v>
      </c>
      <c r="M49">
        <f t="shared" ref="M49:M62" si="17">K49-L4</f>
        <v>12.478899002075195</v>
      </c>
      <c r="N49">
        <f t="shared" ref="N49:N62" si="18">M49-AVERAGE($M$48:$M$50)</f>
        <v>0.10754076639811139</v>
      </c>
      <c r="O49">
        <f t="shared" si="5"/>
        <v>0.92816888090038208</v>
      </c>
      <c r="Q49" t="s">
        <v>10</v>
      </c>
      <c r="R49" t="s">
        <v>22</v>
      </c>
      <c r="S49">
        <v>30.256837844848633</v>
      </c>
      <c r="T49">
        <v>30.33137321472168</v>
      </c>
      <c r="U49">
        <f t="shared" ref="U49:U62" si="19">S49-T4</f>
        <v>11.769540786743164</v>
      </c>
      <c r="V49">
        <f t="shared" ref="V49:V62" si="20">U49-AVERAGE($U$48:$U$50)</f>
        <v>-7.4534734090169863E-2</v>
      </c>
      <c r="W49">
        <f t="shared" si="8"/>
        <v>1.0530213841584153</v>
      </c>
    </row>
    <row r="50" spans="1:23" x14ac:dyDescent="0.3">
      <c r="A50" t="s">
        <v>10</v>
      </c>
      <c r="B50" t="s">
        <v>22</v>
      </c>
      <c r="C50">
        <v>30.412880000000001</v>
      </c>
      <c r="D50">
        <v>30.407619476318359</v>
      </c>
      <c r="E50">
        <f t="shared" si="15"/>
        <v>12.818880137329103</v>
      </c>
      <c r="F50">
        <f t="shared" si="16"/>
        <v>0.37427079447428468</v>
      </c>
      <c r="G50">
        <f t="shared" si="2"/>
        <v>0.77149526394818957</v>
      </c>
      <c r="I50" t="s">
        <v>10</v>
      </c>
      <c r="J50" t="s">
        <v>22</v>
      </c>
      <c r="K50">
        <v>29.95271110534668</v>
      </c>
      <c r="L50">
        <v>29.983200073242188</v>
      </c>
      <c r="M50">
        <f t="shared" si="17"/>
        <v>12.340869903564453</v>
      </c>
      <c r="N50">
        <f t="shared" si="18"/>
        <v>-3.04883321126308E-2</v>
      </c>
      <c r="O50">
        <f t="shared" si="5"/>
        <v>1.0213577825418947</v>
      </c>
      <c r="Q50" t="s">
        <v>10</v>
      </c>
      <c r="R50" t="s">
        <v>22</v>
      </c>
      <c r="S50">
        <v>30.469362258911133</v>
      </c>
      <c r="T50">
        <v>30.33137321472168</v>
      </c>
      <c r="U50">
        <f t="shared" si="19"/>
        <v>11.982065200805664</v>
      </c>
      <c r="V50">
        <f t="shared" si="20"/>
        <v>0.13798967997233014</v>
      </c>
      <c r="W50">
        <f t="shared" si="8"/>
        <v>0.90878461723252901</v>
      </c>
    </row>
    <row r="51" spans="1:23" x14ac:dyDescent="0.3">
      <c r="A51" t="s">
        <v>12</v>
      </c>
      <c r="B51" t="s">
        <v>22</v>
      </c>
      <c r="C51">
        <v>22.517812728881836</v>
      </c>
      <c r="D51">
        <v>22.450294494628906</v>
      </c>
      <c r="E51">
        <f t="shared" si="15"/>
        <v>4.7216777801513672</v>
      </c>
      <c r="F51">
        <f t="shared" si="16"/>
        <v>-7.7229315627034509</v>
      </c>
      <c r="G51">
        <f t="shared" si="2"/>
        <v>211.2681623885388</v>
      </c>
      <c r="I51" t="s">
        <v>12</v>
      </c>
      <c r="J51" t="s">
        <v>22</v>
      </c>
      <c r="K51">
        <v>22.064653396606445</v>
      </c>
      <c r="L51">
        <v>22.21369743347168</v>
      </c>
      <c r="M51">
        <f t="shared" si="17"/>
        <v>4.4510688781738281</v>
      </c>
      <c r="N51">
        <f t="shared" si="18"/>
        <v>-7.9202893575032558</v>
      </c>
      <c r="O51">
        <f t="shared" si="5"/>
        <v>242.23933798883786</v>
      </c>
      <c r="Q51" t="s">
        <v>12</v>
      </c>
      <c r="R51" t="s">
        <v>22</v>
      </c>
      <c r="S51">
        <v>22.388820648193359</v>
      </c>
      <c r="T51">
        <v>22.359521865844727</v>
      </c>
      <c r="U51">
        <f t="shared" si="19"/>
        <v>4.4018383026123047</v>
      </c>
      <c r="V51">
        <f t="shared" si="20"/>
        <v>-7.4422372182210292</v>
      </c>
      <c r="W51">
        <f t="shared" si="8"/>
        <v>173.91483839105692</v>
      </c>
    </row>
    <row r="52" spans="1:23" x14ac:dyDescent="0.3">
      <c r="A52" t="s">
        <v>12</v>
      </c>
      <c r="B52" t="s">
        <v>22</v>
      </c>
      <c r="C52">
        <v>22.382776260375977</v>
      </c>
      <c r="D52">
        <v>22.450294494628906</v>
      </c>
      <c r="E52">
        <f t="shared" si="15"/>
        <v>4.5866413116455078</v>
      </c>
      <c r="F52">
        <f t="shared" si="16"/>
        <v>-7.8579680312093103</v>
      </c>
      <c r="G52">
        <f t="shared" si="2"/>
        <v>231.99791527977959</v>
      </c>
      <c r="I52" t="s">
        <v>12</v>
      </c>
      <c r="J52" t="s">
        <v>22</v>
      </c>
      <c r="K52">
        <v>22.357097625732422</v>
      </c>
      <c r="L52">
        <v>22.21369743347168</v>
      </c>
      <c r="M52">
        <f t="shared" si="17"/>
        <v>4.7435131072998047</v>
      </c>
      <c r="N52">
        <f t="shared" si="18"/>
        <v>-7.6278451283772792</v>
      </c>
      <c r="O52">
        <f t="shared" si="5"/>
        <v>197.79266675909554</v>
      </c>
      <c r="Q52" t="s">
        <v>12</v>
      </c>
      <c r="R52" t="s">
        <v>22</v>
      </c>
      <c r="S52">
        <v>22.330123901367188</v>
      </c>
      <c r="T52">
        <v>22.359521865844727</v>
      </c>
      <c r="U52">
        <f t="shared" si="19"/>
        <v>4.3431415557861328</v>
      </c>
      <c r="V52">
        <f t="shared" si="20"/>
        <v>-7.5009339650472011</v>
      </c>
      <c r="W52">
        <f t="shared" si="8"/>
        <v>181.13656135999906</v>
      </c>
    </row>
    <row r="53" spans="1:23" x14ac:dyDescent="0.3">
      <c r="A53" t="s">
        <v>12</v>
      </c>
      <c r="B53" t="s">
        <v>22</v>
      </c>
      <c r="C53">
        <v>22.42109</v>
      </c>
      <c r="D53">
        <v>22.450294494628906</v>
      </c>
      <c r="E53">
        <f t="shared" si="15"/>
        <v>4.6249550512695308</v>
      </c>
      <c r="F53">
        <f t="shared" si="16"/>
        <v>-7.8196542915852874</v>
      </c>
      <c r="G53">
        <f t="shared" si="2"/>
        <v>225.91782459537751</v>
      </c>
      <c r="I53" t="s">
        <v>12</v>
      </c>
      <c r="J53" t="s">
        <v>22</v>
      </c>
      <c r="K53">
        <v>22.219339370727539</v>
      </c>
      <c r="L53">
        <v>22.21369743347168</v>
      </c>
      <c r="M53">
        <f t="shared" si="17"/>
        <v>4.6057548522949219</v>
      </c>
      <c r="N53">
        <f t="shared" si="18"/>
        <v>-7.7656033833821621</v>
      </c>
      <c r="O53">
        <f t="shared" si="5"/>
        <v>217.6103526873228</v>
      </c>
      <c r="Q53" t="s">
        <v>12</v>
      </c>
      <c r="R53" t="s">
        <v>22</v>
      </c>
      <c r="S53">
        <v>22.359626770019531</v>
      </c>
      <c r="T53">
        <v>22.359521865844727</v>
      </c>
      <c r="U53">
        <f t="shared" si="19"/>
        <v>4.3726444244384766</v>
      </c>
      <c r="V53">
        <f t="shared" si="20"/>
        <v>-7.4714310963948574</v>
      </c>
      <c r="W53">
        <f t="shared" si="8"/>
        <v>177.46996781892815</v>
      </c>
    </row>
    <row r="54" spans="1:23" x14ac:dyDescent="0.3">
      <c r="A54" t="s">
        <v>19</v>
      </c>
      <c r="B54" t="s">
        <v>22</v>
      </c>
      <c r="C54">
        <v>21.307567596435547</v>
      </c>
      <c r="D54">
        <v>21.428401947021484</v>
      </c>
      <c r="E54">
        <f t="shared" si="15"/>
        <v>3.3932514190673828</v>
      </c>
      <c r="F54">
        <f t="shared" si="16"/>
        <v>-9.0513579237874353</v>
      </c>
      <c r="G54">
        <f t="shared" si="2"/>
        <v>530.55478600309107</v>
      </c>
      <c r="I54" t="s">
        <v>19</v>
      </c>
      <c r="J54" t="s">
        <v>22</v>
      </c>
      <c r="K54">
        <v>21.371763229370117</v>
      </c>
      <c r="L54">
        <v>21.374839782714844</v>
      </c>
      <c r="M54">
        <f t="shared" si="17"/>
        <v>3.8308448791503906</v>
      </c>
      <c r="N54">
        <f t="shared" si="18"/>
        <v>-8.5405133565266933</v>
      </c>
      <c r="O54">
        <f t="shared" si="5"/>
        <v>372.349434569967</v>
      </c>
      <c r="Q54" t="s">
        <v>19</v>
      </c>
      <c r="R54" t="s">
        <v>22</v>
      </c>
      <c r="S54">
        <v>21.200546264648438</v>
      </c>
      <c r="T54">
        <v>21.225074768066406</v>
      </c>
      <c r="U54">
        <f t="shared" si="19"/>
        <v>3.1362838745117188</v>
      </c>
      <c r="V54">
        <f t="shared" si="20"/>
        <v>-8.7077916463216152</v>
      </c>
      <c r="W54">
        <f t="shared" si="8"/>
        <v>418.12533352539134</v>
      </c>
    </row>
    <row r="55" spans="1:23" x14ac:dyDescent="0.3">
      <c r="A55" t="s">
        <v>19</v>
      </c>
      <c r="B55" t="s">
        <v>22</v>
      </c>
      <c r="C55">
        <v>21.549234390258789</v>
      </c>
      <c r="D55">
        <v>21.428401947021484</v>
      </c>
      <c r="E55">
        <f t="shared" si="15"/>
        <v>3.634918212890625</v>
      </c>
      <c r="F55">
        <f t="shared" si="16"/>
        <v>-8.8096911299641931</v>
      </c>
      <c r="G55">
        <f t="shared" si="2"/>
        <v>448.72605019472127</v>
      </c>
      <c r="I55" t="s">
        <v>19</v>
      </c>
      <c r="J55" t="s">
        <v>22</v>
      </c>
      <c r="K55">
        <v>21.73164176940918</v>
      </c>
      <c r="L55">
        <v>21.374839782714844</v>
      </c>
      <c r="M55">
        <f t="shared" si="17"/>
        <v>4.1907234191894531</v>
      </c>
      <c r="N55">
        <f t="shared" si="18"/>
        <v>-8.1806348164876308</v>
      </c>
      <c r="O55">
        <f t="shared" si="5"/>
        <v>290.14591692253947</v>
      </c>
      <c r="Q55" t="s">
        <v>19</v>
      </c>
      <c r="R55" t="s">
        <v>22</v>
      </c>
      <c r="S55">
        <v>21.203409194946289</v>
      </c>
      <c r="T55">
        <v>21.225074768066406</v>
      </c>
      <c r="U55">
        <f t="shared" si="19"/>
        <v>3.1391468048095703</v>
      </c>
      <c r="V55">
        <f t="shared" si="20"/>
        <v>-8.7049287160237636</v>
      </c>
      <c r="W55">
        <f t="shared" si="8"/>
        <v>417.29641494505887</v>
      </c>
    </row>
    <row r="56" spans="1:23" x14ac:dyDescent="0.3">
      <c r="A56" t="s">
        <v>19</v>
      </c>
      <c r="B56" t="s">
        <v>22</v>
      </c>
      <c r="C56">
        <v>21.498090000000001</v>
      </c>
      <c r="D56">
        <v>21.428401947021484</v>
      </c>
      <c r="E56">
        <f t="shared" si="15"/>
        <v>3.5837738226318372</v>
      </c>
      <c r="F56">
        <f t="shared" si="16"/>
        <v>-8.8608355202229809</v>
      </c>
      <c r="G56">
        <f t="shared" si="2"/>
        <v>464.91898204597436</v>
      </c>
      <c r="I56" t="s">
        <v>19</v>
      </c>
      <c r="J56" t="s">
        <v>22</v>
      </c>
      <c r="K56">
        <v>21.021112442016602</v>
      </c>
      <c r="L56">
        <v>21.374839782714844</v>
      </c>
      <c r="M56">
        <f t="shared" si="17"/>
        <v>3.480194091796875</v>
      </c>
      <c r="N56">
        <f t="shared" si="18"/>
        <v>-8.8911641438802089</v>
      </c>
      <c r="O56">
        <f t="shared" si="5"/>
        <v>474.79605703537231</v>
      </c>
      <c r="Q56" t="s">
        <v>19</v>
      </c>
      <c r="R56" t="s">
        <v>22</v>
      </c>
      <c r="S56">
        <v>21.271266937255859</v>
      </c>
      <c r="T56">
        <v>21.225074768066406</v>
      </c>
      <c r="U56">
        <f t="shared" si="19"/>
        <v>3.2070045471191406</v>
      </c>
      <c r="V56">
        <f t="shared" si="20"/>
        <v>-8.6370709737141933</v>
      </c>
      <c r="W56">
        <f t="shared" si="8"/>
        <v>398.12315565028041</v>
      </c>
    </row>
    <row r="57" spans="1:23" x14ac:dyDescent="0.3">
      <c r="A57" t="s">
        <v>13</v>
      </c>
      <c r="B57" t="s">
        <v>22</v>
      </c>
      <c r="C57">
        <v>22.849456787109375</v>
      </c>
      <c r="D57">
        <v>22.877347946166992</v>
      </c>
      <c r="E57">
        <f t="shared" si="15"/>
        <v>5.3509731292724609</v>
      </c>
      <c r="F57">
        <f t="shared" si="16"/>
        <v>-7.0936362135823572</v>
      </c>
      <c r="G57">
        <f t="shared" si="2"/>
        <v>136.58319844461604</v>
      </c>
      <c r="I57" t="s">
        <v>13</v>
      </c>
      <c r="J57" t="s">
        <v>22</v>
      </c>
      <c r="K57">
        <v>22.90449333190918</v>
      </c>
      <c r="L57">
        <v>22.869909286499023</v>
      </c>
      <c r="M57">
        <f t="shared" si="17"/>
        <v>5.2529563903808594</v>
      </c>
      <c r="N57">
        <f t="shared" si="18"/>
        <v>-7.1184018452962246</v>
      </c>
      <c r="O57">
        <f t="shared" si="5"/>
        <v>138.94805651595081</v>
      </c>
      <c r="Q57" t="s">
        <v>13</v>
      </c>
      <c r="R57" t="s">
        <v>22</v>
      </c>
      <c r="S57">
        <v>22.965463638305664</v>
      </c>
      <c r="T57">
        <v>22.947431564331055</v>
      </c>
      <c r="U57">
        <f t="shared" si="19"/>
        <v>5.3714637756347656</v>
      </c>
      <c r="V57">
        <f t="shared" si="20"/>
        <v>-6.4726117451985683</v>
      </c>
      <c r="W57">
        <f t="shared" si="8"/>
        <v>88.807631093508988</v>
      </c>
    </row>
    <row r="58" spans="1:23" x14ac:dyDescent="0.3">
      <c r="A58" t="s">
        <v>14</v>
      </c>
      <c r="B58" t="s">
        <v>22</v>
      </c>
      <c r="C58">
        <v>22.831409454345703</v>
      </c>
      <c r="D58">
        <v>22.877347946166992</v>
      </c>
      <c r="E58">
        <f t="shared" si="15"/>
        <v>5.3329257965087891</v>
      </c>
      <c r="F58">
        <f t="shared" si="16"/>
        <v>-7.1116835463460291</v>
      </c>
      <c r="G58">
        <f t="shared" si="2"/>
        <v>138.30251162183572</v>
      </c>
      <c r="I58" t="s">
        <v>14</v>
      </c>
      <c r="J58" t="s">
        <v>22</v>
      </c>
      <c r="K58">
        <v>22.825067520141602</v>
      </c>
      <c r="L58">
        <v>22.869909286499023</v>
      </c>
      <c r="M58">
        <f t="shared" si="17"/>
        <v>5.1735305786132813</v>
      </c>
      <c r="N58">
        <f t="shared" si="18"/>
        <v>-7.1978276570638027</v>
      </c>
      <c r="O58">
        <f t="shared" si="5"/>
        <v>146.81216001656321</v>
      </c>
      <c r="Q58" t="s">
        <v>14</v>
      </c>
      <c r="R58" t="s">
        <v>22</v>
      </c>
      <c r="S58">
        <v>22.954896926879883</v>
      </c>
      <c r="T58">
        <v>22.947431564331055</v>
      </c>
      <c r="U58">
        <f t="shared" si="19"/>
        <v>5.3608970642089844</v>
      </c>
      <c r="V58">
        <f t="shared" si="20"/>
        <v>-6.4831784566243496</v>
      </c>
      <c r="W58">
        <f t="shared" si="8"/>
        <v>89.460471479725769</v>
      </c>
    </row>
    <row r="59" spans="1:23" x14ac:dyDescent="0.3">
      <c r="A59" t="s">
        <v>15</v>
      </c>
      <c r="B59" t="s">
        <v>22</v>
      </c>
      <c r="C59">
        <v>22.951177597045898</v>
      </c>
      <c r="D59">
        <v>22.877347946166992</v>
      </c>
      <c r="E59">
        <f t="shared" si="15"/>
        <v>5.4526939392089844</v>
      </c>
      <c r="F59">
        <f t="shared" si="16"/>
        <v>-6.9919154036458337</v>
      </c>
      <c r="G59">
        <f t="shared" si="2"/>
        <v>127.28471768514741</v>
      </c>
      <c r="I59" t="s">
        <v>15</v>
      </c>
      <c r="J59" t="s">
        <v>22</v>
      </c>
      <c r="K59">
        <v>22.880161285400391</v>
      </c>
      <c r="L59">
        <v>22.869909286499023</v>
      </c>
      <c r="M59">
        <f t="shared" si="17"/>
        <v>5.2286243438720703</v>
      </c>
      <c r="N59">
        <f t="shared" si="18"/>
        <v>-7.1427338918050136</v>
      </c>
      <c r="O59">
        <f t="shared" si="5"/>
        <v>141.31138484477947</v>
      </c>
      <c r="Q59" t="s">
        <v>15</v>
      </c>
      <c r="R59" t="s">
        <v>22</v>
      </c>
      <c r="S59">
        <v>22.92193603515625</v>
      </c>
      <c r="T59">
        <v>22.947431564331055</v>
      </c>
      <c r="U59">
        <f t="shared" si="19"/>
        <v>5.3279361724853516</v>
      </c>
      <c r="V59">
        <f t="shared" si="20"/>
        <v>-6.5161393483479824</v>
      </c>
      <c r="W59">
        <f t="shared" si="8"/>
        <v>91.527879278718842</v>
      </c>
    </row>
    <row r="60" spans="1:23" x14ac:dyDescent="0.3">
      <c r="A60" t="s">
        <v>16</v>
      </c>
      <c r="B60" t="s">
        <v>22</v>
      </c>
      <c r="C60">
        <v>21.797178268432617</v>
      </c>
      <c r="D60">
        <v>21.753807067871094</v>
      </c>
      <c r="E60">
        <f t="shared" si="15"/>
        <v>4.2683277130126953</v>
      </c>
      <c r="F60">
        <f t="shared" si="16"/>
        <v>-8.1762816298421228</v>
      </c>
      <c r="G60">
        <f t="shared" si="2"/>
        <v>289.27175042634752</v>
      </c>
      <c r="I60" t="s">
        <v>16</v>
      </c>
      <c r="J60" t="s">
        <v>22</v>
      </c>
      <c r="K60">
        <v>21.851581573486328</v>
      </c>
      <c r="L60">
        <v>21.790582656860352</v>
      </c>
      <c r="M60">
        <f t="shared" si="17"/>
        <v>4.3234615325927734</v>
      </c>
      <c r="N60">
        <f t="shared" si="18"/>
        <v>-8.0478967030843105</v>
      </c>
      <c r="O60">
        <f t="shared" si="5"/>
        <v>264.64171946303082</v>
      </c>
      <c r="Q60" t="s">
        <v>16</v>
      </c>
      <c r="R60" t="s">
        <v>22</v>
      </c>
      <c r="S60">
        <v>21.774810791015625</v>
      </c>
      <c r="T60">
        <v>21.746110916137695</v>
      </c>
      <c r="U60">
        <f t="shared" si="19"/>
        <v>3.8496627807617188</v>
      </c>
      <c r="V60">
        <f t="shared" si="20"/>
        <v>-7.9944127400716152</v>
      </c>
      <c r="W60">
        <f t="shared" si="8"/>
        <v>255.01048220839235</v>
      </c>
    </row>
    <row r="61" spans="1:23" x14ac:dyDescent="0.3">
      <c r="A61" t="s">
        <v>17</v>
      </c>
      <c r="B61" t="s">
        <v>22</v>
      </c>
      <c r="C61">
        <v>21.708271026611328</v>
      </c>
      <c r="D61">
        <v>21.753807067871094</v>
      </c>
      <c r="E61">
        <f t="shared" si="15"/>
        <v>4.1794204711914063</v>
      </c>
      <c r="F61">
        <f t="shared" si="16"/>
        <v>-8.2651888716634119</v>
      </c>
      <c r="G61">
        <f t="shared" si="2"/>
        <v>307.65910349893323</v>
      </c>
      <c r="I61" t="s">
        <v>17</v>
      </c>
      <c r="J61" t="s">
        <v>22</v>
      </c>
      <c r="K61">
        <v>21.795892715454102</v>
      </c>
      <c r="L61">
        <v>21.790582656860352</v>
      </c>
      <c r="M61">
        <f t="shared" si="17"/>
        <v>4.2677726745605469</v>
      </c>
      <c r="N61">
        <f t="shared" si="18"/>
        <v>-8.1035855611165371</v>
      </c>
      <c r="O61">
        <f t="shared" si="5"/>
        <v>275.05676213036622</v>
      </c>
      <c r="Q61" t="s">
        <v>17</v>
      </c>
      <c r="R61" t="s">
        <v>22</v>
      </c>
      <c r="S61">
        <v>21.739162445068359</v>
      </c>
      <c r="T61">
        <v>21.746110916137695</v>
      </c>
      <c r="U61">
        <f t="shared" si="19"/>
        <v>3.8140144348144531</v>
      </c>
      <c r="V61">
        <f t="shared" si="20"/>
        <v>-8.0300610860188808</v>
      </c>
      <c r="W61">
        <f t="shared" si="8"/>
        <v>261.39017162528376</v>
      </c>
    </row>
    <row r="62" spans="1:23" x14ac:dyDescent="0.3">
      <c r="A62" t="s">
        <v>18</v>
      </c>
      <c r="B62" t="s">
        <v>22</v>
      </c>
      <c r="C62">
        <v>21.755970001220703</v>
      </c>
      <c r="D62">
        <v>21.753807067871094</v>
      </c>
      <c r="E62">
        <f t="shared" si="15"/>
        <v>4.2271194458007813</v>
      </c>
      <c r="F62">
        <f t="shared" si="16"/>
        <v>-8.2174898970540369</v>
      </c>
      <c r="G62">
        <f t="shared" si="2"/>
        <v>297.65346878075962</v>
      </c>
      <c r="I62" t="s">
        <v>18</v>
      </c>
      <c r="J62" t="s">
        <v>22</v>
      </c>
      <c r="K62">
        <v>21.724269866943359</v>
      </c>
      <c r="L62">
        <v>21.790582656860352</v>
      </c>
      <c r="M62">
        <f t="shared" si="17"/>
        <v>4.1961498260498047</v>
      </c>
      <c r="N62">
        <f t="shared" si="18"/>
        <v>-8.1752084096272792</v>
      </c>
      <c r="O62">
        <f t="shared" si="5"/>
        <v>289.05664131644477</v>
      </c>
      <c r="Q62" t="s">
        <v>18</v>
      </c>
      <c r="R62" t="s">
        <v>22</v>
      </c>
      <c r="S62">
        <v>21.724359512329102</v>
      </c>
      <c r="T62">
        <v>21.746110916137695</v>
      </c>
      <c r="U62">
        <f t="shared" si="19"/>
        <v>3.7992115020751953</v>
      </c>
      <c r="V62">
        <f t="shared" si="20"/>
        <v>-8.0448640187581386</v>
      </c>
      <c r="W62">
        <f t="shared" si="8"/>
        <v>264.08600129818342</v>
      </c>
    </row>
    <row r="69" spans="1:22" x14ac:dyDescent="0.3">
      <c r="A69" t="s">
        <v>24</v>
      </c>
      <c r="I69" t="s">
        <v>26</v>
      </c>
      <c r="Q69" t="s">
        <v>27</v>
      </c>
    </row>
    <row r="70" spans="1:22" x14ac:dyDescent="0.3">
      <c r="A70" t="s">
        <v>23</v>
      </c>
      <c r="B70" t="s">
        <v>10</v>
      </c>
      <c r="C70" t="s">
        <v>12</v>
      </c>
      <c r="D70" t="s">
        <v>19</v>
      </c>
      <c r="E70" t="s">
        <v>13</v>
      </c>
      <c r="F70" t="s">
        <v>16</v>
      </c>
      <c r="I70" t="s">
        <v>23</v>
      </c>
      <c r="J70" t="s">
        <v>10</v>
      </c>
      <c r="K70" t="s">
        <v>12</v>
      </c>
      <c r="L70" t="s">
        <v>19</v>
      </c>
      <c r="M70" t="s">
        <v>13</v>
      </c>
      <c r="N70" t="s">
        <v>16</v>
      </c>
      <c r="Q70" t="s">
        <v>23</v>
      </c>
      <c r="R70" t="s">
        <v>10</v>
      </c>
      <c r="S70" t="s">
        <v>12</v>
      </c>
      <c r="T70" t="s">
        <v>19</v>
      </c>
      <c r="U70" t="s">
        <v>13</v>
      </c>
      <c r="V70" t="s">
        <v>16</v>
      </c>
    </row>
    <row r="71" spans="1:22" x14ac:dyDescent="0.3">
      <c r="A71" t="s">
        <v>20</v>
      </c>
      <c r="B71">
        <v>1.2557746069613256</v>
      </c>
      <c r="C71">
        <v>10.734261022813282</v>
      </c>
      <c r="D71">
        <v>33.59440262375594</v>
      </c>
      <c r="E71">
        <v>8.2205485375713341</v>
      </c>
      <c r="F71">
        <v>28.056129892486577</v>
      </c>
      <c r="I71" t="s">
        <v>20</v>
      </c>
      <c r="J71">
        <v>0.89014404672805814</v>
      </c>
      <c r="K71">
        <v>11.694045085461518</v>
      </c>
      <c r="L71">
        <v>31.143612299272178</v>
      </c>
      <c r="M71">
        <v>8.0335916206149509</v>
      </c>
      <c r="N71">
        <v>26.859979463262921</v>
      </c>
      <c r="Q71" t="s">
        <v>20</v>
      </c>
      <c r="R71">
        <v>0.90166067684716955</v>
      </c>
      <c r="S71">
        <v>11.958293758405716</v>
      </c>
      <c r="T71">
        <v>12.743149065119161</v>
      </c>
      <c r="U71">
        <v>8.4569287246128741</v>
      </c>
      <c r="V71">
        <v>22.973006200548831</v>
      </c>
    </row>
    <row r="72" spans="1:22" x14ac:dyDescent="0.3">
      <c r="B72">
        <v>1.1044865881515564</v>
      </c>
      <c r="C72">
        <v>11.313458170564479</v>
      </c>
      <c r="D72">
        <v>24.423136618182035</v>
      </c>
      <c r="E72">
        <v>7.8515898814804448</v>
      </c>
      <c r="F72">
        <v>20.680644522882119</v>
      </c>
      <c r="J72">
        <v>1.1005385344164118</v>
      </c>
      <c r="K72">
        <v>11.321693662649848</v>
      </c>
      <c r="L72">
        <v>30.45033199238814</v>
      </c>
      <c r="M72">
        <v>7.6743072141635951</v>
      </c>
      <c r="N72">
        <v>28.225871137530437</v>
      </c>
      <c r="R72">
        <v>1.1048323272188367</v>
      </c>
      <c r="S72">
        <v>12.295899403409113</v>
      </c>
      <c r="T72">
        <v>47.457789475302278</v>
      </c>
      <c r="U72">
        <v>8.5008482793310343</v>
      </c>
      <c r="V72">
        <v>24.6469035424848</v>
      </c>
    </row>
    <row r="73" spans="1:22" x14ac:dyDescent="0.3">
      <c r="B73">
        <v>0.72098770122972566</v>
      </c>
      <c r="C73">
        <v>11.813885594842954</v>
      </c>
      <c r="D73">
        <v>25.58582538704961</v>
      </c>
      <c r="E73">
        <v>8.1852594806981251</v>
      </c>
      <c r="F73">
        <v>21.107830378896409</v>
      </c>
      <c r="J73">
        <v>1.0207854115908666</v>
      </c>
      <c r="K73">
        <v>12.583711681515432</v>
      </c>
      <c r="L73">
        <v>34.044167734939265</v>
      </c>
      <c r="M73">
        <v>8.7666036650019752</v>
      </c>
      <c r="N73">
        <v>27.928984795674484</v>
      </c>
      <c r="R73">
        <v>1.0038307547183607</v>
      </c>
      <c r="S73">
        <v>12.260654809883857</v>
      </c>
      <c r="T73">
        <v>22.888061294267999</v>
      </c>
      <c r="U73">
        <v>9.420063904469103</v>
      </c>
      <c r="V73">
        <v>26.455908133866828</v>
      </c>
    </row>
    <row r="75" spans="1:22" x14ac:dyDescent="0.3">
      <c r="A75" t="s">
        <v>25</v>
      </c>
      <c r="B75">
        <f>AVERAGE(B71:B73)</f>
        <v>1.027082965447536</v>
      </c>
      <c r="C75">
        <f t="shared" ref="C75:F75" si="21">AVERAGE(C71:C73)</f>
        <v>11.287201596073572</v>
      </c>
      <c r="D75">
        <f t="shared" si="21"/>
        <v>27.867788209662525</v>
      </c>
      <c r="E75">
        <f t="shared" si="21"/>
        <v>8.0857992999166353</v>
      </c>
      <c r="F75">
        <f t="shared" si="21"/>
        <v>23.281534931421703</v>
      </c>
      <c r="I75" t="s">
        <v>25</v>
      </c>
      <c r="J75">
        <f>AVERAGE(J71:J73)</f>
        <v>1.003822664245112</v>
      </c>
      <c r="K75">
        <f t="shared" ref="K75:N75" si="22">AVERAGE(K71:K73)</f>
        <v>11.866483476542266</v>
      </c>
      <c r="L75">
        <f t="shared" si="22"/>
        <v>31.879370675533195</v>
      </c>
      <c r="M75">
        <f t="shared" si="22"/>
        <v>8.1581674999268401</v>
      </c>
      <c r="N75">
        <f t="shared" si="22"/>
        <v>27.671611798822614</v>
      </c>
      <c r="Q75" t="s">
        <v>25</v>
      </c>
      <c r="R75">
        <f>AVERAGE(R71:R73)</f>
        <v>1.0034412529281223</v>
      </c>
      <c r="S75">
        <f t="shared" ref="S75:V75" si="23">AVERAGE(S71:S73)</f>
        <v>12.171615990566229</v>
      </c>
      <c r="T75">
        <f t="shared" si="23"/>
        <v>27.696333278229815</v>
      </c>
      <c r="U75">
        <f t="shared" si="23"/>
        <v>8.7926136361376717</v>
      </c>
      <c r="V75">
        <f t="shared" si="23"/>
        <v>24.691939292300152</v>
      </c>
    </row>
    <row r="78" spans="1:22" x14ac:dyDescent="0.3">
      <c r="A78" t="s">
        <v>21</v>
      </c>
      <c r="B78">
        <v>1.0970577748206154</v>
      </c>
      <c r="C78">
        <v>52.303126409540944</v>
      </c>
      <c r="D78">
        <v>118.81392951162047</v>
      </c>
      <c r="E78">
        <v>27.06283116874042</v>
      </c>
      <c r="F78">
        <v>53.109395808345738</v>
      </c>
      <c r="I78" t="s">
        <v>21</v>
      </c>
      <c r="J78">
        <v>1.0617664579117558</v>
      </c>
      <c r="K78">
        <v>54.747305621030868</v>
      </c>
      <c r="L78">
        <v>106.97497690657642</v>
      </c>
      <c r="M78">
        <v>45.579153495798117</v>
      </c>
      <c r="N78">
        <v>67.449762119060424</v>
      </c>
      <c r="Q78" t="s">
        <v>21</v>
      </c>
      <c r="R78">
        <v>1.0660287695545509</v>
      </c>
      <c r="S78">
        <v>35.961042393690903</v>
      </c>
      <c r="T78">
        <v>76.984495929539889</v>
      </c>
      <c r="U78">
        <v>24.459404983180253</v>
      </c>
      <c r="V78">
        <v>51.352781047127138</v>
      </c>
    </row>
    <row r="79" spans="1:22" x14ac:dyDescent="0.3">
      <c r="B79">
        <v>1.1531657986839177</v>
      </c>
      <c r="C79">
        <v>54.0547232361127</v>
      </c>
      <c r="D79">
        <v>103.92158143030687</v>
      </c>
      <c r="E79">
        <v>29.108684579478652</v>
      </c>
      <c r="F79">
        <v>51.605206088795917</v>
      </c>
      <c r="J79">
        <v>1.0212047588863902</v>
      </c>
      <c r="K79">
        <v>55.788054396688594</v>
      </c>
      <c r="L79">
        <v>110.51307228191304</v>
      </c>
      <c r="M79">
        <v>48.96880713876272</v>
      </c>
      <c r="N79">
        <v>73.572965918904174</v>
      </c>
      <c r="R79">
        <v>0.99239759762967428</v>
      </c>
      <c r="S79">
        <v>26.313248981856244</v>
      </c>
      <c r="T79">
        <v>79.634888946154149</v>
      </c>
      <c r="U79">
        <v>23.932664046582332</v>
      </c>
      <c r="V79">
        <v>51.421601861278191</v>
      </c>
    </row>
    <row r="80" spans="1:22" x14ac:dyDescent="0.3">
      <c r="B80">
        <v>0.79045790512526404</v>
      </c>
      <c r="C80">
        <v>51.567336535669924</v>
      </c>
      <c r="D80">
        <v>103.70106177452337</v>
      </c>
      <c r="E80">
        <v>32.606320705878602</v>
      </c>
      <c r="F80">
        <v>51.702793005707207</v>
      </c>
      <c r="J80">
        <v>0.92227018385253856</v>
      </c>
      <c r="K80">
        <v>53.784674994164696</v>
      </c>
      <c r="L80">
        <v>115.98592134163931</v>
      </c>
      <c r="M80">
        <v>47.575410198927912</v>
      </c>
      <c r="N80">
        <v>76.049643402572173</v>
      </c>
      <c r="R80">
        <v>0.945247136314744</v>
      </c>
      <c r="S80">
        <v>33.718609770979228</v>
      </c>
      <c r="T80">
        <v>78.591334538250308</v>
      </c>
      <c r="U80">
        <v>23.248622105770437</v>
      </c>
      <c r="V80">
        <v>55.481803099718867</v>
      </c>
    </row>
    <row r="82" spans="1:22" x14ac:dyDescent="0.3">
      <c r="A82" t="s">
        <v>25</v>
      </c>
      <c r="B82">
        <f>AVERAGE(B78:B80)</f>
        <v>1.0135604928765989</v>
      </c>
      <c r="C82">
        <f t="shared" ref="C82:F82" si="24">AVERAGE(C78:C80)</f>
        <v>52.641728727107854</v>
      </c>
      <c r="D82">
        <f t="shared" si="24"/>
        <v>108.81219090548358</v>
      </c>
      <c r="E82">
        <f t="shared" si="24"/>
        <v>29.592612151365888</v>
      </c>
      <c r="F82">
        <f t="shared" si="24"/>
        <v>52.139131634282954</v>
      </c>
      <c r="I82" t="s">
        <v>25</v>
      </c>
      <c r="J82">
        <f>AVERAGE(J78:J80)</f>
        <v>1.0017471335502284</v>
      </c>
      <c r="K82">
        <f t="shared" ref="K82:N82" si="25">AVERAGE(K78:K80)</f>
        <v>54.773345003961388</v>
      </c>
      <c r="L82">
        <f t="shared" si="25"/>
        <v>111.15799017670959</v>
      </c>
      <c r="M82">
        <f t="shared" si="25"/>
        <v>47.374456944496252</v>
      </c>
      <c r="N82">
        <f t="shared" si="25"/>
        <v>72.35745714684559</v>
      </c>
      <c r="Q82" t="s">
        <v>25</v>
      </c>
      <c r="R82">
        <f>AVERAGE(R78:R80)</f>
        <v>1.001224501166323</v>
      </c>
      <c r="S82">
        <f t="shared" ref="S82:V82" si="26">AVERAGE(S78:S80)</f>
        <v>31.997633715508794</v>
      </c>
      <c r="T82">
        <f t="shared" si="26"/>
        <v>78.403573137981439</v>
      </c>
      <c r="U82">
        <f t="shared" si="26"/>
        <v>23.880230378511005</v>
      </c>
      <c r="V82">
        <f t="shared" si="26"/>
        <v>52.752062002708065</v>
      </c>
    </row>
    <row r="85" spans="1:22" x14ac:dyDescent="0.3">
      <c r="A85" t="s">
        <v>22</v>
      </c>
      <c r="B85">
        <v>1.2175395410415706</v>
      </c>
      <c r="C85">
        <v>211.2681623885388</v>
      </c>
      <c r="D85">
        <v>530.55478600309107</v>
      </c>
      <c r="E85">
        <v>136.58319844461604</v>
      </c>
      <c r="F85">
        <v>289.27175042634752</v>
      </c>
      <c r="I85" t="s">
        <v>22</v>
      </c>
      <c r="J85">
        <v>1.0548606549413071</v>
      </c>
      <c r="K85">
        <v>242.23933798883786</v>
      </c>
      <c r="L85">
        <v>372.349434569967</v>
      </c>
      <c r="M85">
        <v>138.94805651595081</v>
      </c>
      <c r="N85">
        <v>264.64171946303082</v>
      </c>
      <c r="Q85" t="s">
        <v>22</v>
      </c>
      <c r="R85">
        <v>1.0449652349059575</v>
      </c>
      <c r="S85">
        <v>173.91483839105692</v>
      </c>
      <c r="T85">
        <v>418.12533352539134</v>
      </c>
      <c r="U85">
        <v>88.807631093508988</v>
      </c>
      <c r="V85">
        <v>255.01048220839235</v>
      </c>
    </row>
    <row r="86" spans="1:22" x14ac:dyDescent="0.3">
      <c r="B86">
        <v>1.0645931349602036</v>
      </c>
      <c r="C86">
        <v>231.99791527977959</v>
      </c>
      <c r="D86">
        <v>448.72605019472127</v>
      </c>
      <c r="E86">
        <v>138.30251162183572</v>
      </c>
      <c r="F86">
        <v>307.65910349893323</v>
      </c>
      <c r="J86">
        <v>0.92816888090038208</v>
      </c>
      <c r="K86">
        <v>197.79266675909554</v>
      </c>
      <c r="L86">
        <v>290.14591692253947</v>
      </c>
      <c r="M86">
        <v>146.81216001656321</v>
      </c>
      <c r="N86">
        <v>275.05676213036622</v>
      </c>
      <c r="R86">
        <v>1.0530213841584153</v>
      </c>
      <c r="S86">
        <v>181.13656135999906</v>
      </c>
      <c r="T86">
        <v>417.29641494505887</v>
      </c>
      <c r="U86">
        <v>89.460471479725769</v>
      </c>
      <c r="V86">
        <v>261.39017162528376</v>
      </c>
    </row>
    <row r="87" spans="1:22" x14ac:dyDescent="0.3">
      <c r="B87">
        <v>0.77149526394818957</v>
      </c>
      <c r="C87">
        <v>225.91782459537751</v>
      </c>
      <c r="D87">
        <v>464.91898204597436</v>
      </c>
      <c r="E87">
        <v>127.28471768514741</v>
      </c>
      <c r="F87">
        <v>297.65346878075962</v>
      </c>
      <c r="J87">
        <v>1.0213577825418947</v>
      </c>
      <c r="K87">
        <v>217.6103526873228</v>
      </c>
      <c r="L87">
        <v>474.79605703537231</v>
      </c>
      <c r="M87">
        <v>141.31138484477947</v>
      </c>
      <c r="N87">
        <v>289.05664131644477</v>
      </c>
      <c r="R87">
        <v>0.90878461723252901</v>
      </c>
      <c r="S87">
        <v>177.46996781892815</v>
      </c>
      <c r="T87">
        <v>398.12315565028041</v>
      </c>
      <c r="U87">
        <v>91.527879278718842</v>
      </c>
      <c r="V87">
        <v>264.08600129818342</v>
      </c>
    </row>
    <row r="89" spans="1:22" x14ac:dyDescent="0.3">
      <c r="A89" t="s">
        <v>25</v>
      </c>
      <c r="B89">
        <f>AVERAGE(B85:B87)</f>
        <v>1.0178759799833212</v>
      </c>
      <c r="C89">
        <f t="shared" ref="C89:F89" si="27">AVERAGE(C85:C87)</f>
        <v>223.06130075456531</v>
      </c>
      <c r="D89">
        <f t="shared" si="27"/>
        <v>481.39993941459556</v>
      </c>
      <c r="E89">
        <f t="shared" si="27"/>
        <v>134.05680925053306</v>
      </c>
      <c r="F89">
        <f t="shared" si="27"/>
        <v>298.19477423534681</v>
      </c>
      <c r="I89" t="s">
        <v>25</v>
      </c>
      <c r="J89">
        <f>AVERAGE(J85:J87)</f>
        <v>1.0014624394611946</v>
      </c>
      <c r="K89">
        <f t="shared" ref="K89:N89" si="28">AVERAGE(K85:K87)</f>
        <v>219.21411914508539</v>
      </c>
      <c r="L89">
        <f t="shared" si="28"/>
        <v>379.09713617595958</v>
      </c>
      <c r="M89">
        <f t="shared" si="28"/>
        <v>142.35720045909784</v>
      </c>
      <c r="N89">
        <f t="shared" si="28"/>
        <v>276.2517076366139</v>
      </c>
      <c r="Q89" t="s">
        <v>25</v>
      </c>
      <c r="R89">
        <f>AVERAGE(R85:R87)</f>
        <v>1.002257078765634</v>
      </c>
      <c r="S89">
        <f t="shared" ref="S89:V89" si="29">AVERAGE(S85:S87)</f>
        <v>177.50712252332804</v>
      </c>
      <c r="T89">
        <f t="shared" si="29"/>
        <v>411.18163470691024</v>
      </c>
      <c r="U89">
        <f t="shared" si="29"/>
        <v>89.93199395065119</v>
      </c>
      <c r="V89">
        <f t="shared" si="29"/>
        <v>260.16221837728648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2015-06-05T18:19:34Z</dcterms:created>
  <dcterms:modified xsi:type="dcterms:W3CDTF">2021-12-12T13:33:26Z</dcterms:modified>
</cp:coreProperties>
</file>