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Mes documents\Documents Nathalie\Articles\EnCours\PeaIdeotypes\"/>
    </mc:Choice>
  </mc:AlternateContent>
  <bookViews>
    <workbookView xWindow="0" yWindow="0" windowWidth="19200" windowHeight="7932" firstSheet="3" activeTab="6"/>
  </bookViews>
  <sheets>
    <sheet name="E.1 - R2" sheetId="5" r:id="rId1"/>
    <sheet name="E.2 - BestPeaParameters" sheetId="1" r:id="rId2"/>
    <sheet name="E.3 - BestPeaTechniques" sheetId="2" r:id="rId3"/>
    <sheet name="E.4 - BestOtherCropTechniques" sheetId="3" r:id="rId4"/>
    <sheet name="E.5 - BestSituations" sheetId="6" r:id="rId5"/>
    <sheet name="E.6 - ExplainParameters" sheetId="8" r:id="rId6"/>
    <sheet name="E.7 - ExplainTechniques" sheetId="13" r:id="rId7"/>
  </sheets>
  <definedNames>
    <definedName name="_Ref43461037" localSheetId="0">'E.1 - R2'!$A$3</definedName>
    <definedName name="_Ref43482897" localSheetId="1">'E.2 - BestPeaParameters'!$A$1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 i="6" l="1"/>
  <c r="AF1" i="1"/>
  <c r="AC1" i="3" l="1"/>
  <c r="AC1" i="2"/>
  <c r="AE1" i="1" l="1"/>
  <c r="AB1" i="3" l="1"/>
  <c r="AB1" i="2"/>
  <c r="AB1" i="6"/>
</calcChain>
</file>

<file path=xl/sharedStrings.xml><?xml version="1.0" encoding="utf-8"?>
<sst xmlns="http://schemas.openxmlformats.org/spreadsheetml/2006/main" count="3866" uniqueCount="823">
  <si>
    <t>PotentialEnergyYield</t>
  </si>
  <si>
    <t>GrainYieldLoss</t>
  </si>
  <si>
    <t>FieldInfestation</t>
  </si>
  <si>
    <t>BeeFood</t>
  </si>
  <si>
    <t>SpeciesRichness</t>
  </si>
  <si>
    <t>Variable</t>
  </si>
  <si>
    <t>VIP_relative</t>
  </si>
  <si>
    <t>ProbIncreasedIndicator</t>
  </si>
  <si>
    <t>Spring</t>
  </si>
  <si>
    <t>PeaFloweringTT</t>
  </si>
  <si>
    <t>rootLength</t>
  </si>
  <si>
    <t>b_WMearly</t>
  </si>
  <si>
    <t>b_HMearly</t>
  </si>
  <si>
    <t>LBRlate</t>
  </si>
  <si>
    <t>reductionDepth</t>
  </si>
  <si>
    <t>tPhoto2</t>
  </si>
  <si>
    <t>mu_LBRlate</t>
  </si>
  <si>
    <t>r50</t>
  </si>
  <si>
    <t>WMearly</t>
  </si>
  <si>
    <t>rateWidth</t>
  </si>
  <si>
    <t>SLAmid</t>
  </si>
  <si>
    <t>g50</t>
  </si>
  <si>
    <t>seedWeight</t>
  </si>
  <si>
    <t>shootLength</t>
  </si>
  <si>
    <t>C0surface</t>
  </si>
  <si>
    <t>rateCyl</t>
  </si>
  <si>
    <t>LA0</t>
  </si>
  <si>
    <t>TTcot</t>
  </si>
  <si>
    <t>baseWaterPotential</t>
  </si>
  <si>
    <t>g0</t>
  </si>
  <si>
    <t>tPhoto1</t>
  </si>
  <si>
    <t>l50</t>
  </si>
  <si>
    <t>Energy</t>
  </si>
  <si>
    <t>Rotation</t>
  </si>
  <si>
    <t>HMmid</t>
  </si>
  <si>
    <t>betaFineEarth</t>
  </si>
  <si>
    <t>b_HMlate</t>
  </si>
  <si>
    <t>LBRmid</t>
  </si>
  <si>
    <t>mu_RLHlate</t>
  </si>
  <si>
    <t>max_height</t>
  </si>
  <si>
    <t>TTplant</t>
  </si>
  <si>
    <t>t0Cyl</t>
  </si>
  <si>
    <t>baseTempGerm</t>
  </si>
  <si>
    <t>mu_HMearly</t>
  </si>
  <si>
    <t>lb</t>
  </si>
  <si>
    <t>tFrostMid1</t>
  </si>
  <si>
    <t>darknessReduction.YOUNG_SEEDS.</t>
  </si>
  <si>
    <t>b_RBR</t>
  </si>
  <si>
    <t>RLHmid</t>
  </si>
  <si>
    <t>WMmid</t>
  </si>
  <si>
    <t>Epsi_b</t>
  </si>
  <si>
    <t>Winter</t>
  </si>
  <si>
    <t>mu_WMlate</t>
  </si>
  <si>
    <t>mu_HMlate</t>
  </si>
  <si>
    <t>soilPen</t>
  </si>
  <si>
    <t>nonDormantMinimum.YOUNG_SEEDS.</t>
  </si>
  <si>
    <t>LBRearly</t>
  </si>
  <si>
    <t>mu_SLAearly</t>
  </si>
  <si>
    <t>rb</t>
  </si>
  <si>
    <t>RGR</t>
  </si>
  <si>
    <t>mu_WMearly</t>
  </si>
  <si>
    <t>tFrostMid3</t>
  </si>
  <si>
    <t>SLAearly</t>
  </si>
  <si>
    <t>mu_LBRearly</t>
  </si>
  <si>
    <t>mu_LBRmid</t>
  </si>
  <si>
    <t>HarvestIndex</t>
  </si>
  <si>
    <t>tPhoto4</t>
  </si>
  <si>
    <t>b_RLHearly</t>
  </si>
  <si>
    <t>C0buried</t>
  </si>
  <si>
    <t>mu_SLAlate</t>
  </si>
  <si>
    <t>reductionSurface</t>
  </si>
  <si>
    <t>RLHearly</t>
  </si>
  <si>
    <t>b_RLHmid</t>
  </si>
  <si>
    <t>TTflo</t>
  </si>
  <si>
    <t>max_width</t>
  </si>
  <si>
    <t>WMlate</t>
  </si>
  <si>
    <t>max</t>
  </si>
  <si>
    <t>PrimaryCropSowingDate_POIS</t>
  </si>
  <si>
    <t>timeLastTillSow_POIS</t>
  </si>
  <si>
    <t>nbSuperficialTillage_POIS</t>
  </si>
  <si>
    <t>MaxTillageDepth_POIS</t>
  </si>
  <si>
    <t>Interrow.cm._POIS</t>
  </si>
  <si>
    <t>MeanTillageDepth_POIS</t>
  </si>
  <si>
    <t>SowingDensity.seeds.m2._POIS</t>
  </si>
  <si>
    <t>winterTillage_POIS</t>
  </si>
  <si>
    <t>timeHarvest1stTill_POIS</t>
  </si>
  <si>
    <t>FreqLeavingCutCropBiomass_POIS</t>
  </si>
  <si>
    <t>nbMechWeeding_POIS</t>
  </si>
  <si>
    <t>nbResidueShredding.Broyage._POIS</t>
  </si>
  <si>
    <t>SowingDepth.cm._POIS</t>
  </si>
  <si>
    <t>summerTillage_POIS</t>
  </si>
  <si>
    <t>timeSow1stHerbicide_POIS</t>
  </si>
  <si>
    <t>summerPlough_POIS</t>
  </si>
  <si>
    <t>timeLastRollSow_POIS</t>
  </si>
  <si>
    <t>timeLastHerbicideHarvest_POIS</t>
  </si>
  <si>
    <t>RowSowing.1or0._POIS</t>
  </si>
  <si>
    <t>nbPloughing_POIS</t>
  </si>
  <si>
    <t>winterPlough_POIS</t>
  </si>
  <si>
    <t>timeLastPloughSow_POIS</t>
  </si>
  <si>
    <t>nbHerbMonocotSup75_POIS</t>
  </si>
  <si>
    <t>EfficacyMonocot_POIS</t>
  </si>
  <si>
    <t>nbHerbMonocotSup50_POIS</t>
  </si>
  <si>
    <t>EfficacyDicot._POIS</t>
  </si>
  <si>
    <t>propSpeciesMortSup80_POIS</t>
  </si>
  <si>
    <t>SowingDensity.seeds.m2._BLE</t>
  </si>
  <si>
    <t>nbSuperficialTillage_BLE</t>
  </si>
  <si>
    <t>PrimaryCropSowingDate_BLE</t>
  </si>
  <si>
    <t>MeanTillageDepth_BLE</t>
  </si>
  <si>
    <t>summerTillage_COLZA</t>
  </si>
  <si>
    <t>harvestDate_BLE</t>
  </si>
  <si>
    <t>MaxTillageDepth_COLZA</t>
  </si>
  <si>
    <t>nbMechWeeding_BLE</t>
  </si>
  <si>
    <t>PrimaryCropSowingDate_COLZA</t>
  </si>
  <si>
    <t>timeLastHerbicideHarvest_BLE</t>
  </si>
  <si>
    <t>SowingDepth.cm._BLE</t>
  </si>
  <si>
    <t>timeLastTillSow_BLE</t>
  </si>
  <si>
    <t>timeLastTillSow_COLZA</t>
  </si>
  <si>
    <t>SowingDensity.seeds.m2._COLZA</t>
  </si>
  <si>
    <t>Interrow.cm._COLZA</t>
  </si>
  <si>
    <t>MaxTillageDepth_BLE</t>
  </si>
  <si>
    <t>timeHarvest1stTill_BLE</t>
  </si>
  <si>
    <t>nbSuperficialTillage_COLZA</t>
  </si>
  <si>
    <t>RowSowing.1or0._BLE</t>
  </si>
  <si>
    <t>MeanTillageDepth_COLZA</t>
  </si>
  <si>
    <t>Interrow.cm._BLE</t>
  </si>
  <si>
    <t>timeSow1stHerbicide_BLE</t>
  </si>
  <si>
    <t>harvestDate_COLZA</t>
  </si>
  <si>
    <t>Unit</t>
  </si>
  <si>
    <t>Meaning</t>
  </si>
  <si>
    <t>Increased</t>
  </si>
  <si>
    <t>Decreased</t>
  </si>
  <si>
    <t>Name</t>
  </si>
  <si>
    <t>smallest buried clod causing seedling death</t>
  </si>
  <si>
    <t>mm</t>
  </si>
  <si>
    <t xml:space="preserve">Potential maximal extension of the root system </t>
  </si>
  <si>
    <t>Time until the seedling reaches 50% of shootLength</t>
  </si>
  <si>
    <t>°C days</t>
  </si>
  <si>
    <t>g/g</t>
  </si>
  <si>
    <t>Scale</t>
  </si>
  <si>
    <t xml:space="preserve"> </t>
  </si>
  <si>
    <t>Type of pea variety</t>
  </si>
  <si>
    <t>Cropping system performance indicator</t>
  </si>
  <si>
    <t>Potential yield</t>
  </si>
  <si>
    <t>Yield loss</t>
  </si>
  <si>
    <t>Field infestation</t>
  </si>
  <si>
    <t>Bee food</t>
  </si>
  <si>
    <t>Species richness</t>
  </si>
  <si>
    <t>WheatVariety</t>
  </si>
  <si>
    <t>nbHerbicides_BLE</t>
  </si>
  <si>
    <t>nbIrrigation_COLZA</t>
  </si>
  <si>
    <t>totalIrrigaton.mm.ha._COLZA</t>
  </si>
  <si>
    <t>bRolling_POIS</t>
  </si>
  <si>
    <t>mu_HMmid</t>
  </si>
  <si>
    <t>HMearly</t>
  </si>
  <si>
    <t>beta</t>
  </si>
  <si>
    <t>k_coef</t>
  </si>
  <si>
    <t>gb</t>
  </si>
  <si>
    <t>gamma</t>
  </si>
  <si>
    <t>b_WMmid</t>
  </si>
  <si>
    <t>rateDepth</t>
  </si>
  <si>
    <t>mu_SLAmid</t>
  </si>
  <si>
    <t>mu_RLHearly</t>
  </si>
  <si>
    <t>HMlate</t>
  </si>
  <si>
    <t>Years with pea</t>
  </si>
  <si>
    <t>Year with pea</t>
  </si>
  <si>
    <t>Pea traits</t>
  </si>
  <si>
    <t>none</t>
  </si>
  <si>
    <t>Extinction coefficient</t>
  </si>
  <si>
    <t>°C</t>
  </si>
  <si>
    <t>Maximum plant height</t>
  </si>
  <si>
    <t>cm</t>
  </si>
  <si>
    <t>Maximum plant diameter</t>
  </si>
  <si>
    <t>Weight of one seed</t>
  </si>
  <si>
    <t>mg</t>
  </si>
  <si>
    <t>MPa</t>
  </si>
  <si>
    <t>Base temperature for germination</t>
  </si>
  <si>
    <t>Maximum shoot length during pre-emergent seedling growth</t>
  </si>
  <si>
    <t>Maximum root length during pre-emergent seedling growth</t>
  </si>
  <si>
    <t>Time until the seedling reaches 50% of rootLength</t>
  </si>
  <si>
    <t>additional seedling mortality in fine earth vs. intermediate soil structure</t>
  </si>
  <si>
    <t>betaCompacted</t>
  </si>
  <si>
    <t>additional seedling mortality in compacted vs. intermediate soil structure</t>
  </si>
  <si>
    <t>smallest surface clod causing seedling death</t>
  </si>
  <si>
    <t xml:space="preserve"> mm</t>
  </si>
  <si>
    <t>Shoot diameter during pre-emergent shoot growth</t>
  </si>
  <si>
    <t xml:space="preserve">Plant age when root system starts to grow </t>
  </si>
  <si>
    <t xml:space="preserve">Speed of root system depth extension </t>
  </si>
  <si>
    <t xml:space="preserve">Speed of root system width extension </t>
  </si>
  <si>
    <t>Proportion of plant biomass that is allocated to roots</t>
  </si>
  <si>
    <t>propRootBM0</t>
  </si>
  <si>
    <t>Proportion of plant biomass that is allocated to roots at early stages</t>
  </si>
  <si>
    <t>RBR</t>
  </si>
  <si>
    <t>Base water potential for germination</t>
  </si>
  <si>
    <t>Increase in leaf biomass ratio LBR if shaded during reproduction</t>
  </si>
  <si>
    <t>Increase in leaf biomass ratio LBR if shaded during vegetative stage</t>
  </si>
  <si>
    <t>Increase in specific leaf area SLA if shaded during reproduction</t>
  </si>
  <si>
    <t>Increase in specific leaf area SLA if shaded during vegetative stage</t>
  </si>
  <si>
    <t>Increase in plant width per biomass WM if shaded during reproduction</t>
  </si>
  <si>
    <t>Leaf biomass ratio (leaf biomass/total above-ground biomass) during vegetative stage if no shading</t>
  </si>
  <si>
    <t>Specific Leaf Area SLA during vegetative stage if no shading</t>
  </si>
  <si>
    <t>Leaf biomass ratio (leaf biomass/total above-ground biomass) during reproduction if no shading</t>
  </si>
  <si>
    <t>Relative leaf area height (relative plant height below which 50% of leaf area are located) after emergence if no shading</t>
  </si>
  <si>
    <t>Plant width per above-ground plant biomass after emergence if no shading</t>
  </si>
  <si>
    <t>Crop emergence is delayed, reducing crop growth duration</t>
  </si>
  <si>
    <t>Heavier crop plants have a larger root system. Root system size is important even if water and nitrogen supply are unlimited?</t>
  </si>
  <si>
    <t>Lower pre-emergent seedling mortality in buried crop seeds</t>
  </si>
  <si>
    <t>Initial leaf area at emergence</t>
  </si>
  <si>
    <t>Leaf biomass ratio (leaf biomass/total above-ground biomass) after emergence if no shading</t>
  </si>
  <si>
    <t>Minimum proportion of non-dormant seeds when seeds &lt; 1 year</t>
  </si>
  <si>
    <t>Plant width per above-ground plant biomassduring reproduction if no shading</t>
  </si>
  <si>
    <t>More crop seedling loss during pre-emergent growth</t>
  </si>
  <si>
    <t>Crop emergence is faster. Crop plants are advantaged compared to weed plants</t>
  </si>
  <si>
    <t>Crop plants have a larger light interception area, increasing crop biomass production and shade cast on weeds</t>
  </si>
  <si>
    <t>Shaded crop plants increase their plant width (rather than their height) per unit biomass. They thus grow under the canopy rather than above weed plants, reducing crop biomass accumulation.and shade cast on weeds</t>
  </si>
  <si>
    <t>Shape parameter for pre-emergent root growth. The higher this value, the later the growth onset but the higher the growth speed</t>
  </si>
  <si>
    <t>Shape parameter for pre-emergent shoot growth. The higher this value, the later the growth onset but the higher the growth speed</t>
  </si>
  <si>
    <t xml:space="preserve">Drought kills fewer crop seedlings during preemergent growth </t>
  </si>
  <si>
    <t>Sensitivity of plant width to above-ground plant biomass during vegetative stage (if b_WM is 0, plant width is constant irrespective of plant biomass; the larger b_WM, the more plant width increases with plant biomass)</t>
  </si>
  <si>
    <t>Unevenness of leaf area distribution along plant height after emergence. The lower this parameter, the more uniformly leaf area is distributed along plant height</t>
  </si>
  <si>
    <t>Sensitivity of plant width to above-ground plant biomass after emergence (if b_WM is 0, plant width is constant irrespective of plant biomass; the larger b_WM, the more plant width increases with plant biomass)</t>
  </si>
  <si>
    <t>Seedling mortality on soil surface in intermediate soil structure</t>
  </si>
  <si>
    <t>Plant height per above-ground plant biomass after emergence if no shading</t>
  </si>
  <si>
    <t>Plant height per above-ground plant biomass during reproduction if no shading</t>
  </si>
  <si>
    <t>Increase in plant height per biomass HM if shaded after emergence</t>
  </si>
  <si>
    <t xml:space="preserve">Ratio of depth at which the root system extension is maximal/root system depth </t>
  </si>
  <si>
    <t>Increase in leaf biomass ratio LBR if shaded after emergence</t>
  </si>
  <si>
    <t>Days under optimal temperature</t>
  </si>
  <si>
    <t>Plant width per above-ground plant biomassduring vegetative stage if no shading</t>
  </si>
  <si>
    <t>Crop plant height depends on plant biomass, resulting in a heterogeneous canopy after emergence</t>
  </si>
  <si>
    <t>Crop plant height depends on plant biomass, resulting in a heterogeneous canopy during reproduction</t>
  </si>
  <si>
    <t>A more voluminous crop root system leaves less above-ground biomass to crop plants, resulting in smaller crop plants and a reduced light interception area</t>
  </si>
  <si>
    <t>Frost kills crop plants more often, which reduces their own growth and leaves more space and light for the weeds</t>
  </si>
  <si>
    <t>Increased pre-emergent crop seedling loss</t>
  </si>
  <si>
    <t>Bee food score</t>
  </si>
  <si>
    <t>Unevenness of leaf area distribution along plant height during vegetative stage. The lower this parameter, the more uniformly leaf area is distributed along plant height</t>
  </si>
  <si>
    <t>Shape parameter for germination progress. The higher this value, the later the germination onset but the higher the germination speed.</t>
  </si>
  <si>
    <t>Maximum ratio of seed biomass / above-ground biomass for a given plant at the end of life cycle</t>
  </si>
  <si>
    <t>Plant height per above-ground plant biomassduring vegetative stage if no shading</t>
  </si>
  <si>
    <t>Topward shift of leaf area along plant height when shaded after emergence</t>
  </si>
  <si>
    <t>Increase in specific leaf area SLA if shaded after emergence</t>
  </si>
  <si>
    <t>Increase in plant width per biomass WM if shaded after emergence</t>
  </si>
  <si>
    <t>Specific Leaf Area SLA after emergence if no shading</t>
  </si>
  <si>
    <t>Crop emergene starts later, leaving the advantage to earlier emerging weeds</t>
  </si>
  <si>
    <t>Crop plants intercept more light and cast more shade onto weeds</t>
  </si>
  <si>
    <t>A more voluminous crop root system leaves less above-ground biomass to crop plants, resulting in smaller crop plants, a reduced light interception area and less shade cast onto weeds</t>
  </si>
  <si>
    <t>Crop photosynthesis needs warmer days to start, delaying and slowing down crop growth, leaving more space and light for weeds</t>
  </si>
  <si>
    <t>Crop photosynthesis is possible even on very hot days, producing more crop biomass and thus casting more shade onto weeds</t>
  </si>
  <si>
    <t>The crop root system expands slowlier, leaving more biomass for above-ground exploration, light interception and shade cast on weeds</t>
  </si>
  <si>
    <t>shapeHI</t>
  </si>
  <si>
    <t>tFrostEarly1</t>
  </si>
  <si>
    <t>tPhoto3</t>
  </si>
  <si>
    <t>t0</t>
  </si>
  <si>
    <t>mu_RLHmid</t>
  </si>
  <si>
    <t>tFrostMid2</t>
  </si>
  <si>
    <t>b_RLHlate</t>
  </si>
  <si>
    <t>tFrostLate1</t>
  </si>
  <si>
    <t>timeSow1stIrrigation_POIS</t>
  </si>
  <si>
    <t>Harmful weeds+Bee food</t>
  </si>
  <si>
    <t>Harmful grass weeds</t>
  </si>
  <si>
    <t>2-year rotation</t>
  </si>
  <si>
    <t>Organic</t>
  </si>
  <si>
    <t>6-year rotation</t>
  </si>
  <si>
    <t>4-year rotation</t>
  </si>
  <si>
    <t>Reference (3-year rotation+Conventional management+All weeds</t>
  </si>
  <si>
    <t>Complete management</t>
  </si>
  <si>
    <t>Crop germination and emergence are delayed, reducing crop growth duration</t>
  </si>
  <si>
    <t>Crop germination flush is short and fast, resulting in fewer emergence cohorts and a more homogeneous crop canopy</t>
  </si>
  <si>
    <t>Energy content of crop seeds</t>
  </si>
  <si>
    <t>MJ/kg dry matter</t>
  </si>
  <si>
    <t>Light conversion efficiency</t>
  </si>
  <si>
    <t>Reduction in germination if seed is on soil surface</t>
  </si>
  <si>
    <t>Increase in plant height per biomass HM if shaded during reproduction</t>
  </si>
  <si>
    <t>Topward shift of leaf area along plant height when shaded during vegetative stage</t>
  </si>
  <si>
    <t>Topward shift of leaf area along plant height when shaded during reproduction</t>
  </si>
  <si>
    <t>Relative growth rate after emergence</t>
  </si>
  <si>
    <t>RLHlate</t>
  </si>
  <si>
    <t>Relative leaf area height (relative plant height below which 50% of leaf area are located) during vegetative stage if no shading</t>
  </si>
  <si>
    <t>Relative leaf area height (relative plant height below which 50% of leaf area are located) during reproduction if no shading</t>
  </si>
  <si>
    <t>Sensitivity of harvest index to above-ground plant biomass. If clsoe to 1, harvest index does not depend on biomass. The closer to 0, the more seed biomasse light plants produce relatively compared to heavy plants</t>
  </si>
  <si>
    <t xml:space="preserve">Lag time from root-system growth onset to when the cylinder-shaped part at the top of the root volume starts to grow in height </t>
  </si>
  <si>
    <t>Temperature at which plant biomass loss due to frost starts during vegetative growth</t>
  </si>
  <si>
    <t>Temperature at which at plants start to die because of frost during vegetative growth</t>
  </si>
  <si>
    <t>Temperature killing all plants die because of frost, during vegetative stage</t>
  </si>
  <si>
    <t>Temperature at which photosynthesis starts</t>
  </si>
  <si>
    <t>Temperature above which photosynthesis stops</t>
  </si>
  <si>
    <t>Crop photosynthesis is more efficient, producing more crop biomass and casting more shade on weeds</t>
  </si>
  <si>
    <t>Crop emergence starts earlier (though it lasts for more days), allowing some crop plants to precede weed emergence</t>
  </si>
  <si>
    <t>Crop plants lose more biomass to frost after emergence, leaving more space and light to weeds</t>
  </si>
  <si>
    <t>Crop plants lose more biomass to frost during vegetative stage, leaving more space and light to weeds</t>
  </si>
  <si>
    <t>Frost kills crop plants more often during vegetative stage, levaing more space and light to weeds</t>
  </si>
  <si>
    <t>Heat does not slow down crop photosynthesis, producing more crop biomass</t>
  </si>
  <si>
    <t>A longer crop growth duration delays the harvest and leaves more time for the weeds to produce biomass inside the crop</t>
  </si>
  <si>
    <t>Explanation of pea technique effect on cropping-system performance</t>
  </si>
  <si>
    <t>Explanation of pea trait effect on cropping-system performance</t>
  </si>
  <si>
    <t>Total mortality of dicot weeds due to herbicides</t>
  </si>
  <si>
    <t>Total mortality of monocot weeds due to herbicides</t>
  </si>
  <si>
    <t>Pea leaves and stems were left in field after harvest</t>
  </si>
  <si>
    <t>Interrow width if row sowing</t>
  </si>
  <si>
    <t>Maximum tillage depth</t>
  </si>
  <si>
    <t>Tillage depth averaged over all tillage operations (excluding rolling and shredding)</t>
  </si>
  <si>
    <t>Mouldboard ploughing</t>
  </si>
  <si>
    <t>Sowing date</t>
  </si>
  <si>
    <t>Proportion of weed species whose mortality due to herbicides exceeds 80%</t>
  </si>
  <si>
    <t>Row sowing instead of broadcast sowing</t>
  </si>
  <si>
    <t>Sowing density</t>
  </si>
  <si>
    <t>Sowing depth</t>
  </si>
  <si>
    <t>Mouldboad ploughing November-March</t>
  </si>
  <si>
    <t>Mouldboard ploughing April-October</t>
  </si>
  <si>
    <t>Superficial tillage during April-October</t>
  </si>
  <si>
    <t>Tillage during November-March</t>
  </si>
  <si>
    <t>Crop plant location is less uniform if low density and/or large interrow</t>
  </si>
  <si>
    <t>Buries more weed seeds, reducing weed seed germination and emergence</t>
  </si>
  <si>
    <t>Destroys weed plants inside the crop</t>
  </si>
  <si>
    <t>Empties weed seed bank by stimulating germination during summer fallow ("false seed bed technique"), destroys weed plants prior to crop sowing</t>
  </si>
  <si>
    <t>More crop plants and leaf area to produce crop biomass and shade weeds</t>
  </si>
  <si>
    <t>Crop-crop competition can hinder crop biomass production in very high crop densities</t>
  </si>
  <si>
    <t>Leaves more time for weeds to reinfest the field after the last tillage operation cleaned out all weeds</t>
  </si>
  <si>
    <t>Leaves more time for weeds to reinfest the field after the ploughing operation cleaned out all weeds</t>
  </si>
  <si>
    <t>Fewer weeds survive</t>
  </si>
  <si>
    <t>Hinders weed emergence after harvest</t>
  </si>
  <si>
    <t>Triggers germination of late-emerging weeds</t>
  </si>
  <si>
    <t>Buries weed seeds, reducing weed seed germination and emergence</t>
  </si>
  <si>
    <t>Stimulates weed seed germination and emergence of excavated weed seeds</t>
  </si>
  <si>
    <t>Leaves more time for summer annuals to grow before destroying them. Less time to till frequently, larger risk of triggered weed seed germinations resulting in weeds emerging after crop sowing</t>
  </si>
  <si>
    <t>Longer disturbance-free period</t>
  </si>
  <si>
    <t>Earlier treatments miss later emerging weeds</t>
  </si>
  <si>
    <t>Later treatments are less efficient and early emerging weeds have already hindered crop growth</t>
  </si>
  <si>
    <t>Irrigation does not increase weeds emerging together with crop</t>
  </si>
  <si>
    <t>Fewer grass weeds survive</t>
  </si>
  <si>
    <t>nbIncropHerbicides_BLE</t>
  </si>
  <si>
    <t>meanMechWeedSpeed.km.h._COLZA</t>
  </si>
  <si>
    <t>nbHerbicides_POIS</t>
  </si>
  <si>
    <t>propWeededArea_POIS</t>
  </si>
  <si>
    <t>timeLastMechWeedingHarvest_POIS</t>
  </si>
  <si>
    <t>mu_WMmid</t>
  </si>
  <si>
    <t>More crop seeds germinate and emergence, increasing crop production and casting more shade onto weeds</t>
  </si>
  <si>
    <t>Crop plants grow faster after emergence, producing more leaf area and biomass, and shading weeds more</t>
  </si>
  <si>
    <t>Crop plant width is independent of plant biomass, resulting in a uniform crop canopy</t>
  </si>
  <si>
    <t>Earlier treatments are more efficient as weeds are still smaller and the canopy less dense</t>
  </si>
  <si>
    <t>Destroys weeds during summer fallow when they are most important for feeding bees</t>
  </si>
  <si>
    <t>More crop seedling loss during emergence and later emergence, leaving more space and light for weesd</t>
  </si>
  <si>
    <t>No treatments when weeds flower</t>
  </si>
  <si>
    <t>Emax</t>
  </si>
  <si>
    <t>meanMechWeedSpeed.km.h._POIS</t>
  </si>
  <si>
    <t>timeHarvest1stRoll_POIS</t>
  </si>
  <si>
    <t>propWeededArea_BLE</t>
  </si>
  <si>
    <t>Heavier crop plants are taller per unit biomass than lighter plants, resulting in taller canopies</t>
  </si>
  <si>
    <t>The crop root system expands slowlier after emergence, pulling less biomass out of above-ground plant biomass. Crop plants can thus intercept more light and shade weesd more</t>
  </si>
  <si>
    <t>tFrostLate3</t>
  </si>
  <si>
    <t>b_HMmid</t>
  </si>
  <si>
    <t>Afila</t>
  </si>
  <si>
    <t>Production profile (potential yield, yield loss score)</t>
  </si>
  <si>
    <t>Integrated Management profile (potential yield, yield loss score, herbicide use)</t>
  </si>
  <si>
    <t>Agroecology profile (potential yield, yield loss score, herbicide use, bee food offer)</t>
  </si>
  <si>
    <t>timeSow1stMechWeeding_POIS</t>
  </si>
  <si>
    <t>nbIncropHerbicides_POIS</t>
  </si>
  <si>
    <t>nbHerbDicotSup75_POIS</t>
  </si>
  <si>
    <t>nbHerbDicotSup50_POIS</t>
  </si>
  <si>
    <t>nbRootHerbicides_POIS</t>
  </si>
  <si>
    <t>meanMechWeedDepth.cm._POIS</t>
  </si>
  <si>
    <t>nbSystemicHerbicides_BLE</t>
  </si>
  <si>
    <t>timeSow1stHerbicide_COLZA</t>
  </si>
  <si>
    <t>EfficacyMonocot_BLE</t>
  </si>
  <si>
    <t>Performance profile</t>
  </si>
  <si>
    <t>propWeededArea_COLZA</t>
  </si>
  <si>
    <t>meanMechWeedDepth.cm._BLE</t>
  </si>
  <si>
    <t>nbFallowHerbicides_POIS</t>
  </si>
  <si>
    <t>nbSystemicHerbicides_POIS</t>
  </si>
  <si>
    <t>timeHarvest1stPlough_POIS</t>
  </si>
  <si>
    <t>shootDiameter</t>
  </si>
  <si>
    <t>se_LA</t>
  </si>
  <si>
    <t>SLAlate</t>
  </si>
  <si>
    <t>b_WMlate</t>
  </si>
  <si>
    <t>BarleyBefore_POIS</t>
  </si>
  <si>
    <t>baseTempDev</t>
  </si>
  <si>
    <t>MaizeBefore_POIS</t>
  </si>
  <si>
    <t>nbFoliarHerbicides_POIS</t>
  </si>
  <si>
    <t>nbIrrigation_POIS</t>
  </si>
  <si>
    <t>nbMultiHerbicides_POIS</t>
  </si>
  <si>
    <t>nbNonSystemicHerbicides_POIS</t>
  </si>
  <si>
    <t>nbPseudorootHerbicides_POIS</t>
  </si>
  <si>
    <t>nbRolling_POIS</t>
  </si>
  <si>
    <t>OSRbefore_POIS</t>
  </si>
  <si>
    <t>propSpeciesMortSup90_POIS</t>
  </si>
  <si>
    <t>shreddingHeight_POIS</t>
  </si>
  <si>
    <t>SunflowerBefore_POIS</t>
  </si>
  <si>
    <t>tFrostEarly2</t>
  </si>
  <si>
    <t>tFrostEarly3</t>
  </si>
  <si>
    <t>tFrostLate2</t>
  </si>
  <si>
    <t>timeHarvest1stShredding_POIS</t>
  </si>
  <si>
    <t>timeLastIrrigationHarvest_POIS</t>
  </si>
  <si>
    <t>timeLastShreddingSow_POIS</t>
  </si>
  <si>
    <t>totalIrrigaton.mm.ha._POIS</t>
  </si>
  <si>
    <t>TTmat</t>
  </si>
  <si>
    <t>WheatBefore_POIS</t>
  </si>
  <si>
    <t>Leafy or afila</t>
  </si>
  <si>
    <t>Pea morpholoy</t>
  </si>
  <si>
    <t>Sensitivity of plant width to above-ground plant biomass during reproduction (if b_WM is 0, plant width is constant irrespective of plant biomass; the larger b_WM, the more plant width increases with plant biomass)</t>
  </si>
  <si>
    <t>Base temperature for development</t>
  </si>
  <si>
    <t>cm2</t>
  </si>
  <si>
    <t>Increase in plant width per biomass WM if shaded during vegetative stage</t>
  </si>
  <si>
    <t>Standard-deviation of initial post-emergence leaf area</t>
  </si>
  <si>
    <t>Specific Leaf Area SLA during reproduction if no shading</t>
  </si>
  <si>
    <t>1 (yes) or 0 (no)</t>
  </si>
  <si>
    <t>Temperature at which plant biomass loss due to frost starts during reproduction</t>
  </si>
  <si>
    <t>Temperature at which plant biomass loss due to frost starts after emergence</t>
  </si>
  <si>
    <t>Temperature at which at plants start to die because of frost after emergence</t>
  </si>
  <si>
    <t>Temperature killing all plants die because of frost, after emergence</t>
  </si>
  <si>
    <t>Temperature at which at plants start to die because of frost during reproduction</t>
  </si>
  <si>
    <t>Temperature killing all plants die because of frost, during reproduction</t>
  </si>
  <si>
    <t>Harmfulness indicators</t>
  </si>
  <si>
    <t>Crop leaf area is distributed unevenly along plant height in crops resulting in a heterogeneous canopy</t>
  </si>
  <si>
    <t>Crop leaf area of crop plants is concentrated at plant height = RLH, and together with a high RLH, this results in more shading of smaller weeds</t>
  </si>
  <si>
    <t>Crop plant height depends on plant biomass, resulting in a heterogeneous canopy during vegetative growth</t>
  </si>
  <si>
    <t>Crop emergence is delayed, thus reducing crop growth duration and leaving more space and light to earlier emerging weeds</t>
  </si>
  <si>
    <t>Crop development is slowed down</t>
  </si>
  <si>
    <t>More crop seedlings are lost to drought and crop emergence is delayed, thus reducing crop growth duration and leaving more space/light to earlier emerging weeds</t>
  </si>
  <si>
    <t>Fewer crop seeds germinate and emerge, reducing crop canopy density and leaving more space/light to weeds</t>
  </si>
  <si>
    <t>Higher crop energy yield for a given crop grain yield</t>
  </si>
  <si>
    <t>In italic, only concern potential yield</t>
  </si>
  <si>
    <t>Illogical</t>
  </si>
  <si>
    <t>Unshaded crop plants are taller per unit per unit biomass, growing above weeds, increasign crop biomass production and shade cast on weeds</t>
  </si>
  <si>
    <t>Shaded crop plants increase their height per unit per unit biomass to grow above weeds, increasing crop biomass production and shade cast on weeds</t>
  </si>
  <si>
    <t>Shaded crop plants increase leaf area. Crop plants intercept more light, produce more biomass and cast more shade onto weeds</t>
  </si>
  <si>
    <t>Shaded crop plants shift their leaf area topwards. Their leaf area is above the weeds, intercepting more light, producing more biomass and casting more shade onto weeds</t>
  </si>
  <si>
    <t>Shaded crop plants increase leaf area per unit leaf biomass, increasing crop biomass production and shade cast on weeds</t>
  </si>
  <si>
    <t>The slower root growth during pre-emergent crop growth results in more crop seedling loss due to drought, leaving more space/light to weeds</t>
  </si>
  <si>
    <t>Pre-emergent crop root elongation starts earlier, thus reducing crop seedling loss due to early drought</t>
  </si>
  <si>
    <t>Pre-emergent crop root elongation finishes earlier, thus reducing crop seedling loss due to late drought</t>
  </si>
  <si>
    <t>Germination of buried crop seeds decreases, reducing crop emergence and leaving more space/light to weeds</t>
  </si>
  <si>
    <t>Germination of surface crop seeds decreases, reducing crop emergence and leaving more space/light to weeds</t>
  </si>
  <si>
    <t>Crop leaf area is concentrated at the top of unshaded crop plants which thus shade smaller weeds more</t>
  </si>
  <si>
    <t>Crop leaf area is concentrated toward the top of the crop plants, increasing self shading, thus reducing light interception and biomass accumulation of the crop</t>
  </si>
  <si>
    <t>Fewer crop seedlings die during pre-emergent growth and initial post-emergence growth is faster, leaving less space/light to weeds</t>
  </si>
  <si>
    <t>Unshaded crop plants have a larger leaf area per leaf biomass, intercepting more light, thus increasing crop biomass production and shade cast on weeds</t>
  </si>
  <si>
    <t>Crop plants lose more biomass or flower to frost during reproduction, leaving more space and light to weeds</t>
  </si>
  <si>
    <t>Frost kills crop plants more often during reproduction stage, levaing more space and light to weeds</t>
  </si>
  <si>
    <t>Frost kills crop plants more often during reproduction, which reduces their own growth and leaves more space and light for the weeds</t>
  </si>
  <si>
    <t>Frost kills crop plants more often after emergence, levaing more space and light to weeds</t>
  </si>
  <si>
    <t>Frost kills crop plants more often after emergence, which reduces their own growth and leaves more space and light for the weeds</t>
  </si>
  <si>
    <t>Unshaded crop plants are wider per unit biomass, intercepting more light, increasing crop biomass production and shade cast on smaller weeds</t>
  </si>
  <si>
    <t>Probability that</t>
  </si>
  <si>
    <t>Biodiversity indicators</t>
  </si>
  <si>
    <t>A more voluminous crop root system leaves less water for weed seed germination and pre-emergent growth</t>
  </si>
  <si>
    <t>Pea technique</t>
  </si>
  <si>
    <t>Crop before pea is barley</t>
  </si>
  <si>
    <t>Crop before pea is maize</t>
  </si>
  <si>
    <t>[0,1]</t>
  </si>
  <si>
    <t>Number per year</t>
  </si>
  <si>
    <t>Mean depth of mechanical weeding</t>
  </si>
  <si>
    <t>Mean tractor speed during mechanical weeding</t>
  </si>
  <si>
    <t>km/h</t>
  </si>
  <si>
    <t>Herbicides during summer fallow preceding pea</t>
  </si>
  <si>
    <t>Foliar herbicides (entering via leaves)</t>
  </si>
  <si>
    <t>Herbicides whose efficiency on dicot weeds &gt; 50%</t>
  </si>
  <si>
    <t>Herbicides whose efficiency on dicot weeds &gt; 75%</t>
  </si>
  <si>
    <t>Herbicides (during fallow and on crop)</t>
  </si>
  <si>
    <t>Herbicides whose efficiency on monocot weeds &gt; 50%</t>
  </si>
  <si>
    <t>Herbicides whose efficiency on monocot weeds &gt; 75%</t>
  </si>
  <si>
    <t>Herbicides sprayed on crop</t>
  </si>
  <si>
    <t>Irrigation</t>
  </si>
  <si>
    <t>Mechanical weeding operations</t>
  </si>
  <si>
    <t>Multi-entry herbicides (at least two entry modes among leaves, roots and meristem)</t>
  </si>
  <si>
    <t>Non-systemic herbicides</t>
  </si>
  <si>
    <t>Pseudo-root herbicides (entering via shoot meristem during emergence)</t>
  </si>
  <si>
    <t>Residue shredding during summer fallow</t>
  </si>
  <si>
    <t>Rolling operatations during summer fallow or after sowing</t>
  </si>
  <si>
    <t>Root-entering herbicides</t>
  </si>
  <si>
    <t>Superficial tillage (disregarding rolling)</t>
  </si>
  <si>
    <t>Systemic herbicides</t>
  </si>
  <si>
    <t>Crop before pea is oilseed rape</t>
  </si>
  <si>
    <t>Julian days</t>
  </si>
  <si>
    <t>Proportion of weed species whose mortality due to herbicides exceeds 90%</t>
  </si>
  <si>
    <t>Mechanically weeded field area</t>
  </si>
  <si>
    <t>Proportion [0,1]</t>
  </si>
  <si>
    <t>Height of shredding operation during summer fallow</t>
  </si>
  <si>
    <t>seeds/m²</t>
  </si>
  <si>
    <t>days</t>
  </si>
  <si>
    <t>Crop before pea is sunflower</t>
  </si>
  <si>
    <t>Crop before pea is winter wheat</t>
  </si>
  <si>
    <t>Time from previous harvest to ploughing</t>
  </si>
  <si>
    <t>Time from previous harvest to first rolling operation</t>
  </si>
  <si>
    <t>Time from previous harvest to first shredding operation</t>
  </si>
  <si>
    <t>Time from previous harvest to first tillage operation</t>
  </si>
  <si>
    <t>Time from last herbicide to crop harvest</t>
  </si>
  <si>
    <t>Time from last irrigation to crop harvest</t>
  </si>
  <si>
    <t>Time from last mechanical weeding to crop harvest</t>
  </si>
  <si>
    <t>Time from ploughing to crop sowing</t>
  </si>
  <si>
    <t>Time from last shredding opration to crop sowing</t>
  </si>
  <si>
    <t>Time from last tillage to crop sowing</t>
  </si>
  <si>
    <t>Time from sowing to 1st herbicide spraying</t>
  </si>
  <si>
    <t>Time from sowing to 1st irrigation</t>
  </si>
  <si>
    <t>Time from sowing to 1st mechanical weeding</t>
  </si>
  <si>
    <t>Amount of irrigated water</t>
  </si>
  <si>
    <t>Improves soil-seed contact, improving crop germination and emergence, causing fatal weed seed germination during summer fallow</t>
  </si>
  <si>
    <t>More crop damage by mechanical weeding in smaller interrows</t>
  </si>
  <si>
    <t>Uproots more weed seedlings</t>
  </si>
  <si>
    <t>Leaves more space/resources to dicot weeds</t>
  </si>
  <si>
    <t>Delays crop sowing, protects spring-sown pea from late frosts</t>
  </si>
  <si>
    <t>Stimulates for weed germination and emergence after crop sowing if tillage occurs close to crop sowing</t>
  </si>
  <si>
    <t>Leaves less time false seed bed effects, increases risk of germinating weeds emerging after crop sowing date</t>
  </si>
  <si>
    <t>More time for weed seeds to be imbibed by rain on soil surface and getting more sensitive to false seed bed operations</t>
  </si>
  <si>
    <t>Late emerging weeds are also affected</t>
  </si>
  <si>
    <t>Crop is less damaged by late mechanical weeding</t>
  </si>
  <si>
    <t>Lower risk of triggered weed seed germinations emerging after crop sowing; leaves more time for false seed bed techniques targeting uncovered weed seeds.</t>
  </si>
  <si>
    <t>Lower risk of triggered weed seed germinations emerging after crop sowing</t>
  </si>
  <si>
    <t>Means spring sowing or very late winter sowing, leaving more time for false seed bed techniques and shortening the crop duration, i.e. the time during which weeds can grow inside the crop</t>
  </si>
  <si>
    <t>Means spring sowing or very late winter sowing, shortening the crop duration and crop biomass accumulation</t>
  </si>
  <si>
    <t>More crop seedlings die due to soil compaction, leaving more space/resources for weeds</t>
  </si>
  <si>
    <t>More damage to crop</t>
  </si>
  <si>
    <t>More weeds are destroyed</t>
  </si>
  <si>
    <t>A. Spring pea - Years with pea</t>
  </si>
  <si>
    <t>B. Spring pea - Average over rotation</t>
  </si>
  <si>
    <t>C. Winter pea - Years with pea</t>
  </si>
  <si>
    <t>D. Winter pea - Average over rotation</t>
  </si>
  <si>
    <t xml:space="preserve">                   Pea techniques</t>
  </si>
  <si>
    <t xml:space="preserve">                   Other-crop techniques</t>
  </si>
  <si>
    <t>Partial R² - Pea parameters</t>
  </si>
  <si>
    <t>Surrogates - Pea parameters</t>
  </si>
  <si>
    <t>Pea parameters</t>
  </si>
  <si>
    <t>Pea techniques</t>
  </si>
  <si>
    <t>Other-crop techniques</t>
  </si>
  <si>
    <t>Explained variability (R²)</t>
  </si>
  <si>
    <t>Crop root biomass ratio is independent of cropplant biomass. Root systems are uniform across crop canopy</t>
  </si>
  <si>
    <t>Illogical for crop production and weed suppression (but not necessarily for species richness)</t>
  </si>
  <si>
    <t>Variability in initial crop leaf area results in a heterogeneous crop canopy</t>
  </si>
  <si>
    <t>Evaluation criteria</t>
  </si>
  <si>
    <t>Simulation factors</t>
  </si>
  <si>
    <t>VIP</t>
  </si>
  <si>
    <t>Field infestation control</t>
  </si>
  <si>
    <t>Yield loss control</t>
  </si>
  <si>
    <t>Control 0 = highest yield loss, highest field infesetation</t>
  </si>
  <si>
    <t>Control 1 = lowest yield loss, lowest field infestation</t>
  </si>
  <si>
    <t>0 = lowest bee food offer</t>
  </si>
  <si>
    <t>1 = higheest bee food offer</t>
  </si>
  <si>
    <t xml:space="preserve">Production </t>
  </si>
  <si>
    <t xml:space="preserve">Integrated Management </t>
  </si>
  <si>
    <t>Agroecology</t>
  </si>
  <si>
    <t>min</t>
  </si>
  <si>
    <t>median</t>
  </si>
  <si>
    <t>mean</t>
  </si>
  <si>
    <t>quantile</t>
  </si>
  <si>
    <t>Shaded crop plants increase leaf biomass. Crop plants intercept more light, produce more biomass and cast more shade onto weeds</t>
  </si>
  <si>
    <t>seeds/seeds</t>
  </si>
  <si>
    <t>seedling/seeding</t>
  </si>
  <si>
    <t>g/MJ</t>
  </si>
  <si>
    <t>cm/g</t>
  </si>
  <si>
    <t>cm/cm</t>
  </si>
  <si>
    <t>mm/day under optimal temperature</t>
  </si>
  <si>
    <t>cm2/°Cday</t>
  </si>
  <si>
    <t>cm2/g</t>
  </si>
  <si>
    <t>Crop shading response is delayed</t>
  </si>
  <si>
    <t>Crop plants grow wider, increasing soil coverage and light interception, leaving less space/light for weeds</t>
  </si>
  <si>
    <t>Maximum crop photosynthesis rate is reached only on hot days, reducing crop biomass production</t>
  </si>
  <si>
    <t>Heavier crop plants are wider, increasing soil coverage and light interception by the crops, increasing crop biomass production and shade cast on weeds</t>
  </si>
  <si>
    <t>Type of trait</t>
  </si>
  <si>
    <t>Morphology</t>
  </si>
  <si>
    <t>Roots</t>
  </si>
  <si>
    <t>Harvest</t>
  </si>
  <si>
    <t>Growth</t>
  </si>
  <si>
    <t>Establishment</t>
  </si>
  <si>
    <t>ShadingResponse</t>
  </si>
  <si>
    <t>Phenology</t>
  </si>
  <si>
    <t>Frost</t>
  </si>
  <si>
    <t>GerminationEmergence</t>
  </si>
  <si>
    <t>Increase of seedling mortality with seed depth</t>
  </si>
  <si>
    <t>Reduction in germination with seed depth</t>
  </si>
  <si>
    <t>Duration of cotyledon stage</t>
  </si>
  <si>
    <t>Duration of flowering stage</t>
  </si>
  <si>
    <t>Duration of maturation</t>
  </si>
  <si>
    <t>Duration of plantlet stage</t>
  </si>
  <si>
    <t>Time from plant emergence to flowering onset</t>
  </si>
  <si>
    <t>Time from germination triggering (sowing if moist soil, post-sowing rainfall otherwise) to first germinated seed</t>
  </si>
  <si>
    <t>Time from germination triggering (sowing if moist soil, post-sowing rainfall otherwise) to 50% germinated non-dormant seeds</t>
  </si>
  <si>
    <t>Temperature below which net photosynthesis is maximum</t>
  </si>
  <si>
    <t>Unshaded crop plants are wider per unit biomass and more prone to be shaded by taller neighbour plants and  more exposed to damage by mechanical weeding</t>
  </si>
  <si>
    <t>timeHarvest1stTill_COLZA</t>
  </si>
  <si>
    <t>More crop biomass is produced before reproduction sets in</t>
  </si>
  <si>
    <t>Sensitivity of plant height to above-ground plant biomass after emergence</t>
  </si>
  <si>
    <t>Sensitivity of plant height to above-ground plant biomass during reproduction</t>
  </si>
  <si>
    <t>Sensitivity of plant height to above-ground plant biomass during vegetatvie stage</t>
  </si>
  <si>
    <t xml:space="preserve">Sensitivity of root biomass ratio RBR to total plant biomass </t>
  </si>
  <si>
    <t>Sowing</t>
  </si>
  <si>
    <t>Tillage</t>
  </si>
  <si>
    <t>Shortens the crop growth duration</t>
  </si>
  <si>
    <t>Rolling operations per year</t>
  </si>
  <si>
    <t>Resistance to soil compaction (0=none, 1=total)</t>
  </si>
  <si>
    <t>Table E.1.1. Variability in weed (dis)services indicators explained by simulation factors. Number of variables and partial R² from classification and regression trees, run separately on cropping systems including spring vs winter pea and considering either only years with pea or averages over all simulated years. The agroecology profile aggregates potential yield, yield loss, herbicide use intensity and bee food offer. Cells were coloured from white (0, no impact) to green (1, highest impact).</t>
  </si>
  <si>
    <t>Table E.1.3. Summary of proprotions of surrogate variables</t>
  </si>
  <si>
    <t>Table E.4. The key techniques for management crops other than pea that drive potential yield and weed (dys)services in pea and in rotations including pea. The ten most influential other-crop techniques per pea-variety type, analysis scale and weed-impact indicator based on relative variable importance (VIP) in classification and regression trees analysing weed (dis)service indicators as a function of situation, pea parameters, pea management techniques and other-crop management techniques. Probability cells were coloured from green (1, 100% probability that an increase in technique values results in an increased indicator value) to red (0, 100% probability that an increase in technique values results in an decreased indicator value) through white (0.5, 50% for both increased and decreased indicator values depending on other variables). VIP values were coloured from white (0) to yellows (highest value across all explanatory variables, i.e. situation, pea parameters and techniques, other-crop techniques)</t>
  </si>
  <si>
    <t>Table E.3. The key pea techniques driving potential yield and weed (dys)services in pea and in rotations including pea. The ten most influential techniques per pea-variety type, analysis scale and weed-impact indicator based on relative variable importance (VIP) in classification and regression trees analysing weed (dis)service indicators as a function of situation, pea parameters, pea management techniques and other-crop management techniques. Probability cells were coloured from green (1, 100% probability that an increase in technique values results in an increased indicator value) to red (0, 100% probability that an increase in technique values results in an decreased indicator value) through white (0.5, 50% for both increased and decreased indicator values depending on the other variables). VIP values were coloured from white (0) to yellows (highest value across all explanatory variables, i.e. situation, pea parameters and techniques, other-crop techniques)Explanations for the technique effects can be found in section E.7 of this same excel file</t>
  </si>
  <si>
    <t>Table E.2. The key pea parameters driving potential yield and weed (dys)services in pea and in rotations including pea. The ten most influential parameters per pea-variety type, analysis scale and weed-impact indicator based on relative variable importance (VIP) in classification and regression trees analysing weed (dis)service indicators as a function of situation, pea parameters, pea management techniques and other-crop management techniques. Probability cells were coloured from green (1, 100% probability that an increase in parameter values results in an increased indicator value) to red (0, 100% probability that an increase in parameter values results in an decreased indicator value) through white (0.5, 50% for both increased and decreased indicator values depending on the other variables). VIP values were coloured from white (0) to yellows (highest value across all explanatory variables, i.e. situation, pea parameters and techniques, other-crop techniques)Explanations for the parameter effects can be found in section E.6 of this same excel file</t>
  </si>
  <si>
    <t>Table E.6.  Biophysical reasons for the effects of pea parameters on potential yield and weed (dys)services identified with classification and regression trees analysing weed (dis)service indicators as a function of situation, pea parameters, pea management techniques and other-crop management techniques and summarized in section E.2 of the present excel file.</t>
  </si>
  <si>
    <t>Table E.7.  Biophysical reasons for the effects of pea management techniques on potential yield and weed (dys)services identified with classification and regression trees analysing weed (dis)service indicators as a function of situation, pea parameters, pea management techniques and other-crop management techniques and summarized in section E.3 of the present excel file.</t>
  </si>
  <si>
    <t>Time from last rolling operation to crop sowing</t>
  </si>
  <si>
    <t>Table E.1.2. Proportion of surrogate variables among splitting variables of classification and regression trees used to analyse weed (dis)service indicators. Only surrogates with a 100% agree value were considered, i.e. whose use would result in exactly the same split as the main splitting variable of each tree node</t>
  </si>
  <si>
    <t>Table E.5. Effet of situation on potential yield and weed (dys)services in pea and in rotations including pea. Ranking situations with a significant effect per pea-variety type, analysis scale and weed-impact indicator based on relative variable importance (VIP) in classification and regression trees analysing weed (dis)service indicators as a function of situation, pea parameters, pea management techniques and other-crop management techniques. Probability cells were coloured from green (1, 100% probability that the target indicator increased in the associated situation compared to other situations) to red (0, 100% probability that the target indicator decreased in the associated situation compared to other situations through white (0.5, 50% for both increased and decreased indicator values depending on other variables). VIP values were coloured from white (0) to yellows (highest value across all explanatory variables, i.e. situation, pea parameters and techniques, other-crop techniques)</t>
  </si>
  <si>
    <t xml:space="preserve">                   Situation</t>
  </si>
  <si>
    <t>Actual yield</t>
  </si>
  <si>
    <t>Integrated Management profile (actual yield, herbicide use)</t>
  </si>
  <si>
    <t>Agroecology profile (actual yield, herbicide use, bee food offer)</t>
  </si>
  <si>
    <t>Frequency_POIS</t>
  </si>
  <si>
    <t>nbMechWeeding_R</t>
  </si>
  <si>
    <t>nbShreddingFallow.Broyage._R</t>
  </si>
  <si>
    <t>nbFoliarOnlyHerbicides_R</t>
  </si>
  <si>
    <t>WinterTillage_R</t>
  </si>
  <si>
    <t>nbInCropHerbicides_R</t>
  </si>
  <si>
    <t>maxTillageDepth_R</t>
  </si>
  <si>
    <t>nbRootOnlyHerbicides_R</t>
  </si>
  <si>
    <t>nbManure_BLE</t>
  </si>
  <si>
    <t>SummerTillage_R</t>
  </si>
  <si>
    <t>nbManure_R</t>
  </si>
  <si>
    <t>nbMultipleHerbicides_R</t>
  </si>
  <si>
    <t>nbTillageOtherThanPloughOrRoll_R</t>
  </si>
  <si>
    <t>nbPloughing_R</t>
  </si>
  <si>
    <t>CropRotationLength_R</t>
  </si>
  <si>
    <t>nbHerbicides_R</t>
  </si>
  <si>
    <t>nbSystemicHerbicides_R</t>
  </si>
  <si>
    <t>Frequency_BLE</t>
  </si>
  <si>
    <t>nbNonSystemicHerbicides_R</t>
  </si>
  <si>
    <t>Frequency_COLZA</t>
  </si>
  <si>
    <t>meanMechWeedSpeed.km.h._BLE</t>
  </si>
  <si>
    <t>nbRolling_R</t>
  </si>
  <si>
    <t>PrimaryCropSowingDate_ORGE</t>
  </si>
  <si>
    <t>nbIrrigation_BLE</t>
  </si>
  <si>
    <t>nbIrrigation_R</t>
  </si>
  <si>
    <t>totalIrrigaton.mm.ha._BLE</t>
  </si>
  <si>
    <t>nbPseudoRootOnlyHerbicides_R</t>
  </si>
  <si>
    <t>min-max in pea varieties (other crops)</t>
  </si>
  <si>
    <t xml:space="preserve">Crop maturity starts later </t>
  </si>
  <si>
    <t>Full maturity is delayed</t>
  </si>
  <si>
    <t>Biomass accumulation goes on for longer</t>
  </si>
  <si>
    <t>Temperature above which net photosynthesis is maximum</t>
  </si>
  <si>
    <t>ActualEnergyYield</t>
  </si>
  <si>
    <t>Unevenness of leaf area distribution along plant height during reproduction. The lower this parameter, the more uniformly leaf area is distributed along plant height</t>
  </si>
  <si>
    <t>Increase in plant height per biomass HM if shaded during vegetative stage</t>
  </si>
  <si>
    <t>Unshaded crop plants are wider per unit biomass and more prone to be shaded by taller neighbour plants and more exposed to damage by mechanical weeding</t>
  </si>
  <si>
    <t>Max VIP</t>
  </si>
  <si>
    <t>Crops other than pea</t>
  </si>
  <si>
    <t>Type of technique</t>
  </si>
  <si>
    <t>Mim-max values in data set</t>
  </si>
  <si>
    <t>Herbicide</t>
  </si>
  <si>
    <t>MechWeeding</t>
  </si>
  <si>
    <t>Mowing/Shredding</t>
  </si>
  <si>
    <t>0 or 1</t>
  </si>
  <si>
    <t>61% yes</t>
  </si>
  <si>
    <t>More competition between plants inside a given row, more light unintercepted by crops inside interrow</t>
  </si>
  <si>
    <t>EfficacyDicot._BLE</t>
  </si>
  <si>
    <t>nbHerbicides_COLZA</t>
  </si>
  <si>
    <t>nbIncropHerbicides_COLZA</t>
  </si>
  <si>
    <t>timeHarvest1stPlough_BLE</t>
  </si>
  <si>
    <t>summerTillage_BLE</t>
  </si>
  <si>
    <t>Taller crop plants grow above weeds, increasint crop biomass production and shade cast on weeds, and this from emergence onwards</t>
  </si>
  <si>
    <t>Leaves more time for false seed bed techniques; shortens the time during which weeds can grow inside the crop</t>
  </si>
  <si>
    <t/>
  </si>
  <si>
    <t>Harvest date</t>
  </si>
  <si>
    <t>harvestDate_POIS</t>
  </si>
  <si>
    <t>Leaves more time for crop biomass accumulation</t>
  </si>
  <si>
    <t>Leaves more time for weeds to grow and reproduce</t>
  </si>
  <si>
    <r>
      <t>seeds∙seeds</t>
    </r>
    <r>
      <rPr>
        <vertAlign val="superscript"/>
        <sz val="11"/>
        <color theme="1"/>
        <rFont val="Arial"/>
        <family val="2"/>
      </rPr>
      <t>-1</t>
    </r>
    <r>
      <rPr>
        <sz val="11"/>
        <color theme="1"/>
        <rFont val="Arial"/>
        <family val="2"/>
      </rPr>
      <t>·cm</t>
    </r>
    <r>
      <rPr>
        <vertAlign val="superscript"/>
        <sz val="11"/>
        <color theme="1"/>
        <rFont val="Arial"/>
        <family val="2"/>
      </rPr>
      <t>-1</t>
    </r>
  </si>
  <si>
    <r>
      <t>seedlings∙seedlings</t>
    </r>
    <r>
      <rPr>
        <vertAlign val="superscript"/>
        <sz val="11"/>
        <color theme="1"/>
        <rFont val="Arial"/>
        <family val="2"/>
      </rPr>
      <t>-1</t>
    </r>
    <r>
      <rPr>
        <sz val="11"/>
        <color theme="1"/>
        <rFont val="Arial"/>
        <family val="2"/>
      </rPr>
      <t>∙lnmm</t>
    </r>
    <r>
      <rPr>
        <vertAlign val="superscript"/>
        <sz val="11"/>
        <color theme="1"/>
        <rFont val="Arial"/>
        <family val="2"/>
      </rPr>
      <t xml:space="preserve">-1 </t>
    </r>
  </si>
  <si>
    <t>Frequency of pea crops in rotation</t>
  </si>
  <si>
    <t>Pea is less competitive against weeds than other crops</t>
  </si>
  <si>
    <t>Pea growing season inadequate for emergence and reproduction of many weeds</t>
  </si>
  <si>
    <t>WinterAnnual</t>
  </si>
  <si>
    <t>SpringAnnual</t>
  </si>
  <si>
    <t>Frequency_ORGE</t>
  </si>
  <si>
    <t>timeLastMechWeedingHarvest_BLE</t>
  </si>
  <si>
    <t>propWeededArea_R</t>
  </si>
  <si>
    <t>FreqLeavingCutCropBiomass_BLE</t>
  </si>
  <si>
    <t>Frequency_MAIS</t>
  </si>
  <si>
    <t>nbHerbMonocotSup75_BLE</t>
  </si>
  <si>
    <t>Frequency_TOURNESOL</t>
  </si>
  <si>
    <t>nbFallowHerbicides_BLE</t>
  </si>
  <si>
    <t>EfficacyDicot._COLZA</t>
  </si>
  <si>
    <t>summerPlough_BLE</t>
  </si>
  <si>
    <t>nbHerbDicotSup75_COLZA</t>
  </si>
  <si>
    <t>nbHerbMonocotSup50_BLE</t>
  </si>
  <si>
    <t>nbSystemicHerbicides_COLZA</t>
  </si>
  <si>
    <t>nbHerbDicotSup50_COLZA</t>
  </si>
  <si>
    <t>SowingDepth.cm._COLZA</t>
  </si>
  <si>
    <t>timeSow1stMechWeeding_COLZA</t>
  </si>
  <si>
    <t>nbHerbDicotSup75_BLE</t>
  </si>
  <si>
    <t>No till</t>
  </si>
  <si>
    <t>Leaves harvested weed seeds in filed</t>
  </si>
  <si>
    <t>Stimulates weed seed germination and emergence of excavated weed seeds which can emergence after crop sowing</t>
  </si>
  <si>
    <t>Crop emergence is delayed, thus increasing herbicide efficiency (less "umbrella" effect)</t>
  </si>
  <si>
    <t>Crop seed germination only occurs in very moist soil, limiting the risk of seedling loss if the soil starts to dry after germination. Crop emergence is delayed, thus increasing herbicide efficiency (less "umbrella" effect)</t>
  </si>
  <si>
    <t>Crop emergence is delayed, protecting spring-sown crops from frost and increasing herbicide efficiency (less "umbrella" effect)</t>
  </si>
  <si>
    <t>More light interception and biomass accumulation from the very first day onwards</t>
  </si>
  <si>
    <t>Germination fability if seeds are in darkness</t>
  </si>
  <si>
    <t>Seed germination ability is less or not affected by darkness</t>
  </si>
  <si>
    <t>A more voluninous crop root system leaves less above-ground biomass and less ability to compete for light</t>
  </si>
  <si>
    <t>Pea (actual and virtual varieties)</t>
  </si>
  <si>
    <t>Pea (actual varieties only)</t>
  </si>
  <si>
    <t>&lt;</t>
  </si>
  <si>
    <t>0; 0.8</t>
  </si>
  <si>
    <t>0; 4</t>
  </si>
  <si>
    <t>0; 1</t>
  </si>
  <si>
    <t>0.16; 0.50</t>
  </si>
  <si>
    <t>7 Jun; 15 Aug</t>
  </si>
  <si>
    <t>1; 7</t>
  </si>
  <si>
    <t>3; 15</t>
  </si>
  <si>
    <t>4; 52</t>
  </si>
  <si>
    <t>0; 29</t>
  </si>
  <si>
    <t>0; 20</t>
  </si>
  <si>
    <t>0; 3</t>
  </si>
  <si>
    <t>0; 7</t>
  </si>
  <si>
    <t>0; 5</t>
  </si>
  <si>
    <t>0; 2</t>
  </si>
  <si>
    <t>0; 10</t>
  </si>
  <si>
    <t>1 Oct; 15 Apr</t>
  </si>
  <si>
    <t>0; 0</t>
  </si>
  <si>
    <t>25; 115</t>
  </si>
  <si>
    <t>0; 9</t>
  </si>
  <si>
    <t>1; 285</t>
  </si>
  <si>
    <t>1; 289</t>
  </si>
  <si>
    <t>1; 290</t>
  </si>
  <si>
    <t>5; 197</t>
  </si>
  <si>
    <t>0; 127</t>
  </si>
  <si>
    <t>1; 294</t>
  </si>
  <si>
    <t>1; 278</t>
  </si>
  <si>
    <t xml:space="preserve">
</t>
  </si>
  <si>
    <t>0.00; 1.00 
(0.00; 0.00)</t>
  </si>
  <si>
    <t>0.06; 0.40 
(0.06; 0.91)</t>
  </si>
  <si>
    <t>0.12; 0.37 
(0.05; 0.53)</t>
  </si>
  <si>
    <t>0.11; 0.35 
(0.05; 0.75)</t>
  </si>
  <si>
    <t>0.64; 0.95 
(0.95; 1.04)</t>
  </si>
  <si>
    <t>2.02; 3.01 
(1.75; 58.08)</t>
  </si>
  <si>
    <t>1.94; 4.62 
(1.28; 20.64)</t>
  </si>
  <si>
    <t>1.99; 2.67 
(1.75; 41.84)</t>
  </si>
  <si>
    <t>0.17; 0.79 
(0.05; 0.75)</t>
  </si>
  <si>
    <t>0.23; 0.43 
(0.05; 0.66)</t>
  </si>
  <si>
    <t>0.21; 0.60 
(0.07; 0.63)</t>
  </si>
  <si>
    <t>-1.00; 1.00 
(0.00; 8.10)</t>
  </si>
  <si>
    <t>-0.90; 1.00 
(-1.75; 8.10)</t>
  </si>
  <si>
    <t>-2.53; -2.07 
(-2.90; -0.50)</t>
  </si>
  <si>
    <t>-4.46; -3.65 
(-3.96; -2.95)</t>
  </si>
  <si>
    <t>0.73; 0.89 
(0.46; 0.71)</t>
  </si>
  <si>
    <t>-1.16; -0.95 
(-0.85; -0.32)</t>
  </si>
  <si>
    <t>33.6; 41.0 
(10.0; 29.5)</t>
  </si>
  <si>
    <t>32.7; 39.9 
(19.2; 34.0)</t>
  </si>
  <si>
    <t>0.90; 1.10 
(0.40; 1.00)</t>
  </si>
  <si>
    <t>213; 301 
(191; 363)</t>
  </si>
  <si>
    <t>16.5; 20.1 
(18.0; 28.8)</t>
  </si>
  <si>
    <t>2.97; 3.63 
(2.50; 5.53)</t>
  </si>
  <si>
    <t>15.0; 24.9 
(6.4; 33.3)</t>
  </si>
  <si>
    <t>29.0; 32.0 
(7.4; 50.0)</t>
  </si>
  <si>
    <t>0.30; 0.37 
(0.41; 0.58)</t>
  </si>
  <si>
    <t>2.18; 2.50 
(0.09; 5.10)</t>
  </si>
  <si>
    <t>0.35; 0.54 
(0.00; 0.65)</t>
  </si>
  <si>
    <t>6.5; 25.5 
(0.7; 217.7)</t>
  </si>
  <si>
    <t>15.6; 50.4 
(3.5; 127.5)</t>
  </si>
  <si>
    <t>11.8; 22.2 
(4.5; 162.7)</t>
  </si>
  <si>
    <t>0.77; 0.94 
(0.50; 0.95)</t>
  </si>
  <si>
    <t>54; 66 
(35; 104)</t>
  </si>
  <si>
    <t>0.47; 3.98 
(0.00; 3.10)</t>
  </si>
  <si>
    <t>1.85; 2.26 
(1.30; 3.40)</t>
  </si>
  <si>
    <t>0.72; 0.83 
(0.50; 1.00)</t>
  </si>
  <si>
    <t>0.27; 0.59 
(0.00; 0.98)</t>
  </si>
  <si>
    <t>0.75; 0.82 
(0.15; 1.00)</t>
  </si>
  <si>
    <t>83; 181 
(30; 250)</t>
  </si>
  <si>
    <t>69; 132 
(30; 165)</t>
  </si>
  <si>
    <t>-0.01; 0.20 
(0.00; 1.09)</t>
  </si>
  <si>
    <t>0.24; 0.89 
(-0.49; 2.27)</t>
  </si>
  <si>
    <t>-0.30; 0.61 
(0.00; 1.77)</t>
  </si>
  <si>
    <t>-0.06; 0.02 
(-0.41; 0.03)</t>
  </si>
  <si>
    <t>-0.33; 0.12 
(-0.62; 1.39)</t>
  </si>
  <si>
    <t>-0.30; 0.01 
(-0.66; 0.48)</t>
  </si>
  <si>
    <t>-0.05; 0.06 
(-0.63; 0.59)</t>
  </si>
  <si>
    <t>-0.07; 0.31 
(-1.00; 1.39)</t>
  </si>
  <si>
    <t>-0.10; 0.31 
(-1.00; 0.84)</t>
  </si>
  <si>
    <t>0.04; 0.13 
(-0.48; 0.89)</t>
  </si>
  <si>
    <t>0.40; 0.85 
(-0.10; 1.60)</t>
  </si>
  <si>
    <t>0.10; 0.47 
(-0.53; 1.41)</t>
  </si>
  <si>
    <t>-0.02; 0.09 
(0.00; 0.48)</t>
  </si>
  <si>
    <t>-0.15; 0.83 
(-0.45; 1.59)</t>
  </si>
  <si>
    <t>-0.89; 0.30 
(-0.64; 1.31)</t>
  </si>
  <si>
    <t>0.90; 1.00 
(0.48; 1.00)</t>
  </si>
  <si>
    <t>82; 2696 
(434; 4701)</t>
  </si>
  <si>
    <t>0.17; 0.21 
(0.11; 0.34)</t>
  </si>
  <si>
    <t>101; 123 
(19; 161)</t>
  </si>
  <si>
    <t>0.07; 0.26 
(0.00; 0.26)</t>
  </si>
  <si>
    <t>11; 15 
(8; 19)</t>
  </si>
  <si>
    <t>1.24; 1.52 
(1.24; 1.52)</t>
  </si>
  <si>
    <t>0.0006; 0.0009 
(0.0003; 0.02)</t>
  </si>
  <si>
    <t>0.49; 0.59 
(0.54; 0.76)</t>
  </si>
  <si>
    <t>0.01; 0.03 
(0.01; 0.06)</t>
  </si>
  <si>
    <t>0.48; 0.62 
(0.27; 0.81)</t>
  </si>
  <si>
    <t>0.46; 0.61 
(0.20; 0.75)</t>
  </si>
  <si>
    <t>0.44; 0.58 
(0.27; 0.77)</t>
  </si>
  <si>
    <t>55; 65 
(13; 83)</t>
  </si>
  <si>
    <t>0.39; 1.96 
(0.02; 1.73)</t>
  </si>
  <si>
    <t>103; 187 
(0.7; 426.0)</t>
  </si>
  <si>
    <t>0.90; 1.10 
(0.91; 1.00)</t>
  </si>
  <si>
    <t>1.98; 2.42 
(0.44; 2.20)</t>
  </si>
  <si>
    <t>364; 438 
(72; 565)</t>
  </si>
  <si>
    <t>180; 383 
(58; 1928)</t>
  </si>
  <si>
    <t>59; 140 
(0; 450)</t>
  </si>
  <si>
    <t>140; 248 
(44; 804)</t>
  </si>
  <si>
    <t>0.82; 1.00 
(0.82; 1.00)</t>
  </si>
  <si>
    <t>0.00; 7.70 
(0.00; 0.00)</t>
  </si>
  <si>
    <t>21; 37 
(20; 38)</t>
  </si>
  <si>
    <t>-4.2; -3.8 
(-13.0; 0.0)</t>
  </si>
  <si>
    <t>-8.5; -7.5 
(-15.0; 0.0)</t>
  </si>
  <si>
    <t>-12.9; -10.9 
(-25.0; -5.0)</t>
  </si>
  <si>
    <t>-1.0; 1.0 
(-6.9; 4.0)</t>
  </si>
  <si>
    <t>-2.2; -1.8 
(-11.0; 0.0)</t>
  </si>
  <si>
    <t>-4.4; -3.6 
(-25.0; -5.0)</t>
  </si>
  <si>
    <t>-15.0; -6.5 
(-13.0; -0.5)</t>
  </si>
  <si>
    <t>-20.0; -11.5 
(-20.0; -4.0)</t>
  </si>
  <si>
    <t>-25.0; -16.5 
(-25.0; -5.0)</t>
  </si>
  <si>
    <t>0.0; 1.1 
(0.0; 10.0)</t>
  </si>
  <si>
    <t>15; 27 
(10; 30)</t>
  </si>
  <si>
    <t>20; 30 
(15; 32)</t>
  </si>
  <si>
    <t>30; 34 
(27; 45)</t>
  </si>
  <si>
    <t>40; 83 
(22; 180)</t>
  </si>
  <si>
    <t>400; 950 
(51; 1180)</t>
  </si>
  <si>
    <t>490; 670 
(100; 16000)</t>
  </si>
  <si>
    <t>40; 83 
(22; 200)</t>
  </si>
  <si>
    <t>4.31; 66.18 
(0.01; 100.00)</t>
  </si>
  <si>
    <t>9.26; 23.49 
(3.60; 217.81)</t>
  </si>
  <si>
    <t>9.80; 29.45 
(3.55; 106.35)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</si>
</sst>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5" formatCode="0.0"/>
    <numFmt numFmtId="166" formatCode="0.000"/>
    <numFmt numFmtId="167" formatCode="0.0000"/>
    <numFmt numFmtId="168" formatCode="0.00000"/>
  </numFmts>
  <fonts count="20" x14ac:knownFonts="1">
    <font>
      <sz val="11"/>
      <color theme="1"/>
      <name val="Arial"/>
      <family val="2"/>
    </font>
    <font>
      <b/>
      <sz val="11"/>
      <color theme="0"/>
      <name val="Arial"/>
      <family val="2"/>
    </font>
    <font>
      <b/>
      <sz val="11"/>
      <color theme="1"/>
      <name val="Arial"/>
      <family val="2"/>
    </font>
    <font>
      <sz val="11"/>
      <color theme="0"/>
      <name val="Arial"/>
      <family val="2"/>
    </font>
    <font>
      <sz val="11"/>
      <color indexed="8"/>
      <name val="Calibri"/>
      <family val="2"/>
    </font>
    <font>
      <b/>
      <sz val="11"/>
      <color theme="0"/>
      <name val="Times New Roman"/>
      <family val="1"/>
    </font>
    <font>
      <sz val="11"/>
      <color theme="1"/>
      <name val="Times New Roman"/>
      <family val="1"/>
    </font>
    <font>
      <sz val="10"/>
      <name val="Arial"/>
      <family val="2"/>
    </font>
    <font>
      <sz val="11"/>
      <name val="Calibri"/>
      <family val="2"/>
      <scheme val="minor"/>
    </font>
    <font>
      <sz val="11"/>
      <color theme="1"/>
      <name val="Arial"/>
      <family val="2"/>
    </font>
    <font>
      <sz val="11"/>
      <color rgb="FFFF0000"/>
      <name val="Arial"/>
      <family val="2"/>
    </font>
    <font>
      <i/>
      <sz val="11"/>
      <color theme="1"/>
      <name val="Arial"/>
      <family val="2"/>
    </font>
    <font>
      <sz val="11"/>
      <name val="Arial"/>
      <family val="2"/>
    </font>
    <font>
      <b/>
      <sz val="11"/>
      <color theme="1"/>
      <name val="Times New Roman"/>
      <family val="1"/>
    </font>
    <font>
      <b/>
      <sz val="11"/>
      <color rgb="FFFFFFFF"/>
      <name val="Times New Roman"/>
      <family val="1"/>
    </font>
    <font>
      <vertAlign val="superscript"/>
      <sz val="11"/>
      <color theme="1"/>
      <name val="Arial"/>
      <family val="2"/>
    </font>
    <font>
      <sz val="11"/>
      <color rgb="FF000000"/>
      <name val="Times New Roman"/>
      <family val="1"/>
    </font>
    <font>
      <sz val="10"/>
      <color rgb="FF000000"/>
      <name val="Times New Roman"/>
      <family val="1"/>
    </font>
    <font>
      <b/>
      <sz val="14"/>
      <color theme="1"/>
      <name val="Times New Roman"/>
      <family val="1"/>
    </font>
    <font>
      <b/>
      <sz val="12"/>
      <color theme="1"/>
      <name val="Arial"/>
      <family val="2"/>
    </font>
  </fonts>
  <fills count="9">
    <fill>
      <patternFill patternType="none"/>
    </fill>
    <fill>
      <patternFill patternType="gray125"/>
    </fill>
    <fill>
      <patternFill patternType="solid">
        <fgColor theme="1"/>
        <bgColor indexed="64"/>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0" tint="-0.249977111117893"/>
        <bgColor indexed="64"/>
      </patternFill>
    </fill>
    <fill>
      <patternFill patternType="solid">
        <fgColor theme="0" tint="-0.14999847407452621"/>
        <bgColor indexed="64"/>
      </patternFill>
    </fill>
  </fills>
  <borders count="33">
    <border>
      <left/>
      <right/>
      <top/>
      <bottom/>
      <diagonal/>
    </border>
    <border>
      <left/>
      <right style="thin">
        <color theme="0"/>
      </right>
      <top/>
      <bottom/>
      <diagonal/>
    </border>
    <border>
      <left style="thin">
        <color theme="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theme="0"/>
      </bottom>
      <diagonal/>
    </border>
    <border>
      <left style="thin">
        <color theme="0"/>
      </left>
      <right style="thin">
        <color theme="0"/>
      </right>
      <top/>
      <bottom/>
      <diagonal/>
    </border>
    <border>
      <left style="thin">
        <color theme="0"/>
      </left>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medium">
        <color rgb="FFFFFFFF"/>
      </right>
      <top/>
      <bottom style="medium">
        <color indexed="64"/>
      </bottom>
      <diagonal/>
    </border>
    <border>
      <left/>
      <right style="medium">
        <color rgb="FFFFFFFF"/>
      </right>
      <top/>
      <bottom style="medium">
        <color rgb="FFFFFFFF"/>
      </bottom>
      <diagonal/>
    </border>
    <border>
      <left/>
      <right/>
      <top/>
      <bottom style="medium">
        <color indexed="64"/>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style="thin">
        <color indexed="64"/>
      </bottom>
      <diagonal/>
    </border>
    <border>
      <left/>
      <right style="thin">
        <color theme="0"/>
      </right>
      <top style="thin">
        <color theme="0"/>
      </top>
      <bottom style="thin">
        <color indexed="64"/>
      </bottom>
      <diagonal/>
    </border>
    <border>
      <left style="medium">
        <color indexed="64"/>
      </left>
      <right style="medium">
        <color indexed="64"/>
      </right>
      <top/>
      <bottom/>
      <diagonal/>
    </border>
    <border>
      <left/>
      <right style="thin">
        <color theme="0"/>
      </right>
      <top style="thin">
        <color theme="0"/>
      </top>
      <bottom/>
      <diagonal/>
    </border>
  </borders>
  <cellStyleXfs count="4">
    <xf numFmtId="0" fontId="0" fillId="0" borderId="0"/>
    <xf numFmtId="0" fontId="4" fillId="0" borderId="0"/>
    <xf numFmtId="0" fontId="7" fillId="0" borderId="0"/>
    <xf numFmtId="9" fontId="9" fillId="0" borderId="0" applyFont="0" applyFill="0" applyBorder="0" applyAlignment="0" applyProtection="0"/>
  </cellStyleXfs>
  <cellXfs count="149">
    <xf numFmtId="0" fontId="0" fillId="0" borderId="0" xfId="0"/>
    <xf numFmtId="0" fontId="1" fillId="2" borderId="0" xfId="0" applyFont="1" applyFill="1"/>
    <xf numFmtId="2" fontId="0" fillId="0" borderId="0" xfId="0" applyNumberFormat="1"/>
    <xf numFmtId="0" fontId="0" fillId="0" borderId="0" xfId="0" applyFill="1"/>
    <xf numFmtId="0" fontId="0" fillId="0" borderId="12" xfId="0" applyBorder="1"/>
    <xf numFmtId="0" fontId="0" fillId="0" borderId="13" xfId="0" applyBorder="1"/>
    <xf numFmtId="0" fontId="0" fillId="0" borderId="14" xfId="0" applyBorder="1"/>
    <xf numFmtId="0" fontId="0" fillId="0" borderId="3" xfId="0" applyBorder="1"/>
    <xf numFmtId="0" fontId="0" fillId="0" borderId="7" xfId="0" applyBorder="1"/>
    <xf numFmtId="0" fontId="0" fillId="0" borderId="4" xfId="0" applyBorder="1"/>
    <xf numFmtId="0" fontId="0" fillId="0" borderId="0" xfId="0" applyBorder="1"/>
    <xf numFmtId="0" fontId="0" fillId="0" borderId="5" xfId="0" applyBorder="1"/>
    <xf numFmtId="0" fontId="0" fillId="0" borderId="10" xfId="0" applyBorder="1"/>
    <xf numFmtId="0" fontId="6" fillId="0" borderId="6" xfId="0" applyFont="1" applyBorder="1"/>
    <xf numFmtId="0" fontId="6" fillId="0" borderId="12" xfId="0" applyFont="1" applyBorder="1"/>
    <xf numFmtId="0" fontId="6" fillId="0" borderId="13" xfId="0" applyFont="1" applyBorder="1"/>
    <xf numFmtId="0" fontId="6" fillId="0" borderId="14" xfId="0" applyFont="1" applyBorder="1"/>
    <xf numFmtId="0" fontId="0" fillId="0" borderId="0" xfId="0" applyAlignment="1">
      <alignment horizontal="left"/>
    </xf>
    <xf numFmtId="0" fontId="4" fillId="0" borderId="4" xfId="1" applyFill="1" applyBorder="1" applyAlignment="1">
      <alignment horizontal="left" vertical="top"/>
    </xf>
    <xf numFmtId="0" fontId="2" fillId="4" borderId="0" xfId="0" applyFont="1" applyFill="1"/>
    <xf numFmtId="0" fontId="1" fillId="3" borderId="0" xfId="0" applyFont="1" applyFill="1"/>
    <xf numFmtId="0" fontId="0" fillId="0" borderId="9" xfId="0" applyBorder="1"/>
    <xf numFmtId="0" fontId="0" fillId="0" borderId="11" xfId="0" applyBorder="1"/>
    <xf numFmtId="0" fontId="0" fillId="0" borderId="8" xfId="0" applyBorder="1"/>
    <xf numFmtId="0" fontId="1" fillId="2" borderId="1" xfId="0" applyFont="1" applyFill="1" applyBorder="1"/>
    <xf numFmtId="0" fontId="1" fillId="2" borderId="17" xfId="0" applyFont="1" applyFill="1" applyBorder="1"/>
    <xf numFmtId="0" fontId="1" fillId="2" borderId="18" xfId="0" applyFont="1" applyFill="1" applyBorder="1"/>
    <xf numFmtId="0" fontId="1" fillId="2" borderId="19" xfId="0" applyFont="1" applyFill="1" applyBorder="1" applyAlignment="1">
      <alignment horizontal="center"/>
    </xf>
    <xf numFmtId="0" fontId="0" fillId="0" borderId="4" xfId="0" applyFill="1" applyBorder="1" applyAlignment="1">
      <alignment horizontal="left"/>
    </xf>
    <xf numFmtId="0" fontId="0" fillId="7" borderId="0" xfId="0" applyFill="1"/>
    <xf numFmtId="0" fontId="11" fillId="0" borderId="0" xfId="0" applyFont="1"/>
    <xf numFmtId="0" fontId="12" fillId="0" borderId="0" xfId="0" applyFont="1"/>
    <xf numFmtId="2" fontId="3" fillId="5" borderId="3" xfId="0" applyNumberFormat="1" applyFont="1" applyFill="1" applyBorder="1"/>
    <xf numFmtId="2" fontId="3" fillId="5" borderId="8" xfId="0" applyNumberFormat="1" applyFont="1" applyFill="1" applyBorder="1"/>
    <xf numFmtId="2" fontId="3" fillId="5" borderId="4" xfId="0" applyNumberFormat="1" applyFont="1" applyFill="1" applyBorder="1"/>
    <xf numFmtId="2" fontId="3" fillId="5" borderId="9" xfId="0" applyNumberFormat="1" applyFont="1" applyFill="1" applyBorder="1"/>
    <xf numFmtId="2" fontId="3" fillId="5" borderId="5" xfId="0" applyNumberFormat="1" applyFont="1" applyFill="1" applyBorder="1"/>
    <xf numFmtId="2" fontId="3" fillId="5" borderId="11" xfId="0" applyNumberFormat="1" applyFont="1" applyFill="1" applyBorder="1"/>
    <xf numFmtId="0" fontId="0" fillId="0" borderId="3" xfId="0" applyFill="1" applyBorder="1"/>
    <xf numFmtId="0" fontId="0" fillId="0" borderId="4" xfId="0" applyFill="1" applyBorder="1"/>
    <xf numFmtId="0" fontId="8" fillId="0" borderId="4" xfId="0" applyFont="1" applyFill="1" applyBorder="1" applyAlignment="1"/>
    <xf numFmtId="0" fontId="0" fillId="0" borderId="5" xfId="0" applyFill="1" applyBorder="1" applyAlignment="1">
      <alignment horizontal="left"/>
    </xf>
    <xf numFmtId="0" fontId="0" fillId="0" borderId="9" xfId="0" applyFill="1" applyBorder="1"/>
    <xf numFmtId="0" fontId="0" fillId="7" borderId="13" xfId="0" applyFill="1" applyBorder="1"/>
    <xf numFmtId="0" fontId="0" fillId="0" borderId="13" xfId="0" applyFill="1" applyBorder="1"/>
    <xf numFmtId="2" fontId="3" fillId="5" borderId="0" xfId="0" applyNumberFormat="1" applyFont="1" applyFill="1" applyBorder="1"/>
    <xf numFmtId="0" fontId="2" fillId="4" borderId="5" xfId="0" applyFont="1" applyFill="1" applyBorder="1"/>
    <xf numFmtId="0" fontId="1" fillId="3" borderId="5" xfId="0" applyFont="1" applyFill="1" applyBorder="1"/>
    <xf numFmtId="2" fontId="3" fillId="5" borderId="4" xfId="0" applyNumberFormat="1" applyFont="1" applyFill="1" applyBorder="1" applyAlignment="1">
      <alignment horizontal="center"/>
    </xf>
    <xf numFmtId="2" fontId="3" fillId="5" borderId="9" xfId="0" applyNumberFormat="1" applyFont="1" applyFill="1" applyBorder="1" applyAlignment="1">
      <alignment horizontal="center"/>
    </xf>
    <xf numFmtId="0" fontId="0" fillId="0" borderId="0" xfId="0" applyFill="1" applyBorder="1"/>
    <xf numFmtId="0" fontId="0" fillId="0" borderId="0" xfId="0" applyNumberFormat="1" applyBorder="1"/>
    <xf numFmtId="0" fontId="0" fillId="0" borderId="0" xfId="0" applyNumberFormat="1" applyFill="1" applyBorder="1"/>
    <xf numFmtId="0" fontId="1" fillId="2" borderId="3" xfId="0" applyFont="1" applyFill="1" applyBorder="1"/>
    <xf numFmtId="0" fontId="1" fillId="2" borderId="7" xfId="0" applyFont="1" applyFill="1" applyBorder="1"/>
    <xf numFmtId="0" fontId="1" fillId="2" borderId="8" xfId="0" applyFont="1" applyFill="1" applyBorder="1"/>
    <xf numFmtId="0" fontId="0" fillId="0" borderId="9" xfId="0" applyNumberFormat="1" applyBorder="1"/>
    <xf numFmtId="0" fontId="0" fillId="0" borderId="10" xfId="0" applyNumberFormat="1" applyBorder="1"/>
    <xf numFmtId="0" fontId="5" fillId="2" borderId="17" xfId="0" applyFont="1" applyFill="1" applyBorder="1" applyAlignment="1">
      <alignment horizontal="center" wrapText="1"/>
    </xf>
    <xf numFmtId="0" fontId="5" fillId="2" borderId="22" xfId="0" applyFont="1" applyFill="1" applyBorder="1" applyAlignment="1">
      <alignment horizontal="center" wrapText="1"/>
    </xf>
    <xf numFmtId="0" fontId="10" fillId="0" borderId="0" xfId="0" applyFont="1"/>
    <xf numFmtId="0" fontId="6" fillId="0" borderId="3" xfId="0" applyFont="1" applyBorder="1"/>
    <xf numFmtId="0" fontId="6" fillId="0" borderId="4" xfId="0" applyFont="1" applyBorder="1"/>
    <xf numFmtId="0" fontId="6" fillId="0" borderId="5" xfId="0" applyFont="1" applyBorder="1"/>
    <xf numFmtId="9" fontId="6" fillId="0" borderId="7" xfId="3" applyFont="1" applyBorder="1" applyAlignment="1">
      <alignment horizontal="center"/>
    </xf>
    <xf numFmtId="9" fontId="6" fillId="0" borderId="3" xfId="3" applyFont="1" applyBorder="1" applyAlignment="1">
      <alignment horizontal="center"/>
    </xf>
    <xf numFmtId="9" fontId="6" fillId="0" borderId="8" xfId="3" applyFont="1" applyBorder="1" applyAlignment="1">
      <alignment horizontal="center"/>
    </xf>
    <xf numFmtId="9" fontId="6" fillId="0" borderId="0" xfId="3" applyFont="1" applyBorder="1" applyAlignment="1">
      <alignment horizontal="center"/>
    </xf>
    <xf numFmtId="9" fontId="6" fillId="0" borderId="4" xfId="3" applyFont="1" applyBorder="1" applyAlignment="1">
      <alignment horizontal="center"/>
    </xf>
    <xf numFmtId="9" fontId="6" fillId="0" borderId="9" xfId="3" applyFont="1" applyBorder="1" applyAlignment="1">
      <alignment horizontal="center"/>
    </xf>
    <xf numFmtId="9" fontId="6" fillId="0" borderId="10" xfId="3" applyFont="1" applyBorder="1" applyAlignment="1">
      <alignment horizontal="center"/>
    </xf>
    <xf numFmtId="9" fontId="6" fillId="0" borderId="5" xfId="3" applyFont="1" applyBorder="1" applyAlignment="1">
      <alignment horizontal="center"/>
    </xf>
    <xf numFmtId="9" fontId="6" fillId="0" borderId="11" xfId="3" applyFont="1" applyBorder="1" applyAlignment="1">
      <alignment horizontal="center"/>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 fillId="2" borderId="29" xfId="0" applyFont="1" applyFill="1" applyBorder="1"/>
    <xf numFmtId="0" fontId="1" fillId="2" borderId="30" xfId="0" applyFont="1" applyFill="1" applyBorder="1"/>
    <xf numFmtId="2" fontId="3" fillId="5" borderId="3" xfId="0" applyNumberFormat="1" applyFont="1" applyFill="1" applyBorder="1" applyAlignment="1">
      <alignment horizontal="center"/>
    </xf>
    <xf numFmtId="2" fontId="3" fillId="5" borderId="8" xfId="0" applyNumberFormat="1" applyFont="1" applyFill="1" applyBorder="1" applyAlignment="1">
      <alignment horizontal="center"/>
    </xf>
    <xf numFmtId="2" fontId="3" fillId="5" borderId="7" xfId="0" applyNumberFormat="1" applyFont="1" applyFill="1" applyBorder="1" applyAlignment="1">
      <alignment horizontal="center"/>
    </xf>
    <xf numFmtId="2" fontId="3" fillId="5" borderId="0" xfId="0" applyNumberFormat="1" applyFont="1" applyFill="1" applyBorder="1" applyAlignment="1">
      <alignment horizontal="center"/>
    </xf>
    <xf numFmtId="2" fontId="3" fillId="5" borderId="5" xfId="0" applyNumberFormat="1" applyFont="1" applyFill="1" applyBorder="1" applyAlignment="1">
      <alignment horizontal="center"/>
    </xf>
    <xf numFmtId="2" fontId="3" fillId="5" borderId="11" xfId="0" applyNumberFormat="1" applyFont="1" applyFill="1" applyBorder="1" applyAlignment="1">
      <alignment horizontal="center"/>
    </xf>
    <xf numFmtId="2" fontId="3" fillId="5" borderId="10" xfId="0" applyNumberFormat="1" applyFont="1" applyFill="1" applyBorder="1" applyAlignment="1">
      <alignment horizontal="center"/>
    </xf>
    <xf numFmtId="0" fontId="0" fillId="0" borderId="13" xfId="0" applyFont="1" applyBorder="1"/>
    <xf numFmtId="2" fontId="12" fillId="5" borderId="3" xfId="0" applyNumberFormat="1" applyFont="1" applyFill="1" applyBorder="1" applyAlignment="1">
      <alignment horizontal="center"/>
    </xf>
    <xf numFmtId="2" fontId="12" fillId="5" borderId="7" xfId="0" applyNumberFormat="1" applyFont="1" applyFill="1" applyBorder="1" applyAlignment="1">
      <alignment horizontal="center"/>
    </xf>
    <xf numFmtId="2" fontId="12" fillId="5" borderId="8" xfId="0" applyNumberFormat="1" applyFont="1" applyFill="1" applyBorder="1" applyAlignment="1">
      <alignment horizontal="center"/>
    </xf>
    <xf numFmtId="2" fontId="12" fillId="5" borderId="4" xfId="0" applyNumberFormat="1" applyFont="1" applyFill="1" applyBorder="1" applyAlignment="1">
      <alignment horizontal="center"/>
    </xf>
    <xf numFmtId="2" fontId="12" fillId="5" borderId="9" xfId="0" applyNumberFormat="1" applyFont="1" applyFill="1" applyBorder="1" applyAlignment="1">
      <alignment horizontal="center"/>
    </xf>
    <xf numFmtId="2" fontId="12" fillId="5" borderId="0" xfId="0" applyNumberFormat="1" applyFont="1" applyFill="1" applyBorder="1" applyAlignment="1">
      <alignment horizontal="center"/>
    </xf>
    <xf numFmtId="2" fontId="12" fillId="5" borderId="5" xfId="0" applyNumberFormat="1" applyFont="1" applyFill="1" applyBorder="1" applyAlignment="1">
      <alignment horizontal="center"/>
    </xf>
    <xf numFmtId="2" fontId="12" fillId="5" borderId="11" xfId="0" applyNumberFormat="1" applyFont="1" applyFill="1" applyBorder="1" applyAlignment="1">
      <alignment horizontal="center"/>
    </xf>
    <xf numFmtId="2" fontId="12" fillId="5" borderId="4" xfId="0" applyNumberFormat="1" applyFont="1" applyFill="1" applyBorder="1"/>
    <xf numFmtId="2" fontId="12" fillId="0" borderId="0" xfId="0" applyNumberFormat="1" applyFont="1"/>
    <xf numFmtId="2" fontId="12" fillId="5" borderId="10" xfId="0" applyNumberFormat="1" applyFont="1" applyFill="1" applyBorder="1" applyAlignment="1">
      <alignment horizontal="center"/>
    </xf>
    <xf numFmtId="2" fontId="12" fillId="5" borderId="0" xfId="0" applyNumberFormat="1" applyFont="1" applyFill="1"/>
    <xf numFmtId="2" fontId="0" fillId="0" borderId="0" xfId="0" applyNumberFormat="1" applyFont="1"/>
    <xf numFmtId="0" fontId="16" fillId="0" borderId="0" xfId="0" applyFont="1"/>
    <xf numFmtId="0" fontId="0" fillId="8" borderId="0" xfId="0" applyFill="1"/>
    <xf numFmtId="0" fontId="17" fillId="0" borderId="31" xfId="0" applyFont="1" applyBorder="1" applyAlignment="1">
      <alignment horizontal="left" vertical="center"/>
    </xf>
    <xf numFmtId="9" fontId="6" fillId="0" borderId="6" xfId="3" applyFont="1" applyBorder="1" applyAlignment="1">
      <alignment horizontal="center"/>
    </xf>
    <xf numFmtId="0" fontId="0" fillId="0" borderId="6" xfId="0" applyBorder="1"/>
    <xf numFmtId="0" fontId="19" fillId="8" borderId="0" xfId="0" applyFont="1" applyFill="1"/>
    <xf numFmtId="0" fontId="13" fillId="0" borderId="0" xfId="0" applyFont="1" applyBorder="1" applyAlignment="1">
      <alignment horizontal="left"/>
    </xf>
    <xf numFmtId="0" fontId="0" fillId="0" borderId="0" xfId="0" applyAlignment="1">
      <alignment wrapText="1"/>
    </xf>
    <xf numFmtId="0" fontId="1" fillId="2" borderId="23" xfId="0" applyFont="1" applyFill="1" applyBorder="1"/>
    <xf numFmtId="2" fontId="0" fillId="0" borderId="0" xfId="0" quotePrefix="1" applyNumberFormat="1"/>
    <xf numFmtId="2" fontId="12" fillId="0" borderId="0" xfId="0" applyNumberFormat="1" applyFont="1" applyFill="1"/>
    <xf numFmtId="2" fontId="0" fillId="0" borderId="0" xfId="0" applyNumberFormat="1" applyFill="1"/>
    <xf numFmtId="165" fontId="12" fillId="0" borderId="0" xfId="0" applyNumberFormat="1" applyFont="1"/>
    <xf numFmtId="1" fontId="12" fillId="0" borderId="0" xfId="0" applyNumberFormat="1" applyFont="1"/>
    <xf numFmtId="166" fontId="12" fillId="0" borderId="0" xfId="0" applyNumberFormat="1" applyFont="1"/>
    <xf numFmtId="167" fontId="12" fillId="0" borderId="0" xfId="0" applyNumberFormat="1" applyFont="1"/>
    <xf numFmtId="168" fontId="12" fillId="0" borderId="0" xfId="0" applyNumberFormat="1" applyFont="1"/>
    <xf numFmtId="0" fontId="5" fillId="2" borderId="19" xfId="0" applyFont="1" applyFill="1" applyBorder="1" applyAlignment="1">
      <alignment horizontal="center"/>
    </xf>
    <xf numFmtId="0" fontId="5" fillId="2" borderId="21" xfId="0" applyFont="1" applyFill="1" applyBorder="1" applyAlignment="1">
      <alignment horizontal="center"/>
    </xf>
    <xf numFmtId="0" fontId="5" fillId="2" borderId="20" xfId="0" applyFont="1" applyFill="1" applyBorder="1" applyAlignment="1">
      <alignment horizontal="center"/>
    </xf>
    <xf numFmtId="0" fontId="18" fillId="8" borderId="0" xfId="0" applyFont="1" applyFill="1" applyAlignment="1">
      <alignment horizontal="center" vertical="top" wrapText="1"/>
    </xf>
    <xf numFmtId="0" fontId="13" fillId="0" borderId="10" xfId="0" applyFont="1" applyBorder="1" applyAlignment="1">
      <alignment horizontal="left"/>
    </xf>
    <xf numFmtId="0" fontId="13" fillId="0" borderId="15" xfId="0" applyFont="1" applyBorder="1" applyAlignment="1">
      <alignment horizontal="left"/>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12" xfId="0" applyFont="1" applyFill="1" applyBorder="1" applyAlignment="1">
      <alignment horizontal="center" wrapText="1"/>
    </xf>
    <xf numFmtId="0" fontId="5" fillId="2" borderId="13" xfId="0" applyFont="1" applyFill="1" applyBorder="1" applyAlignment="1">
      <alignment horizontal="center" wrapText="1"/>
    </xf>
    <xf numFmtId="0" fontId="1" fillId="2" borderId="16" xfId="0" applyFont="1" applyFill="1" applyBorder="1" applyAlignment="1">
      <alignment horizontal="center"/>
    </xf>
    <xf numFmtId="0" fontId="1" fillId="2" borderId="19" xfId="0" applyFont="1" applyFill="1" applyBorder="1" applyAlignment="1">
      <alignment horizontal="center"/>
    </xf>
    <xf numFmtId="0" fontId="5" fillId="2" borderId="1" xfId="0" applyFont="1" applyFill="1" applyBorder="1" applyAlignment="1">
      <alignment horizontal="center"/>
    </xf>
    <xf numFmtId="0" fontId="19" fillId="8" borderId="0" xfId="0" applyFont="1" applyFill="1" applyAlignment="1">
      <alignment horizontal="center" wrapText="1"/>
    </xf>
    <xf numFmtId="0" fontId="1" fillId="2" borderId="0" xfId="0" applyFont="1" applyFill="1" applyAlignment="1">
      <alignment horizontal="center"/>
    </xf>
    <xf numFmtId="0" fontId="1" fillId="2" borderId="0" xfId="0" applyFont="1" applyFill="1" applyAlignment="1">
      <alignment horizontal="center" wrapText="1"/>
    </xf>
    <xf numFmtId="0" fontId="18" fillId="8" borderId="0" xfId="0" applyFont="1" applyFill="1" applyAlignment="1">
      <alignment horizontal="left" vertical="top" wrapText="1"/>
    </xf>
    <xf numFmtId="0" fontId="19" fillId="8" borderId="0" xfId="0" applyFont="1" applyFill="1" applyAlignment="1">
      <alignment horizontal="left" vertical="top" wrapText="1"/>
    </xf>
    <xf numFmtId="0" fontId="1" fillId="2" borderId="19" xfId="0" applyFont="1" applyFill="1" applyBorder="1" applyAlignment="1"/>
    <xf numFmtId="0" fontId="1" fillId="2" borderId="2" xfId="0" applyFont="1" applyFill="1" applyBorder="1" applyAlignment="1">
      <alignment horizontal="center"/>
    </xf>
    <xf numFmtId="0" fontId="1" fillId="2" borderId="1" xfId="0" applyFont="1" applyFill="1" applyBorder="1" applyAlignment="1">
      <alignment horizontal="center"/>
    </xf>
    <xf numFmtId="0" fontId="1" fillId="2" borderId="20" xfId="0" applyFont="1" applyFill="1" applyBorder="1" applyAlignment="1">
      <alignment horizontal="center"/>
    </xf>
    <xf numFmtId="0" fontId="1" fillId="2" borderId="27" xfId="0" applyFont="1" applyFill="1" applyBorder="1" applyAlignment="1">
      <alignment horizontal="center" wrapText="1"/>
    </xf>
    <xf numFmtId="0" fontId="1" fillId="2" borderId="18" xfId="0" applyFont="1" applyFill="1" applyBorder="1" applyAlignment="1">
      <alignment horizontal="center" wrapText="1"/>
    </xf>
    <xf numFmtId="0" fontId="1" fillId="2" borderId="0" xfId="0" applyFont="1" applyFill="1" applyBorder="1" applyAlignment="1">
      <alignment horizontal="center" wrapText="1"/>
    </xf>
    <xf numFmtId="0" fontId="1" fillId="2" borderId="2" xfId="0" applyFont="1" applyFill="1" applyBorder="1" applyAlignment="1">
      <alignment horizontal="center" wrapText="1"/>
    </xf>
    <xf numFmtId="0" fontId="1" fillId="2" borderId="23" xfId="0" applyFont="1" applyFill="1" applyBorder="1" applyAlignment="1">
      <alignment horizontal="center" wrapText="1"/>
    </xf>
    <xf numFmtId="0" fontId="1" fillId="2" borderId="0" xfId="0" applyFont="1" applyFill="1" applyBorder="1" applyAlignment="1">
      <alignment horizontal="center"/>
    </xf>
    <xf numFmtId="0" fontId="1" fillId="2" borderId="23" xfId="0" applyFont="1" applyFill="1" applyBorder="1" applyAlignment="1">
      <alignment horizontal="center"/>
    </xf>
    <xf numFmtId="0" fontId="1" fillId="2" borderId="27" xfId="0" applyFont="1" applyFill="1" applyBorder="1" applyAlignment="1">
      <alignment horizontal="center"/>
    </xf>
    <xf numFmtId="0" fontId="1" fillId="2" borderId="32" xfId="0" applyFont="1" applyFill="1" applyBorder="1" applyAlignment="1">
      <alignment horizontal="center"/>
    </xf>
    <xf numFmtId="0" fontId="1" fillId="2" borderId="0" xfId="0" applyFont="1" applyFill="1" applyAlignment="1"/>
    <xf numFmtId="0" fontId="1" fillId="2" borderId="28" xfId="0" applyFont="1" applyFill="1" applyBorder="1" applyAlignment="1">
      <alignment horizontal="center"/>
    </xf>
  </cellXfs>
  <cellStyles count="4">
    <cellStyle name="Normal" xfId="0" builtinId="0"/>
    <cellStyle name="Normal 7" xfId="2"/>
    <cellStyle name="Normal_ListeParametresFLORSYS" xfId="1"/>
    <cellStyle name="Pourcentage" xfId="3" builtinId="5"/>
  </cellStyles>
  <dxfs count="19">
    <dxf>
      <font>
        <b/>
        <i val="0"/>
      </font>
    </dxf>
    <dxf>
      <font>
        <color auto="1"/>
      </font>
    </dxf>
    <dxf>
      <font>
        <b/>
        <i val="0"/>
      </font>
    </dxf>
    <dxf>
      <font>
        <color auto="1"/>
      </font>
    </dxf>
    <dxf>
      <fill>
        <patternFill>
          <bgColor theme="4" tint="0.79998168889431442"/>
        </patternFill>
      </fill>
    </dxf>
    <dxf>
      <font>
        <b/>
        <i val="0"/>
      </font>
    </dxf>
    <dxf>
      <font>
        <color auto="1"/>
      </font>
    </dxf>
    <dxf>
      <font>
        <b/>
        <i val="0"/>
      </font>
    </dxf>
    <dxf>
      <font>
        <color auto="1"/>
      </font>
    </dxf>
    <dxf>
      <font>
        <b/>
        <i val="0"/>
      </font>
    </dxf>
    <dxf>
      <font>
        <color auto="1"/>
      </font>
    </dxf>
    <dxf>
      <font>
        <color auto="1"/>
      </font>
    </dxf>
    <dxf>
      <font>
        <b/>
        <i val="0"/>
      </font>
    </dxf>
    <dxf>
      <font>
        <color auto="1"/>
      </font>
    </dxf>
    <dxf>
      <font>
        <b/>
        <i val="0"/>
      </font>
    </dxf>
    <dxf>
      <font>
        <b/>
        <i val="0"/>
      </font>
    </dxf>
    <dxf>
      <font>
        <color auto="1"/>
      </font>
    </dxf>
    <dxf>
      <font>
        <b/>
        <i val="0"/>
      </font>
    </dxf>
    <dxf>
      <font>
        <color auto="1"/>
      </font>
    </dxf>
  </dxfs>
  <tableStyles count="0" defaultTableStyle="TableStyleMedium2" defaultPivotStyle="PivotStyleLight16"/>
  <colors>
    <mruColors>
      <color rgb="FF00FF00"/>
      <color rgb="FFFFEBAB"/>
      <color rgb="FFE7FCAA"/>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0</xdr:colOff>
      <xdr:row>15</xdr:row>
      <xdr:rowOff>38652</xdr:rowOff>
    </xdr:from>
    <xdr:ext cx="184731" cy="264560"/>
    <xdr:sp macro="" textlink="">
      <xdr:nvSpPr>
        <xdr:cNvPr id="5" name="ZoneTexte 4">
          <a:extLst>
            <a:ext uri="{FF2B5EF4-FFF2-40B4-BE49-F238E27FC236}">
              <a16:creationId xmlns:a16="http://schemas.microsoft.com/office/drawing/2014/main" id="{4640DD7E-92B7-4E88-A59D-D1FD290360F4}"/>
            </a:ext>
          </a:extLst>
        </xdr:cNvPr>
        <xdr:cNvSpPr txBox="1"/>
      </xdr:nvSpPr>
      <xdr:spPr>
        <a:xfrm>
          <a:off x="15968870" y="84372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0</xdr:colOff>
      <xdr:row>14</xdr:row>
      <xdr:rowOff>60739</xdr:rowOff>
    </xdr:from>
    <xdr:ext cx="184731" cy="264560"/>
    <xdr:sp macro="" textlink="">
      <xdr:nvSpPr>
        <xdr:cNvPr id="6" name="ZoneTexte 5">
          <a:extLst>
            <a:ext uri="{FF2B5EF4-FFF2-40B4-BE49-F238E27FC236}">
              <a16:creationId xmlns:a16="http://schemas.microsoft.com/office/drawing/2014/main" id="{076584B8-3E90-41C8-8063-E5C0EC51E01B}"/>
            </a:ext>
          </a:extLst>
        </xdr:cNvPr>
        <xdr:cNvSpPr txBox="1"/>
      </xdr:nvSpPr>
      <xdr:spPr>
        <a:xfrm>
          <a:off x="21065435" y="82826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topLeftCell="G1" zoomScale="115" zoomScaleNormal="115" workbookViewId="0">
      <selection activeCell="O1" sqref="O1:Z84"/>
    </sheetView>
  </sheetViews>
  <sheetFormatPr baseColWidth="10" defaultRowHeight="13.8" x14ac:dyDescent="0.25"/>
  <cols>
    <col min="1" max="1" width="6.19921875" customWidth="1"/>
    <col min="2" max="2" width="9.59765625" customWidth="1"/>
    <col min="3" max="3" width="24" bestFit="1" customWidth="1"/>
    <col min="4" max="5" width="13.296875" customWidth="1"/>
    <col min="6" max="6" width="9.5" customWidth="1"/>
    <col min="7" max="7" width="15.09765625" customWidth="1"/>
    <col min="8" max="8" width="9" customWidth="1"/>
    <col min="9" max="9" width="16.19921875" customWidth="1"/>
  </cols>
  <sheetData>
    <row r="1" spans="1:14" x14ac:dyDescent="0.25">
      <c r="B1" s="60"/>
    </row>
    <row r="3" spans="1:14" ht="60.75" customHeight="1" x14ac:dyDescent="0.25">
      <c r="A3" s="119" t="s">
        <v>587</v>
      </c>
      <c r="B3" s="119"/>
      <c r="C3" s="119"/>
      <c r="D3" s="119"/>
      <c r="E3" s="119"/>
      <c r="F3" s="119"/>
      <c r="G3" s="119"/>
      <c r="H3" s="119"/>
      <c r="I3" s="119"/>
      <c r="J3" s="119"/>
      <c r="K3" s="119"/>
      <c r="L3" s="119"/>
      <c r="M3" s="119"/>
      <c r="N3" s="119"/>
    </row>
    <row r="4" spans="1:14" ht="15" customHeight="1" x14ac:dyDescent="0.25">
      <c r="A4" s="122" t="s">
        <v>140</v>
      </c>
      <c r="B4" s="123" t="s">
        <v>138</v>
      </c>
      <c r="C4" s="124" t="s">
        <v>526</v>
      </c>
      <c r="D4" s="126" t="s">
        <v>141</v>
      </c>
      <c r="E4" s="127"/>
      <c r="F4" s="127"/>
      <c r="G4" s="127"/>
      <c r="H4" s="127"/>
      <c r="I4" s="127"/>
      <c r="J4" s="126" t="s">
        <v>363</v>
      </c>
      <c r="K4" s="127"/>
      <c r="L4" s="127"/>
      <c r="M4" s="127"/>
      <c r="N4" s="127"/>
    </row>
    <row r="5" spans="1:14" ht="29.25" customHeight="1" x14ac:dyDescent="0.25">
      <c r="A5" s="122"/>
      <c r="B5" s="123"/>
      <c r="C5" s="125"/>
      <c r="D5" s="24" t="s">
        <v>142</v>
      </c>
      <c r="E5" s="24" t="s">
        <v>598</v>
      </c>
      <c r="F5" s="25" t="s">
        <v>143</v>
      </c>
      <c r="G5" s="25" t="s">
        <v>144</v>
      </c>
      <c r="H5" s="25" t="s">
        <v>145</v>
      </c>
      <c r="I5" s="25" t="s">
        <v>146</v>
      </c>
      <c r="J5" s="25" t="s">
        <v>351</v>
      </c>
      <c r="K5" s="25" t="s">
        <v>352</v>
      </c>
      <c r="L5" s="25" t="s">
        <v>353</v>
      </c>
      <c r="M5" s="25" t="s">
        <v>599</v>
      </c>
      <c r="N5" s="25" t="s">
        <v>600</v>
      </c>
    </row>
    <row r="6" spans="1:14" ht="13.95" customHeight="1" x14ac:dyDescent="0.25">
      <c r="A6" s="7" t="s">
        <v>8</v>
      </c>
      <c r="B6" s="8" t="s">
        <v>164</v>
      </c>
      <c r="C6" s="13" t="s">
        <v>522</v>
      </c>
      <c r="D6" s="2">
        <v>0.77</v>
      </c>
      <c r="E6" s="2">
        <v>0.64</v>
      </c>
      <c r="F6" s="2">
        <v>0.54</v>
      </c>
      <c r="G6" s="2">
        <v>0.61</v>
      </c>
      <c r="H6" s="2">
        <v>0.4</v>
      </c>
      <c r="I6" s="2">
        <v>0.44</v>
      </c>
      <c r="J6" s="2">
        <v>0.6</v>
      </c>
      <c r="K6" s="2">
        <v>0.72</v>
      </c>
      <c r="L6" s="2">
        <v>0.65</v>
      </c>
      <c r="M6" s="2">
        <v>0.8</v>
      </c>
      <c r="N6" s="2">
        <v>0.7</v>
      </c>
    </row>
    <row r="7" spans="1:14" x14ac:dyDescent="0.25">
      <c r="A7" s="9"/>
      <c r="B7" s="10"/>
      <c r="C7" s="14" t="s">
        <v>519</v>
      </c>
      <c r="D7" s="2">
        <v>47</v>
      </c>
      <c r="E7" s="2">
        <v>44</v>
      </c>
      <c r="F7" s="2">
        <v>45</v>
      </c>
      <c r="G7" s="2">
        <v>55</v>
      </c>
      <c r="H7" s="2">
        <v>56</v>
      </c>
      <c r="I7" s="2">
        <v>34</v>
      </c>
      <c r="J7" s="2">
        <v>44</v>
      </c>
      <c r="K7" s="2">
        <v>30</v>
      </c>
      <c r="L7" s="2">
        <v>29</v>
      </c>
      <c r="M7" s="2">
        <v>24</v>
      </c>
      <c r="N7" s="2">
        <v>8</v>
      </c>
    </row>
    <row r="8" spans="1:14" x14ac:dyDescent="0.25">
      <c r="A8" s="9"/>
      <c r="B8" s="10"/>
      <c r="C8" s="15" t="s">
        <v>520</v>
      </c>
      <c r="D8" s="2">
        <v>12</v>
      </c>
      <c r="E8" s="2">
        <v>21</v>
      </c>
      <c r="F8" s="2">
        <v>19</v>
      </c>
      <c r="G8" s="2">
        <v>27</v>
      </c>
      <c r="H8" s="2">
        <v>26</v>
      </c>
      <c r="I8" s="2">
        <v>18</v>
      </c>
      <c r="J8" s="2">
        <v>21</v>
      </c>
      <c r="K8" s="2">
        <v>11</v>
      </c>
      <c r="L8" s="2">
        <v>13</v>
      </c>
      <c r="M8" s="2">
        <v>15</v>
      </c>
      <c r="N8" s="2">
        <v>19</v>
      </c>
    </row>
    <row r="9" spans="1:14" x14ac:dyDescent="0.25">
      <c r="A9" s="9"/>
      <c r="B9" s="10"/>
      <c r="C9" s="16" t="s">
        <v>521</v>
      </c>
      <c r="D9" s="2">
        <v>27</v>
      </c>
      <c r="E9" s="2">
        <v>65</v>
      </c>
      <c r="F9" s="2">
        <v>58</v>
      </c>
      <c r="G9" s="2">
        <v>83</v>
      </c>
      <c r="H9" s="2">
        <v>86</v>
      </c>
      <c r="I9" s="2">
        <v>73</v>
      </c>
      <c r="J9" s="2">
        <v>42</v>
      </c>
      <c r="K9" s="2">
        <v>21</v>
      </c>
      <c r="L9" s="2">
        <v>20</v>
      </c>
      <c r="M9" s="2">
        <v>18</v>
      </c>
      <c r="N9" s="2">
        <v>21</v>
      </c>
    </row>
    <row r="10" spans="1:14" x14ac:dyDescent="0.25">
      <c r="A10" s="9"/>
      <c r="B10" s="10"/>
      <c r="C10" s="14" t="s">
        <v>518</v>
      </c>
      <c r="D10" s="2">
        <v>39</v>
      </c>
      <c r="E10" s="2">
        <v>38</v>
      </c>
      <c r="F10" s="2">
        <v>38</v>
      </c>
      <c r="G10" s="2">
        <v>48</v>
      </c>
      <c r="H10" s="2">
        <v>49</v>
      </c>
      <c r="I10" s="2">
        <v>29</v>
      </c>
      <c r="J10" s="2">
        <v>38</v>
      </c>
      <c r="K10" s="2">
        <v>25</v>
      </c>
      <c r="L10" s="2">
        <v>25</v>
      </c>
      <c r="M10" s="2">
        <v>19</v>
      </c>
      <c r="N10" s="2">
        <v>4</v>
      </c>
    </row>
    <row r="11" spans="1:14" x14ac:dyDescent="0.25">
      <c r="A11" s="9"/>
      <c r="B11" s="10"/>
      <c r="C11" s="15" t="s">
        <v>515</v>
      </c>
      <c r="D11" s="2">
        <v>5</v>
      </c>
      <c r="E11" s="2">
        <v>5</v>
      </c>
      <c r="F11" s="2">
        <v>5</v>
      </c>
      <c r="G11" s="2">
        <v>11</v>
      </c>
      <c r="H11" s="2">
        <v>12</v>
      </c>
      <c r="I11" s="2">
        <v>7</v>
      </c>
      <c r="J11" s="2">
        <v>6</v>
      </c>
      <c r="K11" s="2">
        <v>1</v>
      </c>
      <c r="L11" s="2">
        <v>1</v>
      </c>
      <c r="M11" s="2">
        <v>4</v>
      </c>
      <c r="N11" s="2">
        <v>5</v>
      </c>
    </row>
    <row r="12" spans="1:14" x14ac:dyDescent="0.25">
      <c r="A12" s="9"/>
      <c r="B12" s="10"/>
      <c r="C12" s="15" t="s">
        <v>516</v>
      </c>
      <c r="D12" s="2">
        <v>23</v>
      </c>
      <c r="E12" s="2">
        <v>36</v>
      </c>
      <c r="F12" s="2">
        <v>21</v>
      </c>
      <c r="G12" s="2">
        <v>42</v>
      </c>
      <c r="H12" s="2">
        <v>41</v>
      </c>
      <c r="I12" s="2">
        <v>42</v>
      </c>
      <c r="J12" s="2">
        <v>23</v>
      </c>
      <c r="K12" s="2">
        <v>3</v>
      </c>
      <c r="L12" s="2">
        <v>3</v>
      </c>
      <c r="M12" s="2">
        <v>5</v>
      </c>
      <c r="N12" s="2">
        <v>8</v>
      </c>
    </row>
    <row r="13" spans="1:14" x14ac:dyDescent="0.25">
      <c r="A13" s="9"/>
      <c r="B13" s="10"/>
      <c r="C13" s="4" t="s">
        <v>517</v>
      </c>
      <c r="D13" s="2">
        <v>0.71707723502278897</v>
      </c>
      <c r="E13" s="2">
        <v>0.35839992226265999</v>
      </c>
      <c r="F13" s="2">
        <v>0.11135098184551701</v>
      </c>
      <c r="G13" s="2">
        <v>2.96491492804076E-2</v>
      </c>
      <c r="H13" s="2">
        <v>1.2629780292600199E-2</v>
      </c>
      <c r="I13" s="2">
        <v>1.0429394967708901E-2</v>
      </c>
      <c r="J13" s="2">
        <v>9.1143541532471103E-2</v>
      </c>
      <c r="K13" s="2">
        <v>0.13753759919047701</v>
      </c>
      <c r="L13" s="2">
        <v>0.111379097791021</v>
      </c>
      <c r="M13" s="2">
        <v>0.18601521931697801</v>
      </c>
      <c r="N13" s="2">
        <v>0.13839946391892799</v>
      </c>
    </row>
    <row r="14" spans="1:14" x14ac:dyDescent="0.25">
      <c r="A14" s="9"/>
      <c r="B14" s="10"/>
      <c r="C14" s="5" t="s">
        <v>515</v>
      </c>
      <c r="D14" s="2">
        <v>3.9069884658624598E-2</v>
      </c>
      <c r="E14" s="2">
        <v>0.135364526213788</v>
      </c>
      <c r="F14" s="2">
        <v>0.22245105529480799</v>
      </c>
      <c r="G14" s="2">
        <v>0.25798699959500898</v>
      </c>
      <c r="H14" s="2">
        <v>0.114357053102943</v>
      </c>
      <c r="I14" s="2">
        <v>0.14509705213089799</v>
      </c>
      <c r="J14" s="2">
        <v>0.17413028475214001</v>
      </c>
      <c r="K14" s="2">
        <v>0.24205454009588601</v>
      </c>
      <c r="L14" s="2">
        <v>0.22056838112256399</v>
      </c>
      <c r="M14" s="2">
        <v>0.30331381385845602</v>
      </c>
      <c r="N14" s="2">
        <v>0.28388478361782699</v>
      </c>
    </row>
    <row r="15" spans="1:14" x14ac:dyDescent="0.25">
      <c r="A15" s="9"/>
      <c r="B15" s="10"/>
      <c r="C15" s="5" t="s">
        <v>516</v>
      </c>
      <c r="D15" s="2">
        <v>1.3852880318585999E-2</v>
      </c>
      <c r="E15" s="2">
        <v>0.12250790062320201</v>
      </c>
      <c r="F15" s="2">
        <v>0.137057136316798</v>
      </c>
      <c r="G15" s="2">
        <v>0.25677628492915999</v>
      </c>
      <c r="H15" s="2">
        <v>0.19008668382621199</v>
      </c>
      <c r="I15" s="2">
        <v>0.119495129627769</v>
      </c>
      <c r="J15" s="2">
        <v>0.31745610511653</v>
      </c>
      <c r="K15" s="2">
        <v>0.28334891646794202</v>
      </c>
      <c r="L15" s="2">
        <v>0.253634337806254</v>
      </c>
      <c r="M15" s="2">
        <v>0.28036692969747201</v>
      </c>
      <c r="N15" s="2">
        <v>0.23580070978312001</v>
      </c>
    </row>
    <row r="16" spans="1:14" x14ac:dyDescent="0.25">
      <c r="A16" s="11"/>
      <c r="B16" s="12"/>
      <c r="C16" s="6" t="s">
        <v>597</v>
      </c>
      <c r="D16" s="2">
        <v>0</v>
      </c>
      <c r="E16" s="2">
        <v>2.37276509003508E-2</v>
      </c>
      <c r="F16" s="2">
        <v>6.9140826542876899E-2</v>
      </c>
      <c r="G16" s="2">
        <v>6.5587566195423594E-2</v>
      </c>
      <c r="H16" s="2">
        <v>8.2926482778244395E-2</v>
      </c>
      <c r="I16" s="2">
        <v>0.164978423273624</v>
      </c>
      <c r="J16" s="2">
        <v>1.7270068598858102E-2</v>
      </c>
      <c r="K16" s="2">
        <v>5.7058944245695603E-2</v>
      </c>
      <c r="L16" s="2">
        <v>6.4418183280161107E-2</v>
      </c>
      <c r="M16" s="2">
        <v>3.0304037127093598E-2</v>
      </c>
      <c r="N16" s="2">
        <v>4.19150426801242E-2</v>
      </c>
    </row>
    <row r="17" spans="1:14" x14ac:dyDescent="0.25">
      <c r="A17" t="s">
        <v>139</v>
      </c>
      <c r="D17" s="2"/>
      <c r="E17" s="2"/>
      <c r="F17" s="2"/>
      <c r="G17" s="2"/>
      <c r="H17" s="2"/>
      <c r="I17" s="2"/>
      <c r="J17" s="2"/>
      <c r="K17" s="2"/>
      <c r="L17" s="2"/>
      <c r="M17" s="2"/>
      <c r="N17" s="2"/>
    </row>
    <row r="18" spans="1:14" x14ac:dyDescent="0.25">
      <c r="A18" s="7" t="s">
        <v>8</v>
      </c>
      <c r="B18" s="8" t="s">
        <v>33</v>
      </c>
      <c r="C18" s="13" t="s">
        <v>522</v>
      </c>
      <c r="D18" s="2">
        <v>0.83</v>
      </c>
      <c r="E18" s="2">
        <v>0.78</v>
      </c>
      <c r="F18" s="2">
        <v>0.77</v>
      </c>
      <c r="G18" s="2">
        <v>0.81</v>
      </c>
      <c r="H18" s="2">
        <v>0.71</v>
      </c>
      <c r="I18" s="2">
        <v>0.75</v>
      </c>
      <c r="J18" s="2">
        <v>0.73</v>
      </c>
      <c r="K18" s="2">
        <v>0.77</v>
      </c>
      <c r="L18" s="2">
        <v>0.69</v>
      </c>
      <c r="M18" s="2">
        <v>0.85</v>
      </c>
      <c r="N18" s="2">
        <v>0.73</v>
      </c>
    </row>
    <row r="19" spans="1:14" x14ac:dyDescent="0.25">
      <c r="A19" s="9"/>
      <c r="B19" s="10"/>
      <c r="C19" s="14" t="s">
        <v>519</v>
      </c>
      <c r="D19" s="2">
        <v>41</v>
      </c>
      <c r="E19" s="2">
        <v>25</v>
      </c>
      <c r="F19" s="2">
        <v>36</v>
      </c>
      <c r="G19" s="2">
        <v>50</v>
      </c>
      <c r="H19" s="2">
        <v>49</v>
      </c>
      <c r="I19" s="2">
        <v>56</v>
      </c>
      <c r="J19" s="2">
        <v>8</v>
      </c>
      <c r="K19" s="2">
        <v>27</v>
      </c>
      <c r="L19" s="2">
        <v>55</v>
      </c>
      <c r="M19" s="2">
        <v>40</v>
      </c>
      <c r="N19" s="2">
        <v>61</v>
      </c>
    </row>
    <row r="20" spans="1:14" x14ac:dyDescent="0.25">
      <c r="A20" s="9"/>
      <c r="B20" s="10"/>
      <c r="C20" s="15" t="s">
        <v>520</v>
      </c>
      <c r="D20" s="2">
        <v>14</v>
      </c>
      <c r="E20" s="2">
        <v>23</v>
      </c>
      <c r="F20" s="2">
        <v>37</v>
      </c>
      <c r="G20" s="2">
        <v>29</v>
      </c>
      <c r="H20" s="2">
        <v>35</v>
      </c>
      <c r="I20" s="2">
        <v>23</v>
      </c>
      <c r="J20" s="2">
        <v>33</v>
      </c>
      <c r="K20" s="2">
        <v>23</v>
      </c>
      <c r="L20" s="2">
        <v>17</v>
      </c>
      <c r="M20" s="2">
        <v>17</v>
      </c>
      <c r="N20" s="2">
        <v>20</v>
      </c>
    </row>
    <row r="21" spans="1:14" x14ac:dyDescent="0.25">
      <c r="A21" s="9"/>
      <c r="B21" s="10"/>
      <c r="C21" s="16" t="s">
        <v>521</v>
      </c>
      <c r="D21" s="2">
        <v>34</v>
      </c>
      <c r="E21" s="2">
        <v>66</v>
      </c>
      <c r="F21" s="2">
        <v>92</v>
      </c>
      <c r="G21" s="2">
        <v>77</v>
      </c>
      <c r="H21" s="2">
        <v>80</v>
      </c>
      <c r="I21" s="2">
        <v>64</v>
      </c>
      <c r="J21" s="2">
        <v>85</v>
      </c>
      <c r="K21" s="2">
        <v>66</v>
      </c>
      <c r="L21" s="2">
        <v>60</v>
      </c>
      <c r="M21" s="2">
        <v>36</v>
      </c>
      <c r="N21" s="2">
        <v>74</v>
      </c>
    </row>
    <row r="22" spans="1:14" x14ac:dyDescent="0.25">
      <c r="A22" s="9"/>
      <c r="B22" s="10"/>
      <c r="C22" s="14" t="s">
        <v>518</v>
      </c>
      <c r="D22" s="2">
        <v>35</v>
      </c>
      <c r="E22" s="2">
        <v>22</v>
      </c>
      <c r="F22" s="2">
        <v>29</v>
      </c>
      <c r="G22" s="2">
        <v>42</v>
      </c>
      <c r="H22" s="2">
        <v>44</v>
      </c>
      <c r="I22" s="2">
        <v>48</v>
      </c>
      <c r="J22" s="2">
        <v>5</v>
      </c>
      <c r="K22" s="2">
        <v>16</v>
      </c>
      <c r="L22" s="2">
        <v>48</v>
      </c>
      <c r="M22" s="2">
        <v>32</v>
      </c>
      <c r="N22" s="2">
        <v>50</v>
      </c>
    </row>
    <row r="23" spans="1:14" x14ac:dyDescent="0.25">
      <c r="A23" s="9"/>
      <c r="B23" s="10"/>
      <c r="C23" s="15" t="s">
        <v>515</v>
      </c>
      <c r="D23" s="2">
        <v>3</v>
      </c>
      <c r="E23" s="2">
        <v>4</v>
      </c>
      <c r="F23" s="2">
        <v>13</v>
      </c>
      <c r="G23" s="2">
        <v>17</v>
      </c>
      <c r="H23" s="2">
        <v>7</v>
      </c>
      <c r="I23" s="2">
        <v>9</v>
      </c>
      <c r="J23" s="2">
        <v>9</v>
      </c>
      <c r="K23" s="2">
        <v>9</v>
      </c>
      <c r="L23" s="2">
        <v>3</v>
      </c>
      <c r="M23" s="2">
        <v>6</v>
      </c>
      <c r="N23" s="2">
        <v>6</v>
      </c>
    </row>
    <row r="24" spans="1:14" x14ac:dyDescent="0.25">
      <c r="A24" s="9"/>
      <c r="B24" s="10"/>
      <c r="C24" s="16" t="s">
        <v>516</v>
      </c>
      <c r="D24" s="2">
        <v>7</v>
      </c>
      <c r="E24" s="2">
        <v>13</v>
      </c>
      <c r="F24" s="2">
        <v>33</v>
      </c>
      <c r="G24" s="2">
        <v>25</v>
      </c>
      <c r="H24" s="2">
        <v>16</v>
      </c>
      <c r="I24" s="2">
        <v>18</v>
      </c>
      <c r="J24" s="2">
        <v>33</v>
      </c>
      <c r="K24" s="2">
        <v>32</v>
      </c>
      <c r="L24" s="2">
        <v>11</v>
      </c>
      <c r="M24" s="2">
        <v>14</v>
      </c>
      <c r="N24" s="2">
        <v>31</v>
      </c>
    </row>
    <row r="25" spans="1:14" x14ac:dyDescent="0.25">
      <c r="A25" s="9"/>
      <c r="B25" s="10"/>
      <c r="C25" s="4" t="s">
        <v>517</v>
      </c>
      <c r="D25" s="2">
        <v>0.42303498503467701</v>
      </c>
      <c r="E25" s="2">
        <v>0.22483827515683699</v>
      </c>
      <c r="F25" s="2">
        <v>2.8858062769063698E-2</v>
      </c>
      <c r="G25" s="2">
        <v>3.9034063503800398E-2</v>
      </c>
      <c r="H25" s="2">
        <v>1.9576903485176801E-2</v>
      </c>
      <c r="I25" s="2">
        <v>2.7462743192402099E-2</v>
      </c>
      <c r="J25" s="2">
        <v>2.0404908089772002E-2</v>
      </c>
      <c r="K25" s="2">
        <v>0.101939177827405</v>
      </c>
      <c r="L25" s="2">
        <v>3.8577997778300802E-2</v>
      </c>
      <c r="M25" s="2">
        <v>0.10614884715976999</v>
      </c>
      <c r="N25" s="2">
        <v>7.7028331909939296E-2</v>
      </c>
    </row>
    <row r="26" spans="1:14" x14ac:dyDescent="0.25">
      <c r="A26" s="9"/>
      <c r="B26" s="10"/>
      <c r="C26" s="5" t="s">
        <v>515</v>
      </c>
      <c r="D26" s="2">
        <v>4.12758420900338E-2</v>
      </c>
      <c r="E26" s="2">
        <v>0.170262244626422</v>
      </c>
      <c r="F26" s="2">
        <v>0.16885781263280999</v>
      </c>
      <c r="G26" s="2">
        <v>0.12977617539418901</v>
      </c>
      <c r="H26" s="2">
        <v>0.14573013255457901</v>
      </c>
      <c r="I26" s="2">
        <v>5.7904420026598402E-2</v>
      </c>
      <c r="J26" s="2">
        <v>0.18859965950240201</v>
      </c>
      <c r="K26" s="2">
        <v>0.158809409846456</v>
      </c>
      <c r="L26" s="2">
        <v>0.13186607860751501</v>
      </c>
      <c r="M26" s="2">
        <v>0.25106699856160503</v>
      </c>
      <c r="N26" s="2">
        <v>0.188964254012078</v>
      </c>
    </row>
    <row r="27" spans="1:14" x14ac:dyDescent="0.25">
      <c r="A27" s="9"/>
      <c r="B27" s="10"/>
      <c r="C27" s="5" t="s">
        <v>516</v>
      </c>
      <c r="D27" s="2">
        <v>0.208587515057607</v>
      </c>
      <c r="E27" s="2">
        <v>0.32625598293785202</v>
      </c>
      <c r="F27" s="2">
        <v>0.39250547527131402</v>
      </c>
      <c r="G27" s="2">
        <v>0.44600960473439399</v>
      </c>
      <c r="H27" s="2">
        <v>0.37488273015565399</v>
      </c>
      <c r="I27" s="2">
        <v>0.33093107181715098</v>
      </c>
      <c r="J27" s="2">
        <v>0.51544443946699003</v>
      </c>
      <c r="K27" s="2">
        <v>0.47901874565740099</v>
      </c>
      <c r="L27" s="2">
        <v>0.49764645721321599</v>
      </c>
      <c r="M27" s="2">
        <v>0.45718308124329798</v>
      </c>
      <c r="N27" s="2">
        <v>0.44595974819508599</v>
      </c>
    </row>
    <row r="28" spans="1:14" x14ac:dyDescent="0.25">
      <c r="A28" s="11"/>
      <c r="B28" s="12"/>
      <c r="C28" s="6" t="s">
        <v>597</v>
      </c>
      <c r="D28" s="2">
        <v>0.15710165781768201</v>
      </c>
      <c r="E28" s="2">
        <v>5.8643497278888498E-2</v>
      </c>
      <c r="F28" s="2">
        <v>0.17977864932681201</v>
      </c>
      <c r="G28" s="2">
        <v>0.19518015636761701</v>
      </c>
      <c r="H28" s="2">
        <v>0.16981023380459001</v>
      </c>
      <c r="I28" s="2">
        <v>0.33370176496384801</v>
      </c>
      <c r="J28" s="2">
        <v>5.5509929408360898E-3</v>
      </c>
      <c r="K28" s="2">
        <v>3.0232666668738199E-2</v>
      </c>
      <c r="L28" s="2">
        <v>2.1909466400968001E-2</v>
      </c>
      <c r="M28" s="2">
        <v>3.5601073035326801E-2</v>
      </c>
      <c r="N28" s="2">
        <v>1.8047665882897201E-2</v>
      </c>
    </row>
    <row r="29" spans="1:14" x14ac:dyDescent="0.25">
      <c r="A29" t="s">
        <v>139</v>
      </c>
      <c r="D29" s="2"/>
      <c r="E29" s="2"/>
      <c r="F29" s="2"/>
      <c r="G29" s="2"/>
      <c r="H29" s="2"/>
      <c r="I29" s="2"/>
      <c r="J29" s="2"/>
      <c r="K29" s="2"/>
      <c r="L29" s="2"/>
      <c r="M29" s="2"/>
      <c r="N29" s="2"/>
    </row>
    <row r="30" spans="1:14" x14ac:dyDescent="0.25">
      <c r="A30" s="7" t="s">
        <v>51</v>
      </c>
      <c r="B30" s="8" t="s">
        <v>164</v>
      </c>
      <c r="C30" s="13" t="s">
        <v>522</v>
      </c>
      <c r="D30" s="2">
        <v>0.7</v>
      </c>
      <c r="E30" s="2">
        <v>0.56999999999999995</v>
      </c>
      <c r="F30" s="2">
        <v>0.56000000000000005</v>
      </c>
      <c r="G30" s="2">
        <v>0.49</v>
      </c>
      <c r="H30" s="2">
        <v>0.37</v>
      </c>
      <c r="I30" s="2">
        <v>0.42</v>
      </c>
      <c r="J30" s="2">
        <v>0.55000000000000004</v>
      </c>
      <c r="K30" s="2">
        <v>0.75</v>
      </c>
      <c r="L30" s="2">
        <v>0.69</v>
      </c>
      <c r="M30" s="2">
        <v>0.83</v>
      </c>
      <c r="N30" s="2">
        <v>0.75</v>
      </c>
    </row>
    <row r="31" spans="1:14" x14ac:dyDescent="0.25">
      <c r="A31" s="9"/>
      <c r="B31" s="10"/>
      <c r="C31" s="14" t="s">
        <v>519</v>
      </c>
      <c r="D31" s="2">
        <v>66</v>
      </c>
      <c r="E31" s="2">
        <v>55</v>
      </c>
      <c r="F31" s="2">
        <v>22</v>
      </c>
      <c r="G31" s="2">
        <v>36</v>
      </c>
      <c r="H31" s="2">
        <v>12</v>
      </c>
      <c r="I31" s="2">
        <v>56</v>
      </c>
      <c r="J31" s="2">
        <v>54</v>
      </c>
      <c r="K31" s="2">
        <v>57</v>
      </c>
      <c r="L31" s="2">
        <v>75</v>
      </c>
      <c r="M31" s="2">
        <v>26</v>
      </c>
      <c r="N31" s="2">
        <v>32</v>
      </c>
    </row>
    <row r="32" spans="1:14" x14ac:dyDescent="0.25">
      <c r="A32" s="9"/>
      <c r="B32" s="10"/>
      <c r="C32" s="15" t="s">
        <v>520</v>
      </c>
      <c r="D32" s="2">
        <v>14</v>
      </c>
      <c r="E32" s="2">
        <v>25</v>
      </c>
      <c r="F32" s="2">
        <v>20</v>
      </c>
      <c r="G32" s="2">
        <v>28</v>
      </c>
      <c r="H32" s="2">
        <v>24</v>
      </c>
      <c r="I32" s="2">
        <v>18</v>
      </c>
      <c r="J32" s="2">
        <v>15</v>
      </c>
      <c r="K32" s="2">
        <v>7</v>
      </c>
      <c r="L32" s="2">
        <v>9</v>
      </c>
      <c r="M32" s="2">
        <v>9</v>
      </c>
      <c r="N32" s="2">
        <v>10</v>
      </c>
    </row>
    <row r="33" spans="1:14" x14ac:dyDescent="0.25">
      <c r="A33" s="9"/>
      <c r="B33" s="10"/>
      <c r="C33" s="16" t="s">
        <v>521</v>
      </c>
      <c r="D33" s="2">
        <v>19</v>
      </c>
      <c r="E33" s="2">
        <v>58</v>
      </c>
      <c r="F33" s="2">
        <v>46</v>
      </c>
      <c r="G33" s="2">
        <v>60</v>
      </c>
      <c r="H33" s="2">
        <v>60</v>
      </c>
      <c r="I33" s="2">
        <v>78</v>
      </c>
      <c r="J33" s="2">
        <v>27</v>
      </c>
      <c r="K33" s="2">
        <v>10</v>
      </c>
      <c r="L33" s="2">
        <v>11</v>
      </c>
      <c r="M33" s="2">
        <v>25</v>
      </c>
      <c r="N33" s="2">
        <v>25</v>
      </c>
    </row>
    <row r="34" spans="1:14" x14ac:dyDescent="0.25">
      <c r="A34" s="9"/>
      <c r="B34" s="10"/>
      <c r="C34" s="14" t="s">
        <v>518</v>
      </c>
      <c r="D34" s="2">
        <v>53</v>
      </c>
      <c r="E34" s="2">
        <v>45</v>
      </c>
      <c r="F34" s="2">
        <v>13</v>
      </c>
      <c r="G34" s="2">
        <v>27</v>
      </c>
      <c r="H34" s="2">
        <v>7</v>
      </c>
      <c r="I34" s="2">
        <v>43</v>
      </c>
      <c r="J34" s="2">
        <v>45</v>
      </c>
      <c r="K34" s="2">
        <v>42</v>
      </c>
      <c r="L34" s="2">
        <v>59</v>
      </c>
      <c r="M34" s="2">
        <v>18</v>
      </c>
      <c r="N34" s="2">
        <v>24</v>
      </c>
    </row>
    <row r="35" spans="1:14" x14ac:dyDescent="0.25">
      <c r="A35" s="9"/>
      <c r="B35" s="10"/>
      <c r="C35" s="15" t="s">
        <v>515</v>
      </c>
      <c r="D35" s="2">
        <v>7</v>
      </c>
      <c r="E35" s="2">
        <v>8</v>
      </c>
      <c r="F35" s="2">
        <v>3</v>
      </c>
      <c r="G35" s="2">
        <v>7</v>
      </c>
      <c r="H35" s="2">
        <v>8</v>
      </c>
      <c r="I35" s="2">
        <v>3</v>
      </c>
      <c r="J35" s="2">
        <v>2</v>
      </c>
      <c r="K35" s="2">
        <v>1</v>
      </c>
      <c r="L35" s="2">
        <v>2</v>
      </c>
      <c r="M35" s="2">
        <v>3</v>
      </c>
      <c r="N35" s="2">
        <v>3</v>
      </c>
    </row>
    <row r="36" spans="1:14" x14ac:dyDescent="0.25">
      <c r="A36" s="9"/>
      <c r="B36" s="10"/>
      <c r="C36" s="16" t="s">
        <v>516</v>
      </c>
      <c r="D36" s="2">
        <v>10</v>
      </c>
      <c r="E36" s="2">
        <v>29</v>
      </c>
      <c r="F36" s="2">
        <v>7</v>
      </c>
      <c r="G36" s="2">
        <v>23</v>
      </c>
      <c r="H36" s="2">
        <v>17</v>
      </c>
      <c r="I36" s="2">
        <v>42</v>
      </c>
      <c r="J36" s="2">
        <v>7</v>
      </c>
      <c r="K36" s="2">
        <v>3</v>
      </c>
      <c r="L36" s="2">
        <v>3</v>
      </c>
      <c r="M36" s="2">
        <v>20</v>
      </c>
      <c r="N36" s="2">
        <v>20</v>
      </c>
    </row>
    <row r="37" spans="1:14" x14ac:dyDescent="0.25">
      <c r="A37" s="9"/>
      <c r="B37" s="10"/>
      <c r="C37" s="4" t="s">
        <v>517</v>
      </c>
      <c r="D37" s="2">
        <v>0.60461426239838001</v>
      </c>
      <c r="E37" s="2">
        <v>0.26651903571411401</v>
      </c>
      <c r="F37" s="2">
        <v>0.17773942658591399</v>
      </c>
      <c r="G37" s="2">
        <v>2.2367807206753802E-2</v>
      </c>
      <c r="H37" s="2">
        <v>1.0182981938205901E-2</v>
      </c>
      <c r="I37" s="2">
        <v>2.37243063409147E-2</v>
      </c>
      <c r="J37" s="2">
        <v>9.4731151042771203E-2</v>
      </c>
      <c r="K37" s="2">
        <v>0.31440604540934303</v>
      </c>
      <c r="L37" s="2">
        <v>0.28427630578600999</v>
      </c>
      <c r="M37" s="2">
        <v>0.22256538206037799</v>
      </c>
      <c r="N37" s="2">
        <v>0.18352905585652801</v>
      </c>
    </row>
    <row r="38" spans="1:14" x14ac:dyDescent="0.25">
      <c r="A38" s="9"/>
      <c r="B38" s="10"/>
      <c r="C38" s="5" t="s">
        <v>515</v>
      </c>
      <c r="D38" s="2">
        <v>7.2253830969912794E-2</v>
      </c>
      <c r="E38" s="2">
        <v>0.13757711732331099</v>
      </c>
      <c r="F38" s="2">
        <v>0.13372839652037999</v>
      </c>
      <c r="G38" s="2">
        <v>0.113559140269144</v>
      </c>
      <c r="H38" s="2">
        <v>0.110111697682195</v>
      </c>
      <c r="I38" s="2">
        <v>0.11385320794274401</v>
      </c>
      <c r="J38" s="2">
        <v>0.20639562203801901</v>
      </c>
      <c r="K38" s="2">
        <v>0.15765648103821001</v>
      </c>
      <c r="L38" s="2">
        <v>0.165651906288145</v>
      </c>
      <c r="M38" s="2">
        <v>0.34282440516863999</v>
      </c>
      <c r="N38" s="2">
        <v>0.34112833285522598</v>
      </c>
    </row>
    <row r="39" spans="1:14" x14ac:dyDescent="0.25">
      <c r="A39" s="9"/>
      <c r="B39" s="10"/>
      <c r="C39" s="5" t="s">
        <v>516</v>
      </c>
      <c r="D39" s="2">
        <v>2.3131906631706702E-2</v>
      </c>
      <c r="E39" s="2">
        <v>9.9656960930298105E-2</v>
      </c>
      <c r="F39" s="2">
        <v>0.12089757139110199</v>
      </c>
      <c r="G39" s="2">
        <v>0.250959288186201</v>
      </c>
      <c r="H39" s="2">
        <v>0.162237440540104</v>
      </c>
      <c r="I39" s="2">
        <v>0.12016380407411199</v>
      </c>
      <c r="J39" s="2">
        <v>0.21238721909882499</v>
      </c>
      <c r="K39" s="2">
        <v>0.19225312343569201</v>
      </c>
      <c r="L39" s="2">
        <v>0.17867853371858999</v>
      </c>
      <c r="M39" s="2">
        <v>0.16951443829469101</v>
      </c>
      <c r="N39" s="2">
        <v>0.143760612113983</v>
      </c>
    </row>
    <row r="40" spans="1:14" x14ac:dyDescent="0.25">
      <c r="A40" s="11"/>
      <c r="B40" s="12"/>
      <c r="C40" s="6" t="s">
        <v>597</v>
      </c>
      <c r="D40" s="2">
        <v>0</v>
      </c>
      <c r="E40" s="2">
        <v>6.62468860322767E-2</v>
      </c>
      <c r="F40" s="2">
        <v>0.127634605502604</v>
      </c>
      <c r="G40" s="2">
        <v>0.10311376433790199</v>
      </c>
      <c r="H40" s="2">
        <v>8.7467879839494903E-2</v>
      </c>
      <c r="I40" s="2">
        <v>0.16225868164222901</v>
      </c>
      <c r="J40" s="2">
        <v>3.64860078203849E-2</v>
      </c>
      <c r="K40" s="2">
        <v>8.5684350116755695E-2</v>
      </c>
      <c r="L40" s="2">
        <v>6.1393254207255603E-2</v>
      </c>
      <c r="M40" s="2">
        <v>9.5095774476291695E-2</v>
      </c>
      <c r="N40" s="2">
        <v>8.1581999174262704E-2</v>
      </c>
    </row>
    <row r="41" spans="1:14" x14ac:dyDescent="0.25">
      <c r="A41" t="s">
        <v>139</v>
      </c>
      <c r="D41" s="2"/>
      <c r="E41" s="2"/>
      <c r="F41" s="2"/>
      <c r="G41" s="2"/>
      <c r="H41" s="2"/>
      <c r="I41" s="2"/>
      <c r="J41" s="2"/>
      <c r="K41" s="2"/>
      <c r="L41" s="2"/>
      <c r="M41" s="2"/>
      <c r="N41" s="2"/>
    </row>
    <row r="42" spans="1:14" x14ac:dyDescent="0.25">
      <c r="A42" s="7" t="s">
        <v>51</v>
      </c>
      <c r="B42" s="8" t="s">
        <v>33</v>
      </c>
      <c r="C42" s="13" t="s">
        <v>522</v>
      </c>
      <c r="D42" s="2">
        <v>0.78</v>
      </c>
      <c r="E42" s="2">
        <v>0.73</v>
      </c>
      <c r="F42" s="2">
        <v>0.75</v>
      </c>
      <c r="G42" s="2">
        <v>0.75</v>
      </c>
      <c r="H42" s="2">
        <v>0.66</v>
      </c>
      <c r="I42" s="2">
        <v>0.71</v>
      </c>
      <c r="J42" s="2">
        <v>0.67</v>
      </c>
      <c r="K42" s="2">
        <v>0.73</v>
      </c>
      <c r="L42" s="2">
        <v>0.63</v>
      </c>
      <c r="M42" s="2">
        <v>0.81</v>
      </c>
      <c r="N42" s="2">
        <v>0.68</v>
      </c>
    </row>
    <row r="43" spans="1:14" x14ac:dyDescent="0.25">
      <c r="A43" s="9"/>
      <c r="B43" s="10"/>
      <c r="C43" s="14" t="s">
        <v>519</v>
      </c>
      <c r="D43" s="2">
        <v>46</v>
      </c>
      <c r="E43" s="2">
        <v>36</v>
      </c>
      <c r="F43" s="2">
        <v>60</v>
      </c>
      <c r="G43" s="2">
        <v>44</v>
      </c>
      <c r="H43" s="2">
        <v>40</v>
      </c>
      <c r="I43" s="2">
        <v>35</v>
      </c>
      <c r="J43" s="2">
        <v>65</v>
      </c>
      <c r="K43" s="2">
        <v>22</v>
      </c>
      <c r="L43" s="2">
        <v>23</v>
      </c>
      <c r="M43" s="2">
        <v>27</v>
      </c>
      <c r="N43" s="2">
        <v>23</v>
      </c>
    </row>
    <row r="44" spans="1:14" x14ac:dyDescent="0.25">
      <c r="A44" s="9"/>
      <c r="B44" s="10"/>
      <c r="C44" s="15" t="s">
        <v>520</v>
      </c>
      <c r="D44" s="2">
        <v>17</v>
      </c>
      <c r="E44" s="2">
        <v>31</v>
      </c>
      <c r="F44" s="2">
        <v>24</v>
      </c>
      <c r="G44" s="2">
        <v>21</v>
      </c>
      <c r="H44" s="2">
        <v>34</v>
      </c>
      <c r="I44" s="2">
        <v>29</v>
      </c>
      <c r="J44" s="2">
        <v>27</v>
      </c>
      <c r="K44" s="2">
        <v>19</v>
      </c>
      <c r="L44" s="2">
        <v>15</v>
      </c>
      <c r="M44" s="2">
        <v>10</v>
      </c>
      <c r="N44" s="2">
        <v>12</v>
      </c>
    </row>
    <row r="45" spans="1:14" x14ac:dyDescent="0.25">
      <c r="A45" s="9"/>
      <c r="B45" s="10"/>
      <c r="C45" s="16" t="s">
        <v>521</v>
      </c>
      <c r="D45" s="2">
        <v>40</v>
      </c>
      <c r="E45" s="2">
        <v>70</v>
      </c>
      <c r="F45" s="2">
        <v>72</v>
      </c>
      <c r="G45" s="2">
        <v>74</v>
      </c>
      <c r="H45" s="2">
        <v>85</v>
      </c>
      <c r="I45" s="2">
        <v>71</v>
      </c>
      <c r="J45" s="2">
        <v>81</v>
      </c>
      <c r="K45" s="2">
        <v>42</v>
      </c>
      <c r="L45" s="2">
        <v>46</v>
      </c>
      <c r="M45" s="2">
        <v>21</v>
      </c>
      <c r="N45" s="2">
        <v>34</v>
      </c>
    </row>
    <row r="46" spans="1:14" x14ac:dyDescent="0.25">
      <c r="A46" s="9"/>
      <c r="B46" s="10"/>
      <c r="C46" s="14" t="s">
        <v>518</v>
      </c>
      <c r="D46" s="2">
        <v>35</v>
      </c>
      <c r="E46" s="2">
        <v>27</v>
      </c>
      <c r="F46" s="2">
        <v>43</v>
      </c>
      <c r="G46" s="2">
        <v>32</v>
      </c>
      <c r="H46" s="2">
        <v>23</v>
      </c>
      <c r="I46" s="2">
        <v>22</v>
      </c>
      <c r="J46" s="2">
        <v>55</v>
      </c>
      <c r="K46" s="2">
        <v>10</v>
      </c>
      <c r="L46" s="2">
        <v>12</v>
      </c>
      <c r="M46" s="2">
        <v>17</v>
      </c>
      <c r="N46" s="2">
        <v>15</v>
      </c>
    </row>
    <row r="47" spans="1:14" x14ac:dyDescent="0.25">
      <c r="A47" s="9"/>
      <c r="B47" s="10"/>
      <c r="C47" s="15" t="s">
        <v>515</v>
      </c>
      <c r="D47" s="2">
        <v>1</v>
      </c>
      <c r="E47" s="2">
        <v>8</v>
      </c>
      <c r="F47" s="2">
        <v>7</v>
      </c>
      <c r="G47" s="2">
        <v>2</v>
      </c>
      <c r="H47" s="2">
        <v>9</v>
      </c>
      <c r="I47" s="2">
        <v>11</v>
      </c>
      <c r="J47" s="2">
        <v>5</v>
      </c>
      <c r="K47" s="2">
        <v>11</v>
      </c>
      <c r="L47" s="2">
        <v>6</v>
      </c>
      <c r="M47" s="2">
        <v>3</v>
      </c>
      <c r="N47" s="2">
        <v>5</v>
      </c>
    </row>
    <row r="48" spans="1:14" x14ac:dyDescent="0.25">
      <c r="A48" s="9"/>
      <c r="B48" s="10"/>
      <c r="C48" s="16" t="s">
        <v>516</v>
      </c>
      <c r="D48" s="2">
        <v>9</v>
      </c>
      <c r="E48" s="2">
        <v>15</v>
      </c>
      <c r="F48" s="2">
        <v>16</v>
      </c>
      <c r="G48" s="2">
        <v>16</v>
      </c>
      <c r="H48" s="2">
        <v>32</v>
      </c>
      <c r="I48" s="2">
        <v>20</v>
      </c>
      <c r="J48" s="2">
        <v>23</v>
      </c>
      <c r="K48" s="2">
        <v>16</v>
      </c>
      <c r="L48" s="2">
        <v>16</v>
      </c>
      <c r="M48" s="2">
        <v>6</v>
      </c>
      <c r="N48" s="2">
        <v>6</v>
      </c>
    </row>
    <row r="49" spans="1:14" x14ac:dyDescent="0.25">
      <c r="A49" s="9"/>
      <c r="B49" s="10"/>
      <c r="C49" s="4" t="s">
        <v>517</v>
      </c>
      <c r="D49" s="2">
        <v>0.30334839122203999</v>
      </c>
      <c r="E49" s="2">
        <v>0.13865344659685999</v>
      </c>
      <c r="F49" s="2">
        <v>6.3130287309918695E-2</v>
      </c>
      <c r="G49" s="2">
        <v>3.5395639766634603E-2</v>
      </c>
      <c r="H49" s="2">
        <v>4.3351538219011103E-2</v>
      </c>
      <c r="I49" s="2">
        <v>3.7613449773701603E-2</v>
      </c>
      <c r="J49" s="2">
        <v>5.4997025261704101E-2</v>
      </c>
      <c r="K49" s="2">
        <v>0.11065202165148399</v>
      </c>
      <c r="L49" s="2">
        <v>5.8710242447129801E-2</v>
      </c>
      <c r="M49" s="2">
        <v>0.159391176141297</v>
      </c>
      <c r="N49" s="2">
        <v>8.2431248085086103E-2</v>
      </c>
    </row>
    <row r="50" spans="1:14" x14ac:dyDescent="0.25">
      <c r="A50" s="9"/>
      <c r="B50" s="10"/>
      <c r="C50" s="5" t="s">
        <v>515</v>
      </c>
      <c r="D50" s="2">
        <v>7.5657077949521895E-2</v>
      </c>
      <c r="E50" s="2">
        <v>0.118294447879225</v>
      </c>
      <c r="F50" s="2">
        <v>6.2706017055372196E-2</v>
      </c>
      <c r="G50" s="2">
        <v>6.3324232878983006E-2</v>
      </c>
      <c r="H50" s="2">
        <v>0.12655517411158099</v>
      </c>
      <c r="I50" s="2">
        <v>6.6901502289986897E-2</v>
      </c>
      <c r="J50" s="2">
        <v>0.132428693504474</v>
      </c>
      <c r="K50" s="2">
        <v>0.13493705222417601</v>
      </c>
      <c r="L50" s="2">
        <v>0.158539597404593</v>
      </c>
      <c r="M50" s="2">
        <v>0.119311682344046</v>
      </c>
      <c r="N50" s="2">
        <v>0.112035849166206</v>
      </c>
    </row>
    <row r="51" spans="1:14" x14ac:dyDescent="0.25">
      <c r="A51" s="9"/>
      <c r="B51" s="10"/>
      <c r="C51" s="5" t="s">
        <v>516</v>
      </c>
      <c r="D51" s="2">
        <v>0.297736082298098</v>
      </c>
      <c r="E51" s="2">
        <v>0.28948619129115799</v>
      </c>
      <c r="F51" s="2">
        <v>0.36791924095483802</v>
      </c>
      <c r="G51" s="2">
        <v>0.44756454892894598</v>
      </c>
      <c r="H51" s="2">
        <v>0.33519012679619797</v>
      </c>
      <c r="I51" s="2">
        <v>0.28700635635822402</v>
      </c>
      <c r="J51" s="2">
        <v>0.47609912759057299</v>
      </c>
      <c r="K51" s="2">
        <v>0.44352853655417201</v>
      </c>
      <c r="L51" s="2">
        <v>0.37083204066557801</v>
      </c>
      <c r="M51" s="2">
        <v>0.48542525555657001</v>
      </c>
      <c r="N51" s="2">
        <v>0.44691306376527401</v>
      </c>
    </row>
    <row r="52" spans="1:14" x14ac:dyDescent="0.25">
      <c r="A52" s="11"/>
      <c r="B52" s="12"/>
      <c r="C52" s="6" t="s">
        <v>597</v>
      </c>
      <c r="D52" s="2">
        <v>0.103258448530339</v>
      </c>
      <c r="E52" s="2">
        <v>0.183565914232757</v>
      </c>
      <c r="F52" s="2">
        <v>0.256244454679872</v>
      </c>
      <c r="G52" s="2">
        <v>0.203715578425437</v>
      </c>
      <c r="H52" s="2">
        <v>0.15490316087320999</v>
      </c>
      <c r="I52" s="2">
        <v>0.318478691578087</v>
      </c>
      <c r="J52" s="2">
        <v>6.4751536432489203E-3</v>
      </c>
      <c r="K52" s="2">
        <v>4.0882389570167599E-2</v>
      </c>
      <c r="L52" s="2">
        <v>4.1918119482698697E-2</v>
      </c>
      <c r="M52" s="2">
        <v>4.5871885958085903E-2</v>
      </c>
      <c r="N52" s="2">
        <v>3.8619838983433998E-2</v>
      </c>
    </row>
    <row r="53" spans="1:14" x14ac:dyDescent="0.25">
      <c r="A53" t="s">
        <v>139</v>
      </c>
      <c r="D53" s="2"/>
      <c r="E53" s="2"/>
      <c r="F53" s="2"/>
      <c r="G53" s="2"/>
      <c r="H53" s="2"/>
      <c r="I53" s="2"/>
      <c r="J53" s="2"/>
      <c r="K53" s="2"/>
      <c r="L53" s="2"/>
      <c r="M53" s="2"/>
      <c r="N53" s="2"/>
    </row>
    <row r="58" spans="1:14" ht="35.25" customHeight="1" x14ac:dyDescent="0.3">
      <c r="C58" s="129" t="s">
        <v>595</v>
      </c>
      <c r="D58" s="129"/>
      <c r="E58" s="129"/>
      <c r="F58" s="129"/>
      <c r="G58" s="129"/>
      <c r="H58" s="129"/>
      <c r="I58" s="129"/>
      <c r="J58" s="129"/>
      <c r="K58" s="129"/>
      <c r="L58" s="129"/>
      <c r="M58" s="129"/>
      <c r="N58" s="129"/>
    </row>
    <row r="59" spans="1:14" ht="15" customHeight="1" x14ac:dyDescent="0.25">
      <c r="C59" s="128" t="s">
        <v>527</v>
      </c>
      <c r="D59" s="117" t="s">
        <v>141</v>
      </c>
      <c r="E59" s="116"/>
      <c r="F59" s="116"/>
      <c r="G59" s="116"/>
      <c r="H59" s="116"/>
      <c r="I59" s="118"/>
      <c r="J59" s="117" t="s">
        <v>363</v>
      </c>
      <c r="K59" s="116"/>
      <c r="L59" s="116"/>
      <c r="M59" s="116"/>
      <c r="N59" s="116"/>
    </row>
    <row r="60" spans="1:14" ht="31.5" customHeight="1" thickBot="1" x14ac:dyDescent="0.3">
      <c r="C60" s="128"/>
      <c r="D60" s="59" t="s">
        <v>142</v>
      </c>
      <c r="E60" s="58" t="s">
        <v>598</v>
      </c>
      <c r="F60" s="58" t="s">
        <v>143</v>
      </c>
      <c r="G60" s="58" t="s">
        <v>144</v>
      </c>
      <c r="H60" s="58" t="s">
        <v>145</v>
      </c>
      <c r="I60" s="58" t="s">
        <v>146</v>
      </c>
      <c r="J60" s="73" t="s">
        <v>535</v>
      </c>
      <c r="K60" s="74" t="s">
        <v>536</v>
      </c>
      <c r="L60" s="75" t="s">
        <v>537</v>
      </c>
      <c r="M60" s="74" t="s">
        <v>599</v>
      </c>
      <c r="N60" s="74" t="s">
        <v>600</v>
      </c>
    </row>
    <row r="61" spans="1:14" ht="15" customHeight="1" x14ac:dyDescent="0.25">
      <c r="C61" s="120" t="s">
        <v>511</v>
      </c>
      <c r="D61" s="120"/>
      <c r="E61" s="120"/>
      <c r="F61" s="120"/>
      <c r="G61" s="120"/>
      <c r="H61" s="120"/>
      <c r="I61" s="120"/>
      <c r="J61" s="120"/>
      <c r="K61" s="120"/>
      <c r="L61" s="120"/>
      <c r="M61" s="105"/>
      <c r="N61" s="105"/>
    </row>
    <row r="62" spans="1:14" x14ac:dyDescent="0.25">
      <c r="C62" s="14" t="s">
        <v>519</v>
      </c>
      <c r="D62" s="64">
        <v>0.82978723404255317</v>
      </c>
      <c r="E62" s="64">
        <v>0.86363636363636365</v>
      </c>
      <c r="F62" s="64">
        <v>0.84444444444444444</v>
      </c>
      <c r="G62" s="64">
        <v>0.87272727272727268</v>
      </c>
      <c r="H62" s="64">
        <v>0.875</v>
      </c>
      <c r="I62" s="64">
        <v>0.8529411764705882</v>
      </c>
      <c r="J62" s="65">
        <v>0.86363636363636365</v>
      </c>
      <c r="K62" s="64">
        <v>0.83333333333333337</v>
      </c>
      <c r="L62" s="66">
        <v>0.86206896551724133</v>
      </c>
      <c r="M62" s="64">
        <v>0.79166666666666663</v>
      </c>
      <c r="N62" s="64">
        <v>0.5</v>
      </c>
    </row>
    <row r="63" spans="1:14" x14ac:dyDescent="0.25">
      <c r="C63" s="15" t="s">
        <v>520</v>
      </c>
      <c r="D63" s="67">
        <v>0.41666666666666669</v>
      </c>
      <c r="E63" s="67">
        <v>0.23809523809523808</v>
      </c>
      <c r="F63" s="67">
        <v>0.26315789473684209</v>
      </c>
      <c r="G63" s="67">
        <v>0.40740740740740738</v>
      </c>
      <c r="H63" s="67">
        <v>0.46153846153846156</v>
      </c>
      <c r="I63" s="67">
        <v>0.3888888888888889</v>
      </c>
      <c r="J63" s="68">
        <v>0.2857142857142857</v>
      </c>
      <c r="K63" s="67">
        <v>9.0909090909090912E-2</v>
      </c>
      <c r="L63" s="69">
        <v>7.6923076923076927E-2</v>
      </c>
      <c r="M63" s="67">
        <v>0.26666666666666666</v>
      </c>
      <c r="N63" s="67">
        <v>0.26315789473684209</v>
      </c>
    </row>
    <row r="64" spans="1:14" x14ac:dyDescent="0.25">
      <c r="C64" s="16" t="s">
        <v>521</v>
      </c>
      <c r="D64" s="70">
        <v>0.85185185185185186</v>
      </c>
      <c r="E64" s="70">
        <v>0.55384615384615388</v>
      </c>
      <c r="F64" s="70">
        <v>0.36206896551724138</v>
      </c>
      <c r="G64" s="70">
        <v>0.50602409638554213</v>
      </c>
      <c r="H64" s="70">
        <v>0.47674418604651164</v>
      </c>
      <c r="I64" s="70">
        <v>0.57534246575342463</v>
      </c>
      <c r="J64" s="71">
        <v>0.54761904761904767</v>
      </c>
      <c r="K64" s="70">
        <v>0.14285714285714285</v>
      </c>
      <c r="L64" s="72">
        <v>0.15</v>
      </c>
      <c r="M64" s="70">
        <v>0.27777777777777779</v>
      </c>
      <c r="N64" s="70">
        <v>0.38095238095238093</v>
      </c>
    </row>
    <row r="65" spans="3:14" ht="15" customHeight="1" x14ac:dyDescent="0.25">
      <c r="C65" s="121" t="s">
        <v>512</v>
      </c>
      <c r="D65" s="121"/>
      <c r="E65" s="121"/>
      <c r="F65" s="121"/>
      <c r="G65" s="121"/>
      <c r="H65" s="121"/>
      <c r="I65" s="121"/>
      <c r="J65" s="121"/>
      <c r="K65" s="121"/>
      <c r="L65" s="121"/>
      <c r="M65" s="105"/>
      <c r="N65" s="105"/>
    </row>
    <row r="66" spans="3:14" x14ac:dyDescent="0.25">
      <c r="C66" s="61" t="s">
        <v>519</v>
      </c>
      <c r="D66" s="65">
        <v>0.85365853658536583</v>
      </c>
      <c r="E66" s="65">
        <v>0.88</v>
      </c>
      <c r="F66" s="64">
        <v>0.80555555555555558</v>
      </c>
      <c r="G66" s="64">
        <v>0.84</v>
      </c>
      <c r="H66" s="64">
        <v>0.89795918367346939</v>
      </c>
      <c r="I66" s="66">
        <v>0.8571428571428571</v>
      </c>
      <c r="J66" s="64">
        <v>0.625</v>
      </c>
      <c r="K66" s="64">
        <v>0.59259259259259256</v>
      </c>
      <c r="L66" s="66">
        <v>0.87272727272727268</v>
      </c>
      <c r="M66" s="64">
        <v>0.8</v>
      </c>
      <c r="N66" s="64">
        <v>0.81967213114754101</v>
      </c>
    </row>
    <row r="67" spans="3:14" x14ac:dyDescent="0.25">
      <c r="C67" s="62" t="s">
        <v>520</v>
      </c>
      <c r="D67" s="68">
        <v>0.21428571428571427</v>
      </c>
      <c r="E67" s="68">
        <v>0.17391304347826086</v>
      </c>
      <c r="F67" s="67">
        <v>0.35135135135135137</v>
      </c>
      <c r="G67" s="67">
        <v>0.58620689655172409</v>
      </c>
      <c r="H67" s="67">
        <v>0.2</v>
      </c>
      <c r="I67" s="69">
        <v>0.39130434782608697</v>
      </c>
      <c r="J67" s="67">
        <v>0.27272727272727271</v>
      </c>
      <c r="K67" s="67">
        <v>0.39130434782608697</v>
      </c>
      <c r="L67" s="69">
        <v>0.17647058823529413</v>
      </c>
      <c r="M67" s="67">
        <v>0.35294117647058826</v>
      </c>
      <c r="N67" s="67">
        <v>0.3</v>
      </c>
    </row>
    <row r="68" spans="3:14" x14ac:dyDescent="0.25">
      <c r="C68" s="63" t="s">
        <v>521</v>
      </c>
      <c r="D68" s="71">
        <v>0.20588235294117646</v>
      </c>
      <c r="E68" s="71">
        <v>0.19696969696969696</v>
      </c>
      <c r="F68" s="70">
        <v>0.35869565217391303</v>
      </c>
      <c r="G68" s="70">
        <v>0.32467532467532467</v>
      </c>
      <c r="H68" s="70">
        <v>0.2</v>
      </c>
      <c r="I68" s="72">
        <v>0.28125</v>
      </c>
      <c r="J68" s="70">
        <v>0.38823529411764707</v>
      </c>
      <c r="K68" s="70">
        <v>0.48484848484848486</v>
      </c>
      <c r="L68" s="72">
        <v>0.18333333333333332</v>
      </c>
      <c r="M68" s="70">
        <v>0.3888888888888889</v>
      </c>
      <c r="N68" s="70">
        <v>0.41891891891891891</v>
      </c>
    </row>
    <row r="69" spans="3:14" ht="15" customHeight="1" x14ac:dyDescent="0.25">
      <c r="C69" s="121" t="s">
        <v>513</v>
      </c>
      <c r="D69" s="121"/>
      <c r="E69" s="121"/>
      <c r="F69" s="121"/>
      <c r="G69" s="121"/>
      <c r="H69" s="121"/>
      <c r="I69" s="121"/>
      <c r="J69" s="121"/>
      <c r="K69" s="121"/>
      <c r="L69" s="121"/>
      <c r="M69" s="105"/>
      <c r="N69" s="105"/>
    </row>
    <row r="70" spans="3:14" x14ac:dyDescent="0.25">
      <c r="C70" s="61" t="s">
        <v>519</v>
      </c>
      <c r="D70" s="65">
        <v>0.80303030303030298</v>
      </c>
      <c r="E70" s="65">
        <v>0.81818181818181823</v>
      </c>
      <c r="F70" s="64">
        <v>0.59090909090909094</v>
      </c>
      <c r="G70" s="64">
        <v>0.75</v>
      </c>
      <c r="H70" s="64">
        <v>0.58333333333333337</v>
      </c>
      <c r="I70" s="66">
        <v>0.7678571428571429</v>
      </c>
      <c r="J70" s="64">
        <v>0.83333333333333337</v>
      </c>
      <c r="K70" s="64">
        <v>0.73684210526315785</v>
      </c>
      <c r="L70" s="66">
        <v>0.78666666666666663</v>
      </c>
      <c r="M70" s="64">
        <v>0.69230769230769229</v>
      </c>
      <c r="N70" s="64">
        <v>0.75</v>
      </c>
    </row>
    <row r="71" spans="3:14" x14ac:dyDescent="0.25">
      <c r="C71" s="62" t="s">
        <v>520</v>
      </c>
      <c r="D71" s="68">
        <v>0.5</v>
      </c>
      <c r="E71" s="68">
        <v>0.32</v>
      </c>
      <c r="F71" s="67">
        <v>0.15</v>
      </c>
      <c r="G71" s="67">
        <v>0.25</v>
      </c>
      <c r="H71" s="67">
        <v>0.33333333333333331</v>
      </c>
      <c r="I71" s="69">
        <v>0.16666666666666666</v>
      </c>
      <c r="J71" s="67">
        <v>0.13333333333333333</v>
      </c>
      <c r="K71" s="67">
        <v>0.14285714285714285</v>
      </c>
      <c r="L71" s="69">
        <v>0.22222222222222221</v>
      </c>
      <c r="M71" s="67">
        <v>0.33333333333333331</v>
      </c>
      <c r="N71" s="67">
        <v>0.3</v>
      </c>
    </row>
    <row r="72" spans="3:14" x14ac:dyDescent="0.25">
      <c r="C72" s="63" t="s">
        <v>521</v>
      </c>
      <c r="D72" s="71">
        <v>0.52631578947368418</v>
      </c>
      <c r="E72" s="71">
        <v>0.5</v>
      </c>
      <c r="F72" s="70">
        <v>0.15217391304347827</v>
      </c>
      <c r="G72" s="70">
        <v>0.38333333333333336</v>
      </c>
      <c r="H72" s="70">
        <v>0.28333333333333333</v>
      </c>
      <c r="I72" s="72">
        <v>0.53846153846153844</v>
      </c>
      <c r="J72" s="70">
        <v>0.25925925925925924</v>
      </c>
      <c r="K72" s="70">
        <v>0.3</v>
      </c>
      <c r="L72" s="72">
        <v>0.27272727272727271</v>
      </c>
      <c r="M72" s="70">
        <v>0.8</v>
      </c>
      <c r="N72" s="70">
        <v>0.8</v>
      </c>
    </row>
    <row r="73" spans="3:14" ht="15" customHeight="1" x14ac:dyDescent="0.25">
      <c r="C73" s="121" t="s">
        <v>514</v>
      </c>
      <c r="D73" s="121"/>
      <c r="E73" s="121"/>
      <c r="F73" s="121"/>
      <c r="G73" s="121"/>
      <c r="H73" s="121"/>
      <c r="I73" s="121"/>
      <c r="J73" s="121"/>
      <c r="K73" s="121"/>
      <c r="L73" s="121"/>
      <c r="M73" s="105"/>
      <c r="N73" s="105"/>
    </row>
    <row r="74" spans="3:14" x14ac:dyDescent="0.25">
      <c r="C74" s="61" t="s">
        <v>519</v>
      </c>
      <c r="D74" s="65">
        <v>0.76086956521739135</v>
      </c>
      <c r="E74" s="65">
        <v>0.75</v>
      </c>
      <c r="F74" s="64">
        <v>0.71666666666666667</v>
      </c>
      <c r="G74" s="64">
        <v>0.72727272727272729</v>
      </c>
      <c r="H74" s="64">
        <v>0.57499999999999996</v>
      </c>
      <c r="I74" s="66">
        <v>0.62857142857142856</v>
      </c>
      <c r="J74" s="64">
        <v>0.84615384615384615</v>
      </c>
      <c r="K74" s="64">
        <v>0.45454545454545453</v>
      </c>
      <c r="L74" s="66">
        <v>0.52173913043478259</v>
      </c>
      <c r="M74" s="64">
        <v>0.62962962962962965</v>
      </c>
      <c r="N74" s="64">
        <v>0.65217391304347827</v>
      </c>
    </row>
    <row r="75" spans="3:14" x14ac:dyDescent="0.25">
      <c r="C75" s="62" t="s">
        <v>520</v>
      </c>
      <c r="D75" s="68">
        <v>5.8823529411764705E-2</v>
      </c>
      <c r="E75" s="68">
        <v>0.25806451612903225</v>
      </c>
      <c r="F75" s="67">
        <v>0.29166666666666669</v>
      </c>
      <c r="G75" s="67">
        <v>9.5238095238095233E-2</v>
      </c>
      <c r="H75" s="67">
        <v>0.26470588235294118</v>
      </c>
      <c r="I75" s="69">
        <v>0.37931034482758619</v>
      </c>
      <c r="J75" s="67">
        <v>0.18518518518518517</v>
      </c>
      <c r="K75" s="67">
        <v>0.57894736842105265</v>
      </c>
      <c r="L75" s="69">
        <v>0.4</v>
      </c>
      <c r="M75" s="67">
        <v>0.3</v>
      </c>
      <c r="N75" s="67">
        <v>0.41666666666666669</v>
      </c>
    </row>
    <row r="76" spans="3:14" x14ac:dyDescent="0.25">
      <c r="C76" s="63" t="s">
        <v>521</v>
      </c>
      <c r="D76" s="71">
        <v>0.22500000000000001</v>
      </c>
      <c r="E76" s="71">
        <v>0.21428571428571427</v>
      </c>
      <c r="F76" s="70">
        <v>0.22222222222222221</v>
      </c>
      <c r="G76" s="70">
        <v>0.21621621621621623</v>
      </c>
      <c r="H76" s="70">
        <v>0.37647058823529411</v>
      </c>
      <c r="I76" s="72">
        <v>0.28169014084507044</v>
      </c>
      <c r="J76" s="70">
        <v>0.2839506172839506</v>
      </c>
      <c r="K76" s="70">
        <v>0.38095238095238093</v>
      </c>
      <c r="L76" s="72">
        <v>0.34782608695652173</v>
      </c>
      <c r="M76" s="70">
        <v>0.2857142857142857</v>
      </c>
      <c r="N76" s="70">
        <v>0.17647058823529413</v>
      </c>
    </row>
    <row r="80" spans="3:14" ht="15.6" x14ac:dyDescent="0.3">
      <c r="C80" s="104" t="s">
        <v>588</v>
      </c>
      <c r="D80" s="100"/>
      <c r="E80" s="100"/>
      <c r="F80" s="100"/>
      <c r="G80" s="100"/>
      <c r="H80" s="100">
        <v>0.95</v>
      </c>
    </row>
    <row r="81" spans="3:8" x14ac:dyDescent="0.25">
      <c r="D81" s="103" t="s">
        <v>538</v>
      </c>
      <c r="E81" s="103" t="s">
        <v>76</v>
      </c>
      <c r="F81" s="103" t="s">
        <v>539</v>
      </c>
      <c r="G81" s="103" t="s">
        <v>540</v>
      </c>
      <c r="H81" s="103" t="s">
        <v>541</v>
      </c>
    </row>
    <row r="82" spans="3:8" x14ac:dyDescent="0.25">
      <c r="C82" s="13" t="s">
        <v>519</v>
      </c>
      <c r="D82" s="102">
        <v>0.45454545454545453</v>
      </c>
      <c r="E82" s="102">
        <v>0.89795918367346939</v>
      </c>
      <c r="F82" s="102">
        <v>0.79583333333333339</v>
      </c>
      <c r="G82" s="102">
        <v>0.75474167721175955</v>
      </c>
      <c r="H82" s="102">
        <v>0.87488636363636363</v>
      </c>
    </row>
    <row r="83" spans="3:8" x14ac:dyDescent="0.25">
      <c r="C83" s="13" t="s">
        <v>520</v>
      </c>
      <c r="D83" s="102">
        <v>5.8823529411764705E-2</v>
      </c>
      <c r="E83" s="102">
        <v>0.58620689655172409</v>
      </c>
      <c r="F83" s="102">
        <v>0.2792207792207792</v>
      </c>
      <c r="G83" s="102">
        <v>0.2874996499472926</v>
      </c>
      <c r="H83" s="102">
        <v>0.49807692307692292</v>
      </c>
    </row>
    <row r="84" spans="3:8" x14ac:dyDescent="0.25">
      <c r="C84" s="13" t="s">
        <v>521</v>
      </c>
      <c r="D84" s="102">
        <v>0.14285714285714285</v>
      </c>
      <c r="E84" s="102">
        <v>0.85185185185185186</v>
      </c>
      <c r="F84" s="102">
        <v>0.3362507058159232</v>
      </c>
      <c r="G84" s="102">
        <v>0.36552693854666601</v>
      </c>
      <c r="H84" s="102">
        <v>0.78876712328767029</v>
      </c>
    </row>
  </sheetData>
  <mergeCells count="14">
    <mergeCell ref="C73:L73"/>
    <mergeCell ref="D59:I59"/>
    <mergeCell ref="C59:C60"/>
    <mergeCell ref="D4:I4"/>
    <mergeCell ref="J59:N59"/>
    <mergeCell ref="C58:N58"/>
    <mergeCell ref="A3:N3"/>
    <mergeCell ref="C61:L61"/>
    <mergeCell ref="C65:L65"/>
    <mergeCell ref="C69:L69"/>
    <mergeCell ref="A4:A5"/>
    <mergeCell ref="B4:B5"/>
    <mergeCell ref="C4:C5"/>
    <mergeCell ref="J4:N4"/>
  </mergeCells>
  <conditionalFormatting sqref="F6:I6 D6">
    <cfRule type="colorScale" priority="84">
      <colorScale>
        <cfvo type="num" val="0"/>
        <cfvo type="num" val="0.5"/>
        <cfvo type="num" val="1"/>
        <color theme="0"/>
        <color rgb="FFFFFF00"/>
        <color rgb="FF00FF00"/>
      </colorScale>
    </cfRule>
  </conditionalFormatting>
  <conditionalFormatting sqref="D7:D9 D19:D21 D31:D33 D43:D45 F43:K45 F31:K33 F19:K21 F7:K9">
    <cfRule type="colorScale" priority="83">
      <colorScale>
        <cfvo type="num" val="0"/>
        <cfvo type="max"/>
        <color theme="0"/>
        <color theme="4" tint="-0.499984740745262"/>
      </colorScale>
    </cfRule>
  </conditionalFormatting>
  <conditionalFormatting sqref="D10:D12 D22:D24 D34:D36 D46:D48 F46:K48 F34:K36 F22:K24 F10:K12">
    <cfRule type="colorScale" priority="81">
      <colorScale>
        <cfvo type="num" val="0"/>
        <cfvo type="max"/>
        <color theme="0"/>
        <color rgb="FF4D4D4D"/>
      </colorScale>
    </cfRule>
  </conditionalFormatting>
  <conditionalFormatting sqref="D13:D16 D25:D28 D37:D40 D49:D52 F49:K52 F37:K40 F25:K28 F13:K16">
    <cfRule type="colorScale" priority="80">
      <colorScale>
        <cfvo type="num" val="0"/>
        <cfvo type="percentile" val="50"/>
        <cfvo type="max"/>
        <color theme="0"/>
        <color rgb="FFFFFF00"/>
        <color rgb="FF00FF00"/>
      </colorScale>
    </cfRule>
  </conditionalFormatting>
  <conditionalFormatting sqref="F18:I18 D18">
    <cfRule type="colorScale" priority="79">
      <colorScale>
        <cfvo type="num" val="0"/>
        <cfvo type="num" val="0.5"/>
        <cfvo type="num" val="1"/>
        <color theme="0"/>
        <color rgb="FFFFFF00"/>
        <color rgb="FF00FF00"/>
      </colorScale>
    </cfRule>
  </conditionalFormatting>
  <conditionalFormatting sqref="F30:I30 D30">
    <cfRule type="colorScale" priority="75">
      <colorScale>
        <cfvo type="num" val="0"/>
        <cfvo type="num" val="0.5"/>
        <cfvo type="num" val="1"/>
        <color theme="0"/>
        <color rgb="FFFFFF00"/>
        <color rgb="FF00FF00"/>
      </colorScale>
    </cfRule>
  </conditionalFormatting>
  <conditionalFormatting sqref="F42:I42 D42">
    <cfRule type="colorScale" priority="71">
      <colorScale>
        <cfvo type="num" val="0"/>
        <cfvo type="num" val="0.5"/>
        <cfvo type="num" val="1"/>
        <color theme="0"/>
        <color rgb="FFFFFF00"/>
        <color rgb="FF00FF00"/>
      </colorScale>
    </cfRule>
  </conditionalFormatting>
  <conditionalFormatting sqref="J6:K6">
    <cfRule type="colorScale" priority="67">
      <colorScale>
        <cfvo type="num" val="0"/>
        <cfvo type="num" val="0.5"/>
        <cfvo type="num" val="1"/>
        <color theme="0"/>
        <color rgb="FFFFFF00"/>
        <color rgb="FF00FF00"/>
      </colorScale>
    </cfRule>
  </conditionalFormatting>
  <conditionalFormatting sqref="J18:K18">
    <cfRule type="colorScale" priority="66">
      <colorScale>
        <cfvo type="num" val="0"/>
        <cfvo type="num" val="0.5"/>
        <cfvo type="num" val="1"/>
        <color theme="0"/>
        <color rgb="FFFFFF00"/>
        <color rgb="FF00FF00"/>
      </colorScale>
    </cfRule>
  </conditionalFormatting>
  <conditionalFormatting sqref="J30:K30">
    <cfRule type="colorScale" priority="65">
      <colorScale>
        <cfvo type="num" val="0"/>
        <cfvo type="num" val="0.5"/>
        <cfvo type="num" val="1"/>
        <color theme="0"/>
        <color rgb="FFFFFF00"/>
        <color rgb="FF00FF00"/>
      </colorScale>
    </cfRule>
  </conditionalFormatting>
  <conditionalFormatting sqref="J42">
    <cfRule type="colorScale" priority="64">
      <colorScale>
        <cfvo type="num" val="0"/>
        <cfvo type="num" val="0.5"/>
        <cfvo type="num" val="1"/>
        <color theme="0"/>
        <color rgb="FFFFFF00"/>
        <color rgb="FF00FF00"/>
      </colorScale>
    </cfRule>
  </conditionalFormatting>
  <conditionalFormatting sqref="K42">
    <cfRule type="colorScale" priority="63">
      <colorScale>
        <cfvo type="num" val="0"/>
        <cfvo type="num" val="0.5"/>
        <cfvo type="num" val="1"/>
        <color theme="0"/>
        <color rgb="FFFFFF00"/>
        <color rgb="FF00FF00"/>
      </colorScale>
    </cfRule>
  </conditionalFormatting>
  <conditionalFormatting sqref="D62:N64 D66:N68 D70:N72 D74:N76">
    <cfRule type="colorScale" priority="48">
      <colorScale>
        <cfvo type="min"/>
        <cfvo type="max"/>
        <color theme="0"/>
        <color theme="8" tint="-0.249977111117893"/>
      </colorScale>
    </cfRule>
  </conditionalFormatting>
  <conditionalFormatting sqref="D82:H84">
    <cfRule type="colorScale" priority="47">
      <colorScale>
        <cfvo type="min"/>
        <cfvo type="max"/>
        <color theme="0"/>
        <color theme="8" tint="-0.249977111117893"/>
      </colorScale>
    </cfRule>
  </conditionalFormatting>
  <conditionalFormatting sqref="E6">
    <cfRule type="colorScale" priority="46">
      <colorScale>
        <cfvo type="num" val="0"/>
        <cfvo type="num" val="0.5"/>
        <cfvo type="num" val="1"/>
        <color theme="0"/>
        <color rgb="FFFFFF00"/>
        <color rgb="FF00FF00"/>
      </colorScale>
    </cfRule>
  </conditionalFormatting>
  <conditionalFormatting sqref="E43:E45 E31:E33 E19:E21 E7:E9">
    <cfRule type="colorScale" priority="45">
      <colorScale>
        <cfvo type="num" val="0"/>
        <cfvo type="max"/>
        <color theme="0"/>
        <color theme="4" tint="-0.499984740745262"/>
      </colorScale>
    </cfRule>
  </conditionalFormatting>
  <conditionalFormatting sqref="E46:E48 E34:E36 E22:E24 E10:E12">
    <cfRule type="colorScale" priority="44">
      <colorScale>
        <cfvo type="num" val="0"/>
        <cfvo type="max"/>
        <color theme="0"/>
        <color rgb="FF4D4D4D"/>
      </colorScale>
    </cfRule>
  </conditionalFormatting>
  <conditionalFormatting sqref="E49:E52 E37:E40 E25:E28 E13:E16">
    <cfRule type="colorScale" priority="43">
      <colorScale>
        <cfvo type="num" val="0"/>
        <cfvo type="percentile" val="50"/>
        <cfvo type="max"/>
        <color theme="0"/>
        <color rgb="FFFFFF00"/>
        <color rgb="FF00FF00"/>
      </colorScale>
    </cfRule>
  </conditionalFormatting>
  <conditionalFormatting sqref="E18">
    <cfRule type="colorScale" priority="42">
      <colorScale>
        <cfvo type="num" val="0"/>
        <cfvo type="num" val="0.5"/>
        <cfvo type="num" val="1"/>
        <color theme="0"/>
        <color rgb="FFFFFF00"/>
        <color rgb="FF00FF00"/>
      </colorScale>
    </cfRule>
  </conditionalFormatting>
  <conditionalFormatting sqref="E30">
    <cfRule type="colorScale" priority="41">
      <colorScale>
        <cfvo type="num" val="0"/>
        <cfvo type="num" val="0.5"/>
        <cfvo type="num" val="1"/>
        <color theme="0"/>
        <color rgb="FFFFFF00"/>
        <color rgb="FF00FF00"/>
      </colorScale>
    </cfRule>
  </conditionalFormatting>
  <conditionalFormatting sqref="E42">
    <cfRule type="colorScale" priority="40">
      <colorScale>
        <cfvo type="num" val="0"/>
        <cfvo type="num" val="0.5"/>
        <cfvo type="num" val="1"/>
        <color theme="0"/>
        <color rgb="FFFFFF00"/>
        <color rgb="FF00FF00"/>
      </colorScale>
    </cfRule>
  </conditionalFormatting>
  <conditionalFormatting sqref="N43:N45 N31:N33 N19:N21 N7:N9">
    <cfRule type="colorScale" priority="39">
      <colorScale>
        <cfvo type="num" val="0"/>
        <cfvo type="max"/>
        <color theme="0"/>
        <color theme="4" tint="-0.499984740745262"/>
      </colorScale>
    </cfRule>
  </conditionalFormatting>
  <conditionalFormatting sqref="N46:N48 N34:N36 N22:N24 N10:N12">
    <cfRule type="colorScale" priority="38">
      <colorScale>
        <cfvo type="num" val="0"/>
        <cfvo type="max"/>
        <color theme="0"/>
        <color rgb="FF4D4D4D"/>
      </colorScale>
    </cfRule>
  </conditionalFormatting>
  <conditionalFormatting sqref="N49:N52 N37:N40 N25:N28 N13:N16">
    <cfRule type="colorScale" priority="37">
      <colorScale>
        <cfvo type="num" val="0"/>
        <cfvo type="percentile" val="50"/>
        <cfvo type="max"/>
        <color theme="0"/>
        <color rgb="FFFFFF00"/>
        <color rgb="FF00FF00"/>
      </colorScale>
    </cfRule>
  </conditionalFormatting>
  <conditionalFormatting sqref="N6">
    <cfRule type="colorScale" priority="36">
      <colorScale>
        <cfvo type="num" val="0"/>
        <cfvo type="num" val="0.5"/>
        <cfvo type="num" val="1"/>
        <color theme="0"/>
        <color rgb="FFFFFF00"/>
        <color rgb="FF00FF00"/>
      </colorScale>
    </cfRule>
  </conditionalFormatting>
  <conditionalFormatting sqref="N18">
    <cfRule type="colorScale" priority="35">
      <colorScale>
        <cfvo type="num" val="0"/>
        <cfvo type="num" val="0.5"/>
        <cfvo type="num" val="1"/>
        <color theme="0"/>
        <color rgb="FFFFFF00"/>
        <color rgb="FF00FF00"/>
      </colorScale>
    </cfRule>
  </conditionalFormatting>
  <conditionalFormatting sqref="N30">
    <cfRule type="colorScale" priority="34">
      <colorScale>
        <cfvo type="num" val="0"/>
        <cfvo type="num" val="0.5"/>
        <cfvo type="num" val="1"/>
        <color theme="0"/>
        <color rgb="FFFFFF00"/>
        <color rgb="FF00FF00"/>
      </colorScale>
    </cfRule>
  </conditionalFormatting>
  <conditionalFormatting sqref="N42">
    <cfRule type="colorScale" priority="33">
      <colorScale>
        <cfvo type="num" val="0"/>
        <cfvo type="num" val="0.5"/>
        <cfvo type="num" val="1"/>
        <color theme="0"/>
        <color rgb="FFFFFF00"/>
        <color rgb="FF00FF00"/>
      </colorScale>
    </cfRule>
  </conditionalFormatting>
  <conditionalFormatting sqref="L42">
    <cfRule type="colorScale" priority="25">
      <colorScale>
        <cfvo type="num" val="0"/>
        <cfvo type="num" val="0.5"/>
        <cfvo type="num" val="1"/>
        <color theme="0"/>
        <color rgb="FFFFFF00"/>
        <color rgb="FF00FF00"/>
      </colorScale>
    </cfRule>
  </conditionalFormatting>
  <conditionalFormatting sqref="L43:L45 L31:L33 L19:L21 L7:L9">
    <cfRule type="colorScale" priority="31">
      <colorScale>
        <cfvo type="num" val="0"/>
        <cfvo type="max"/>
        <color theme="0"/>
        <color theme="4" tint="-0.499984740745262"/>
      </colorScale>
    </cfRule>
  </conditionalFormatting>
  <conditionalFormatting sqref="L46:L48 L34:L36 L22:L24 L10:L12">
    <cfRule type="colorScale" priority="30">
      <colorScale>
        <cfvo type="num" val="0"/>
        <cfvo type="max"/>
        <color theme="0"/>
        <color rgb="FF4D4D4D"/>
      </colorScale>
    </cfRule>
  </conditionalFormatting>
  <conditionalFormatting sqref="L49:L52 L37:L40 L25:L28 L13:L16">
    <cfRule type="colorScale" priority="29">
      <colorScale>
        <cfvo type="num" val="0"/>
        <cfvo type="percentile" val="50"/>
        <cfvo type="max"/>
        <color theme="0"/>
        <color rgb="FFFFFF00"/>
        <color rgb="FF00FF00"/>
      </colorScale>
    </cfRule>
  </conditionalFormatting>
  <conditionalFormatting sqref="L6">
    <cfRule type="colorScale" priority="28">
      <colorScale>
        <cfvo type="num" val="0"/>
        <cfvo type="num" val="0.5"/>
        <cfvo type="num" val="1"/>
        <color theme="0"/>
        <color rgb="FFFFFF00"/>
        <color rgb="FF00FF00"/>
      </colorScale>
    </cfRule>
  </conditionalFormatting>
  <conditionalFormatting sqref="L18">
    <cfRule type="colorScale" priority="27">
      <colorScale>
        <cfvo type="num" val="0"/>
        <cfvo type="num" val="0.5"/>
        <cfvo type="num" val="1"/>
        <color theme="0"/>
        <color rgb="FFFFFF00"/>
        <color rgb="FF00FF00"/>
      </colorScale>
    </cfRule>
  </conditionalFormatting>
  <conditionalFormatting sqref="L30">
    <cfRule type="colorScale" priority="26">
      <colorScale>
        <cfvo type="num" val="0"/>
        <cfvo type="num" val="0.5"/>
        <cfvo type="num" val="1"/>
        <color theme="0"/>
        <color rgb="FFFFFF00"/>
        <color rgb="FF00FF00"/>
      </colorScale>
    </cfRule>
  </conditionalFormatting>
  <conditionalFormatting sqref="M43:M45 M31:M33 M19:M21 M7:M9">
    <cfRule type="colorScale" priority="24">
      <colorScale>
        <cfvo type="num" val="0"/>
        <cfvo type="max"/>
        <color theme="0"/>
        <color theme="4" tint="-0.499984740745262"/>
      </colorScale>
    </cfRule>
  </conditionalFormatting>
  <conditionalFormatting sqref="M46:M48 M34:M36 M22:M24 M10:M12">
    <cfRule type="colorScale" priority="23">
      <colorScale>
        <cfvo type="num" val="0"/>
        <cfvo type="max"/>
        <color theme="0"/>
        <color rgb="FF4D4D4D"/>
      </colorScale>
    </cfRule>
  </conditionalFormatting>
  <conditionalFormatting sqref="M49:M52 M37:M40 M25:M28 M13:M16">
    <cfRule type="colorScale" priority="22">
      <colorScale>
        <cfvo type="num" val="0"/>
        <cfvo type="percentile" val="50"/>
        <cfvo type="max"/>
        <color theme="0"/>
        <color rgb="FFFFFF00"/>
        <color rgb="FF00FF00"/>
      </colorScale>
    </cfRule>
  </conditionalFormatting>
  <conditionalFormatting sqref="M6">
    <cfRule type="colorScale" priority="21">
      <colorScale>
        <cfvo type="num" val="0"/>
        <cfvo type="num" val="0.5"/>
        <cfvo type="num" val="1"/>
        <color theme="0"/>
        <color rgb="FFFFFF00"/>
        <color rgb="FF00FF00"/>
      </colorScale>
    </cfRule>
  </conditionalFormatting>
  <conditionalFormatting sqref="M18">
    <cfRule type="colorScale" priority="20">
      <colorScale>
        <cfvo type="num" val="0"/>
        <cfvo type="num" val="0.5"/>
        <cfvo type="num" val="1"/>
        <color theme="0"/>
        <color rgb="FFFFFF00"/>
        <color rgb="FF00FF00"/>
      </colorScale>
    </cfRule>
  </conditionalFormatting>
  <conditionalFormatting sqref="M30">
    <cfRule type="colorScale" priority="19">
      <colorScale>
        <cfvo type="num" val="0"/>
        <cfvo type="num" val="0.5"/>
        <cfvo type="num" val="1"/>
        <color theme="0"/>
        <color rgb="FFFFFF00"/>
        <color rgb="FF00FF00"/>
      </colorScale>
    </cfRule>
  </conditionalFormatting>
  <conditionalFormatting sqref="M42">
    <cfRule type="colorScale" priority="18">
      <colorScale>
        <cfvo type="num" val="0"/>
        <cfvo type="num" val="0.5"/>
        <cfvo type="num" val="1"/>
        <color theme="0"/>
        <color rgb="FFFFFF00"/>
        <color rgb="FF00FF00"/>
      </colorScale>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2"/>
  <sheetViews>
    <sheetView workbookViewId="0">
      <selection activeCell="O2" sqref="O2:Q13"/>
    </sheetView>
  </sheetViews>
  <sheetFormatPr baseColWidth="10" defaultRowHeight="13.8" x14ac:dyDescent="0.25"/>
  <sheetData>
    <row r="1" spans="1:47" ht="76.5" customHeight="1" x14ac:dyDescent="0.25">
      <c r="A1" s="132" t="s">
        <v>591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t="s">
        <v>76</v>
      </c>
      <c r="AE1" s="2">
        <f>MAX(AF1,'E.3 - BestPeaTechniques'!AC1,'E.4 - BestOtherCropTechniques'!AC1,'E.5 - BestSituations'!AC1)</f>
        <v>0.26520469000000002</v>
      </c>
      <c r="AF1" s="2">
        <f>MAX(J3:J46,M3:M46,P3:P46,S3:S46,D3:D46,Y3:Y46,AB3:AB46,AE4:AE57,AH3:AH57,AK3:AK55,V3:V46)</f>
        <v>0.26520469000000002</v>
      </c>
    </row>
    <row r="2" spans="1:47" x14ac:dyDescent="0.25">
      <c r="A2" s="131" t="s">
        <v>140</v>
      </c>
      <c r="B2" s="130" t="s">
        <v>138</v>
      </c>
      <c r="C2" s="1" t="s">
        <v>0</v>
      </c>
      <c r="D2" s="1"/>
      <c r="E2" s="1"/>
      <c r="F2" s="1" t="s">
        <v>633</v>
      </c>
      <c r="G2" s="1"/>
      <c r="H2" s="1"/>
      <c r="I2" s="1" t="s">
        <v>1</v>
      </c>
      <c r="J2" s="1"/>
      <c r="K2" s="1"/>
      <c r="L2" s="1" t="s">
        <v>2</v>
      </c>
      <c r="M2" s="1"/>
      <c r="N2" s="1"/>
      <c r="O2" s="1" t="s">
        <v>3</v>
      </c>
      <c r="P2" s="1"/>
      <c r="Q2" s="1"/>
      <c r="R2" s="1" t="s">
        <v>4</v>
      </c>
      <c r="S2" s="1"/>
      <c r="T2" s="1"/>
      <c r="U2" s="1" t="s">
        <v>351</v>
      </c>
      <c r="V2" s="1"/>
      <c r="W2" s="1"/>
      <c r="X2" s="1" t="s">
        <v>352</v>
      </c>
      <c r="Y2" s="1"/>
      <c r="Z2" s="1"/>
      <c r="AA2" s="1" t="s">
        <v>353</v>
      </c>
      <c r="AB2" s="1"/>
      <c r="AC2" s="1"/>
      <c r="AD2" s="1" t="s">
        <v>599</v>
      </c>
      <c r="AE2" s="1"/>
      <c r="AF2" s="1"/>
      <c r="AG2" s="1" t="s">
        <v>600</v>
      </c>
      <c r="AH2" s="1"/>
      <c r="AI2" s="1"/>
    </row>
    <row r="3" spans="1:47" x14ac:dyDescent="0.25">
      <c r="A3" s="131"/>
      <c r="B3" s="130"/>
      <c r="C3" s="1" t="s">
        <v>5</v>
      </c>
      <c r="D3" s="1" t="s">
        <v>6</v>
      </c>
      <c r="E3" s="1" t="s">
        <v>7</v>
      </c>
      <c r="F3" s="1" t="s">
        <v>5</v>
      </c>
      <c r="G3" s="1" t="s">
        <v>6</v>
      </c>
      <c r="H3" s="1" t="s">
        <v>7</v>
      </c>
      <c r="I3" s="1" t="s">
        <v>5</v>
      </c>
      <c r="J3" s="1" t="s">
        <v>6</v>
      </c>
      <c r="K3" s="1" t="s">
        <v>7</v>
      </c>
      <c r="L3" s="1" t="s">
        <v>5</v>
      </c>
      <c r="M3" s="1" t="s">
        <v>6</v>
      </c>
      <c r="N3" s="1" t="s">
        <v>7</v>
      </c>
      <c r="O3" s="1" t="s">
        <v>5</v>
      </c>
      <c r="P3" s="1" t="s">
        <v>6</v>
      </c>
      <c r="Q3" s="1" t="s">
        <v>7</v>
      </c>
      <c r="R3" s="1" t="s">
        <v>5</v>
      </c>
      <c r="S3" s="1" t="s">
        <v>6</v>
      </c>
      <c r="T3" s="1" t="s">
        <v>7</v>
      </c>
      <c r="U3" s="1" t="s">
        <v>5</v>
      </c>
      <c r="V3" s="1" t="s">
        <v>6</v>
      </c>
      <c r="W3" s="1" t="s">
        <v>7</v>
      </c>
      <c r="X3" s="1" t="s">
        <v>5</v>
      </c>
      <c r="Y3" s="1" t="s">
        <v>6</v>
      </c>
      <c r="Z3" s="1" t="s">
        <v>7</v>
      </c>
      <c r="AA3" s="1" t="s">
        <v>5</v>
      </c>
      <c r="AB3" s="1" t="s">
        <v>6</v>
      </c>
      <c r="AC3" s="1" t="s">
        <v>7</v>
      </c>
      <c r="AD3" s="1" t="s">
        <v>5</v>
      </c>
      <c r="AE3" s="1" t="s">
        <v>6</v>
      </c>
      <c r="AF3" s="1" t="s">
        <v>7</v>
      </c>
      <c r="AG3" s="1" t="s">
        <v>5</v>
      </c>
      <c r="AH3" s="1" t="s">
        <v>6</v>
      </c>
      <c r="AI3" s="1" t="s">
        <v>7</v>
      </c>
    </row>
    <row r="4" spans="1:47" x14ac:dyDescent="0.25">
      <c r="A4" t="s">
        <v>8</v>
      </c>
      <c r="B4" t="s">
        <v>163</v>
      </c>
      <c r="C4" t="s">
        <v>9</v>
      </c>
      <c r="D4" s="2">
        <v>0.26520469000000002</v>
      </c>
      <c r="E4" s="2">
        <v>1</v>
      </c>
      <c r="F4" s="2" t="s">
        <v>13</v>
      </c>
      <c r="G4" s="2">
        <v>0.165014142</v>
      </c>
      <c r="H4" s="2">
        <v>1</v>
      </c>
      <c r="I4" s="2" t="s">
        <v>75</v>
      </c>
      <c r="J4" s="2">
        <v>5.2432526E-2</v>
      </c>
      <c r="K4" s="2">
        <v>1</v>
      </c>
      <c r="L4" s="2" t="s">
        <v>49</v>
      </c>
      <c r="M4" s="2">
        <v>1.2588199E-2</v>
      </c>
      <c r="N4" s="2">
        <v>1</v>
      </c>
      <c r="O4" s="2" t="s">
        <v>37</v>
      </c>
      <c r="P4" s="2">
        <v>4.6530490000000002E-3</v>
      </c>
      <c r="Q4" s="2">
        <v>0.14226804100000001</v>
      </c>
      <c r="R4" s="2" t="s">
        <v>70</v>
      </c>
      <c r="S4" s="2">
        <v>5.0575890000000004E-3</v>
      </c>
      <c r="T4" s="2">
        <v>0.88645579900000004</v>
      </c>
      <c r="U4" s="2" t="s">
        <v>59</v>
      </c>
      <c r="V4" s="2">
        <v>3.3542282E-2</v>
      </c>
      <c r="W4" s="2">
        <v>1</v>
      </c>
      <c r="X4" s="2" t="s">
        <v>9</v>
      </c>
      <c r="Y4" s="2">
        <v>9.2479970999999994E-2</v>
      </c>
      <c r="Z4" s="2">
        <v>1</v>
      </c>
      <c r="AA4" s="2" t="s">
        <v>9</v>
      </c>
      <c r="AB4" s="2">
        <v>7.8647763999999995E-2</v>
      </c>
      <c r="AC4" s="2">
        <v>1</v>
      </c>
      <c r="AD4" s="2" t="s">
        <v>9</v>
      </c>
      <c r="AE4" s="2">
        <v>0.101780358</v>
      </c>
      <c r="AF4" s="2">
        <v>1</v>
      </c>
      <c r="AG4" s="2" t="s">
        <v>9</v>
      </c>
      <c r="AH4" s="2">
        <v>7.1358166000000001E-2</v>
      </c>
      <c r="AI4" s="2">
        <v>1</v>
      </c>
      <c r="AJ4" s="2"/>
      <c r="AK4" s="2"/>
      <c r="AL4" s="2"/>
      <c r="AM4" s="2"/>
      <c r="AN4" s="2"/>
      <c r="AO4" s="2"/>
      <c r="AP4" s="2"/>
      <c r="AQ4" s="2"/>
      <c r="AR4" s="2"/>
      <c r="AS4" s="2"/>
      <c r="AT4" s="2"/>
      <c r="AU4" s="2"/>
    </row>
    <row r="5" spans="1:47" x14ac:dyDescent="0.25">
      <c r="C5" t="s">
        <v>18</v>
      </c>
      <c r="D5" s="2">
        <v>0.219870701</v>
      </c>
      <c r="E5" s="2">
        <v>0</v>
      </c>
      <c r="F5" s="2" t="s">
        <v>18</v>
      </c>
      <c r="G5" s="2">
        <v>0.152251261</v>
      </c>
      <c r="H5" s="2">
        <v>5.1039010000000001E-3</v>
      </c>
      <c r="I5" s="2" t="s">
        <v>13</v>
      </c>
      <c r="J5" s="2">
        <v>5.1213080000000001E-2</v>
      </c>
      <c r="K5" s="2">
        <v>1</v>
      </c>
      <c r="L5" s="2" t="s">
        <v>152</v>
      </c>
      <c r="M5" s="2">
        <v>1.0838812E-2</v>
      </c>
      <c r="N5" s="2">
        <v>1</v>
      </c>
      <c r="O5" s="2" t="s">
        <v>29</v>
      </c>
      <c r="P5" s="2">
        <v>3.6044969999999999E-3</v>
      </c>
      <c r="Q5" s="2">
        <v>0.17737789200000001</v>
      </c>
      <c r="R5" s="2" t="s">
        <v>68</v>
      </c>
      <c r="S5" s="2">
        <v>3.6140640000000002E-3</v>
      </c>
      <c r="T5" s="2">
        <v>0</v>
      </c>
      <c r="U5" s="2" t="s">
        <v>13</v>
      </c>
      <c r="V5" s="2">
        <v>2.7405980999999999E-2</v>
      </c>
      <c r="W5" s="2">
        <v>1</v>
      </c>
      <c r="X5" s="2" t="s">
        <v>254</v>
      </c>
      <c r="Y5" s="2">
        <v>1.9925188999999999E-2</v>
      </c>
      <c r="Z5" s="2">
        <v>0</v>
      </c>
      <c r="AA5" s="2" t="s">
        <v>254</v>
      </c>
      <c r="AB5" s="2">
        <v>2.0032240999999999E-2</v>
      </c>
      <c r="AC5" s="2">
        <v>0</v>
      </c>
      <c r="AD5" s="2" t="s">
        <v>16</v>
      </c>
      <c r="AE5" s="2">
        <v>5.6357906999999999E-2</v>
      </c>
      <c r="AF5" s="2">
        <v>0.96242163000000003</v>
      </c>
      <c r="AG5" s="2" t="s">
        <v>254</v>
      </c>
      <c r="AH5" s="2">
        <v>4.1261432000000001E-2</v>
      </c>
      <c r="AI5" s="2">
        <v>0</v>
      </c>
      <c r="AJ5" s="2"/>
      <c r="AK5" s="2"/>
      <c r="AL5" s="2"/>
      <c r="AM5" s="2"/>
      <c r="AN5" s="2"/>
      <c r="AO5" s="2"/>
      <c r="AP5" s="2"/>
      <c r="AQ5" s="2"/>
      <c r="AR5" s="2"/>
      <c r="AS5" s="2"/>
      <c r="AT5" s="2"/>
      <c r="AU5" s="2"/>
    </row>
    <row r="6" spans="1:47" x14ac:dyDescent="0.25">
      <c r="C6" t="s">
        <v>254</v>
      </c>
      <c r="D6" s="2">
        <v>0.21551445399999999</v>
      </c>
      <c r="E6" s="2">
        <v>0</v>
      </c>
      <c r="F6" s="2" t="s">
        <v>254</v>
      </c>
      <c r="G6" s="2">
        <v>0.150145686</v>
      </c>
      <c r="H6" s="2">
        <v>0</v>
      </c>
      <c r="I6" s="2" t="s">
        <v>153</v>
      </c>
      <c r="J6" s="2">
        <v>4.7899329999999997E-2</v>
      </c>
      <c r="K6" s="2">
        <v>0.54322146599999999</v>
      </c>
      <c r="L6" s="2" t="s">
        <v>64</v>
      </c>
      <c r="M6" s="2">
        <v>1.0838812E-2</v>
      </c>
      <c r="N6" s="2">
        <v>1</v>
      </c>
      <c r="O6" s="2" t="s">
        <v>153</v>
      </c>
      <c r="P6" s="2">
        <v>3.6044969999999999E-3</v>
      </c>
      <c r="Q6" s="2">
        <v>0.82262210800000002</v>
      </c>
      <c r="R6" s="2" t="s">
        <v>369</v>
      </c>
      <c r="S6" s="2">
        <v>3.6140640000000002E-3</v>
      </c>
      <c r="T6" s="2">
        <v>0</v>
      </c>
      <c r="U6" s="2" t="s">
        <v>9</v>
      </c>
      <c r="V6" s="2">
        <v>2.5787458999999999E-2</v>
      </c>
      <c r="W6" s="2">
        <v>1</v>
      </c>
      <c r="X6" s="2" t="s">
        <v>11</v>
      </c>
      <c r="Y6" s="2">
        <v>1.9925188999999999E-2</v>
      </c>
      <c r="Z6" s="2">
        <v>1</v>
      </c>
      <c r="AA6" s="2" t="s">
        <v>11</v>
      </c>
      <c r="AB6" s="2">
        <v>2.0032240999999999E-2</v>
      </c>
      <c r="AC6" s="2">
        <v>1</v>
      </c>
      <c r="AD6" s="2" t="s">
        <v>18</v>
      </c>
      <c r="AE6" s="2">
        <v>5.6357906999999999E-2</v>
      </c>
      <c r="AF6" s="2">
        <v>3.757837E-2</v>
      </c>
      <c r="AG6" s="2" t="s">
        <v>11</v>
      </c>
      <c r="AH6" s="2">
        <v>4.1261432000000001E-2</v>
      </c>
      <c r="AI6" s="2">
        <v>1</v>
      </c>
      <c r="AJ6" s="2"/>
      <c r="AK6" s="2"/>
      <c r="AL6" s="2"/>
      <c r="AM6" s="2"/>
      <c r="AN6" s="2"/>
      <c r="AO6" s="2"/>
      <c r="AP6" s="2"/>
      <c r="AQ6" s="2"/>
      <c r="AR6" s="2"/>
      <c r="AS6" s="2"/>
      <c r="AT6" s="2"/>
      <c r="AU6" s="2"/>
    </row>
    <row r="7" spans="1:47" x14ac:dyDescent="0.25">
      <c r="C7" t="s">
        <v>11</v>
      </c>
      <c r="D7" s="2">
        <v>0.21551445399999999</v>
      </c>
      <c r="E7" s="2">
        <v>1</v>
      </c>
      <c r="F7" s="2" t="s">
        <v>11</v>
      </c>
      <c r="G7" s="2">
        <v>0.150145686</v>
      </c>
      <c r="H7" s="2">
        <v>1</v>
      </c>
      <c r="I7" s="2" t="s">
        <v>34</v>
      </c>
      <c r="J7" s="2">
        <v>3.5187586E-2</v>
      </c>
      <c r="K7" s="2">
        <v>1</v>
      </c>
      <c r="L7" s="2" t="s">
        <v>39</v>
      </c>
      <c r="M7" s="2">
        <v>1.049978E-2</v>
      </c>
      <c r="N7" s="2">
        <v>0.29150344500000003</v>
      </c>
      <c r="O7" s="2" t="s">
        <v>21</v>
      </c>
      <c r="P7" s="2">
        <v>2.9825659999999999E-3</v>
      </c>
      <c r="Q7" s="2">
        <v>0</v>
      </c>
      <c r="R7" s="2" t="s">
        <v>34</v>
      </c>
      <c r="S7" s="2">
        <v>2.887882E-3</v>
      </c>
      <c r="T7" s="2">
        <v>0</v>
      </c>
      <c r="U7" s="2" t="s">
        <v>28</v>
      </c>
      <c r="V7" s="2">
        <v>2.4153516E-2</v>
      </c>
      <c r="W7" s="2">
        <v>3.5326086999999999E-2</v>
      </c>
      <c r="X7" s="2" t="s">
        <v>13</v>
      </c>
      <c r="Y7" s="2">
        <v>1.9925188999999999E-2</v>
      </c>
      <c r="Z7" s="2">
        <v>1</v>
      </c>
      <c r="AA7" s="2" t="s">
        <v>13</v>
      </c>
      <c r="AB7" s="2">
        <v>2.0032240999999999E-2</v>
      </c>
      <c r="AC7" s="2">
        <v>1</v>
      </c>
      <c r="AD7" s="2" t="s">
        <v>254</v>
      </c>
      <c r="AE7" s="2">
        <v>5.0349273999999999E-2</v>
      </c>
      <c r="AF7" s="2">
        <v>0</v>
      </c>
      <c r="AG7" s="2" t="s">
        <v>13</v>
      </c>
      <c r="AH7" s="2">
        <v>4.1261432000000001E-2</v>
      </c>
      <c r="AI7" s="2">
        <v>1</v>
      </c>
      <c r="AJ7" s="2"/>
      <c r="AK7" s="2"/>
      <c r="AL7" s="2"/>
      <c r="AM7" s="2"/>
      <c r="AN7" s="2"/>
      <c r="AO7" s="2"/>
      <c r="AP7" s="2"/>
      <c r="AQ7" s="2"/>
      <c r="AR7" s="2"/>
      <c r="AS7" s="2"/>
      <c r="AT7" s="2"/>
      <c r="AU7" s="2"/>
    </row>
    <row r="8" spans="1:47" x14ac:dyDescent="0.25">
      <c r="C8" t="s">
        <v>13</v>
      </c>
      <c r="D8" s="2">
        <v>0.21551445399999999</v>
      </c>
      <c r="E8" s="2">
        <v>1</v>
      </c>
      <c r="F8" s="2" t="s">
        <v>152</v>
      </c>
      <c r="G8" s="2">
        <v>0.150145686</v>
      </c>
      <c r="H8" s="2">
        <v>1</v>
      </c>
      <c r="I8" s="2" t="s">
        <v>349</v>
      </c>
      <c r="J8" s="2">
        <v>3.4854424000000002E-2</v>
      </c>
      <c r="K8" s="2">
        <v>0.990372959</v>
      </c>
      <c r="L8" s="2" t="s">
        <v>254</v>
      </c>
      <c r="M8" s="2">
        <v>8.5619149999999998E-3</v>
      </c>
      <c r="N8" s="2">
        <v>0</v>
      </c>
      <c r="O8" s="2" t="s">
        <v>374</v>
      </c>
      <c r="P8" s="2">
        <v>2.7793589999999999E-3</v>
      </c>
      <c r="Q8" s="2">
        <v>0.88260254599999999</v>
      </c>
      <c r="R8" s="2" t="s">
        <v>53</v>
      </c>
      <c r="S8" s="2">
        <v>2.887882E-3</v>
      </c>
      <c r="T8" s="2">
        <v>0</v>
      </c>
      <c r="U8" s="2" t="s">
        <v>58</v>
      </c>
      <c r="V8" s="2">
        <v>2.4153516E-2</v>
      </c>
      <c r="W8" s="2">
        <v>0</v>
      </c>
      <c r="X8" s="2" t="s">
        <v>152</v>
      </c>
      <c r="Y8" s="2">
        <v>1.9925188999999999E-2</v>
      </c>
      <c r="Z8" s="2">
        <v>1</v>
      </c>
      <c r="AA8" s="2" t="s">
        <v>152</v>
      </c>
      <c r="AB8" s="2">
        <v>2.0032240999999999E-2</v>
      </c>
      <c r="AC8" s="2">
        <v>1</v>
      </c>
      <c r="AD8" s="2" t="s">
        <v>11</v>
      </c>
      <c r="AE8" s="2">
        <v>5.0349273999999999E-2</v>
      </c>
      <c r="AF8" s="2">
        <v>1</v>
      </c>
      <c r="AG8" s="2" t="s">
        <v>152</v>
      </c>
      <c r="AH8" s="2">
        <v>4.1261432000000001E-2</v>
      </c>
      <c r="AI8" s="2">
        <v>1</v>
      </c>
      <c r="AJ8" s="2"/>
      <c r="AK8" s="2"/>
      <c r="AL8" s="2"/>
      <c r="AM8" s="2"/>
      <c r="AN8" s="2"/>
      <c r="AO8" s="2"/>
      <c r="AP8" s="2"/>
      <c r="AQ8" s="2"/>
      <c r="AR8" s="2"/>
      <c r="AS8" s="2"/>
      <c r="AT8" s="2"/>
      <c r="AU8" s="2"/>
    </row>
    <row r="9" spans="1:47" x14ac:dyDescent="0.25">
      <c r="C9" t="s">
        <v>152</v>
      </c>
      <c r="D9" s="2">
        <v>0.21551445399999999</v>
      </c>
      <c r="E9" s="2">
        <v>1</v>
      </c>
      <c r="F9" s="2" t="s">
        <v>16</v>
      </c>
      <c r="G9" s="2">
        <v>0.150145686</v>
      </c>
      <c r="H9" s="2">
        <v>1</v>
      </c>
      <c r="I9" s="2" t="s">
        <v>12</v>
      </c>
      <c r="J9" s="2">
        <v>3.4049005E-2</v>
      </c>
      <c r="K9" s="2">
        <v>1</v>
      </c>
      <c r="L9" s="2" t="s">
        <v>44</v>
      </c>
      <c r="M9" s="2">
        <v>8.5619149999999998E-3</v>
      </c>
      <c r="N9" s="2">
        <v>0</v>
      </c>
      <c r="O9" s="2" t="s">
        <v>23</v>
      </c>
      <c r="P9" s="2">
        <v>2.7511060000000001E-3</v>
      </c>
      <c r="Q9" s="2">
        <v>1</v>
      </c>
      <c r="R9" s="2" t="s">
        <v>161</v>
      </c>
      <c r="S9" s="2">
        <v>2.887882E-3</v>
      </c>
      <c r="T9" s="2">
        <v>1</v>
      </c>
      <c r="U9" s="2" t="s">
        <v>370</v>
      </c>
      <c r="V9" s="2">
        <v>2.4153516E-2</v>
      </c>
      <c r="W9" s="2">
        <v>0</v>
      </c>
      <c r="X9" s="2" t="s">
        <v>16</v>
      </c>
      <c r="Y9" s="2">
        <v>1.9925188999999999E-2</v>
      </c>
      <c r="Z9" s="2">
        <v>1</v>
      </c>
      <c r="AA9" s="2" t="s">
        <v>16</v>
      </c>
      <c r="AB9" s="2">
        <v>2.0032240999999999E-2</v>
      </c>
      <c r="AC9" s="2">
        <v>1</v>
      </c>
      <c r="AD9" s="2" t="s">
        <v>13</v>
      </c>
      <c r="AE9" s="2">
        <v>5.0349273999999999E-2</v>
      </c>
      <c r="AF9" s="2">
        <v>1</v>
      </c>
      <c r="AG9" s="2" t="s">
        <v>16</v>
      </c>
      <c r="AH9" s="2">
        <v>4.1261432000000001E-2</v>
      </c>
      <c r="AI9" s="2">
        <v>1</v>
      </c>
      <c r="AJ9" s="2"/>
      <c r="AK9" s="2"/>
      <c r="AL9" s="2"/>
      <c r="AM9" s="2"/>
      <c r="AN9" s="2"/>
      <c r="AO9" s="2"/>
      <c r="AP9" s="2"/>
      <c r="AQ9" s="2"/>
      <c r="AR9" s="2"/>
      <c r="AS9" s="2"/>
      <c r="AT9" s="2"/>
      <c r="AU9" s="2"/>
    </row>
    <row r="10" spans="1:47" x14ac:dyDescent="0.25">
      <c r="C10" t="s">
        <v>16</v>
      </c>
      <c r="D10" s="2">
        <v>0.21551445399999999</v>
      </c>
      <c r="E10" s="2">
        <v>1</v>
      </c>
      <c r="F10" s="2" t="s">
        <v>15</v>
      </c>
      <c r="G10" s="2">
        <v>0.150145686</v>
      </c>
      <c r="H10" s="2">
        <v>0</v>
      </c>
      <c r="I10" s="2" t="s">
        <v>342</v>
      </c>
      <c r="J10" s="2">
        <v>3.4049005E-2</v>
      </c>
      <c r="K10" s="2">
        <v>1</v>
      </c>
      <c r="L10" s="2" t="s">
        <v>21</v>
      </c>
      <c r="M10" s="2">
        <v>7.9669939999999998E-3</v>
      </c>
      <c r="N10" s="2">
        <v>0</v>
      </c>
      <c r="O10" s="2" t="s">
        <v>342</v>
      </c>
      <c r="P10" s="2">
        <v>2.5242509999999999E-3</v>
      </c>
      <c r="Q10" s="2">
        <v>0.72888015699999997</v>
      </c>
      <c r="R10" s="2" t="s">
        <v>62</v>
      </c>
      <c r="S10" s="2">
        <v>2.7176819999999999E-3</v>
      </c>
      <c r="T10" s="2">
        <v>0.323671498</v>
      </c>
      <c r="U10" s="2" t="s">
        <v>30</v>
      </c>
      <c r="V10" s="2">
        <v>2.4153516E-2</v>
      </c>
      <c r="W10" s="2">
        <v>0</v>
      </c>
      <c r="X10" s="2" t="s">
        <v>15</v>
      </c>
      <c r="Y10" s="2">
        <v>1.9925188999999999E-2</v>
      </c>
      <c r="Z10" s="2">
        <v>0</v>
      </c>
      <c r="AA10" s="2" t="s">
        <v>15</v>
      </c>
      <c r="AB10" s="2">
        <v>2.0032240999999999E-2</v>
      </c>
      <c r="AC10" s="2">
        <v>0</v>
      </c>
      <c r="AD10" s="2" t="s">
        <v>152</v>
      </c>
      <c r="AE10" s="2">
        <v>5.0349273999999999E-2</v>
      </c>
      <c r="AF10" s="2">
        <v>1</v>
      </c>
      <c r="AG10" s="2" t="s">
        <v>15</v>
      </c>
      <c r="AH10" s="2">
        <v>4.1261432000000001E-2</v>
      </c>
      <c r="AI10" s="2">
        <v>0</v>
      </c>
      <c r="AJ10" s="2"/>
      <c r="AK10" s="2"/>
      <c r="AL10" s="2"/>
      <c r="AM10" s="2"/>
      <c r="AN10" s="2"/>
      <c r="AO10" s="2"/>
      <c r="AP10" s="2"/>
      <c r="AQ10" s="2"/>
      <c r="AR10" s="2"/>
      <c r="AS10" s="2"/>
      <c r="AT10" s="2"/>
      <c r="AU10" s="2"/>
    </row>
    <row r="11" spans="1:47" x14ac:dyDescent="0.25">
      <c r="C11" t="s">
        <v>15</v>
      </c>
      <c r="D11" s="2">
        <v>0.21551445399999999</v>
      </c>
      <c r="E11" s="2">
        <v>0</v>
      </c>
      <c r="F11" s="2" t="s">
        <v>9</v>
      </c>
      <c r="G11" s="2">
        <v>0.14718912100000001</v>
      </c>
      <c r="H11" s="2">
        <v>1</v>
      </c>
      <c r="I11" s="2" t="s">
        <v>152</v>
      </c>
      <c r="J11" s="2">
        <v>3.4049005E-2</v>
      </c>
      <c r="K11" s="2">
        <v>1</v>
      </c>
      <c r="L11" s="2" t="s">
        <v>342</v>
      </c>
      <c r="M11" s="2">
        <v>6.9464160000000004E-3</v>
      </c>
      <c r="N11" s="2">
        <v>0.97326679699999996</v>
      </c>
      <c r="O11" s="2" t="s">
        <v>17</v>
      </c>
      <c r="P11" s="2">
        <v>2.5242509999999999E-3</v>
      </c>
      <c r="Q11" s="2">
        <v>0.72888015699999997</v>
      </c>
      <c r="R11" s="2" t="s">
        <v>35</v>
      </c>
      <c r="S11" s="2">
        <v>1.9931290000000002E-3</v>
      </c>
      <c r="T11" s="2">
        <v>1</v>
      </c>
      <c r="U11" s="2" t="s">
        <v>250</v>
      </c>
      <c r="V11" s="2">
        <v>2.4153516E-2</v>
      </c>
      <c r="W11" s="2">
        <v>0</v>
      </c>
      <c r="X11" s="2" t="s">
        <v>18</v>
      </c>
      <c r="Y11" s="2">
        <v>1.9925188999999999E-2</v>
      </c>
      <c r="Z11" s="2">
        <v>0</v>
      </c>
      <c r="AA11" s="2" t="s">
        <v>18</v>
      </c>
      <c r="AB11" s="2">
        <v>2.0032240999999999E-2</v>
      </c>
      <c r="AC11" s="2">
        <v>0</v>
      </c>
      <c r="AD11" s="2" t="s">
        <v>15</v>
      </c>
      <c r="AE11" s="2">
        <v>5.0349273999999999E-2</v>
      </c>
      <c r="AF11" s="2">
        <v>0</v>
      </c>
      <c r="AG11" s="2" t="s">
        <v>18</v>
      </c>
      <c r="AH11" s="2">
        <v>4.1261432000000001E-2</v>
      </c>
      <c r="AI11" s="2">
        <v>0</v>
      </c>
      <c r="AJ11" s="2"/>
      <c r="AK11" s="2"/>
      <c r="AL11" s="2"/>
      <c r="AM11" s="2"/>
      <c r="AN11" s="2"/>
      <c r="AO11" s="2"/>
      <c r="AP11" s="2"/>
      <c r="AQ11" s="2"/>
      <c r="AR11" s="2"/>
      <c r="AS11" s="2"/>
      <c r="AT11" s="2"/>
      <c r="AU11" s="2"/>
    </row>
    <row r="12" spans="1:47" x14ac:dyDescent="0.25">
      <c r="C12" t="s">
        <v>29</v>
      </c>
      <c r="D12" s="2">
        <v>1.3371197E-2</v>
      </c>
      <c r="E12" s="2">
        <v>0.46537577899999999</v>
      </c>
      <c r="F12" s="2" t="s">
        <v>29</v>
      </c>
      <c r="G12" s="2">
        <v>1.8831785E-2</v>
      </c>
      <c r="H12" s="2">
        <v>0.23379692799999999</v>
      </c>
      <c r="I12" s="2" t="s">
        <v>63</v>
      </c>
      <c r="J12" s="2">
        <v>3.4049005E-2</v>
      </c>
      <c r="K12" s="2">
        <v>1</v>
      </c>
      <c r="L12" s="2" t="s">
        <v>19</v>
      </c>
      <c r="M12" s="2">
        <v>5.9641490000000002E-3</v>
      </c>
      <c r="N12" s="2">
        <v>1</v>
      </c>
      <c r="O12" s="2" t="s">
        <v>25</v>
      </c>
      <c r="P12" s="2">
        <v>2.5242509999999999E-3</v>
      </c>
      <c r="Q12" s="2">
        <v>0.27111984300000003</v>
      </c>
      <c r="R12" s="2" t="s">
        <v>156</v>
      </c>
      <c r="S12" s="2">
        <v>1.9931290000000002E-3</v>
      </c>
      <c r="T12" s="2">
        <v>0</v>
      </c>
      <c r="U12" s="2" t="s">
        <v>73</v>
      </c>
      <c r="V12" s="2">
        <v>2.4153516E-2</v>
      </c>
      <c r="W12" s="2">
        <v>0.96467391300000005</v>
      </c>
      <c r="X12" s="2" t="s">
        <v>180</v>
      </c>
      <c r="Y12" s="2">
        <v>1.6210741000000001E-2</v>
      </c>
      <c r="Z12" s="2">
        <v>0</v>
      </c>
      <c r="AA12" s="2" t="s">
        <v>28</v>
      </c>
      <c r="AB12" s="2">
        <v>4.7950390000000001E-3</v>
      </c>
      <c r="AC12" s="2">
        <v>0</v>
      </c>
      <c r="AD12" s="2" t="s">
        <v>350</v>
      </c>
      <c r="AE12" s="2">
        <v>6.0086330000000002E-3</v>
      </c>
      <c r="AF12" s="2">
        <v>1</v>
      </c>
      <c r="AG12" s="2"/>
      <c r="AH12" s="2"/>
      <c r="AI12" s="2"/>
      <c r="AJ12" s="2"/>
      <c r="AK12" s="2"/>
      <c r="AL12" s="2"/>
      <c r="AM12" s="2"/>
      <c r="AN12" s="2"/>
      <c r="AO12" s="2"/>
      <c r="AP12" s="2"/>
      <c r="AQ12" s="2"/>
      <c r="AR12" s="2"/>
      <c r="AS12" s="2"/>
      <c r="AT12" s="2"/>
      <c r="AU12" s="2"/>
    </row>
    <row r="13" spans="1:47" x14ac:dyDescent="0.25">
      <c r="C13" t="s">
        <v>370</v>
      </c>
      <c r="D13" s="2">
        <v>1.2408173E-2</v>
      </c>
      <c r="E13" s="2">
        <v>0.67347732999999999</v>
      </c>
      <c r="F13" s="2" t="s">
        <v>14</v>
      </c>
      <c r="G13" s="2">
        <v>1.8831785E-2</v>
      </c>
      <c r="H13" s="2">
        <v>0.23379692799999999</v>
      </c>
      <c r="I13" s="2" t="s">
        <v>64</v>
      </c>
      <c r="J13" s="2">
        <v>3.4049005E-2</v>
      </c>
      <c r="K13" s="2">
        <v>1</v>
      </c>
      <c r="L13" s="2" t="s">
        <v>14</v>
      </c>
      <c r="M13" s="2">
        <v>5.9641490000000002E-3</v>
      </c>
      <c r="N13" s="2">
        <v>0</v>
      </c>
      <c r="O13" s="2" t="s">
        <v>159</v>
      </c>
      <c r="P13" s="2">
        <v>2.5242509999999999E-3</v>
      </c>
      <c r="Q13" s="2">
        <v>0.72888015699999997</v>
      </c>
      <c r="R13" s="2" t="s">
        <v>60</v>
      </c>
      <c r="S13" s="2">
        <v>1.9931290000000002E-3</v>
      </c>
      <c r="T13" s="2">
        <v>1</v>
      </c>
      <c r="U13" s="2" t="s">
        <v>29</v>
      </c>
      <c r="V13" s="2">
        <v>2.0706631E-2</v>
      </c>
      <c r="W13" s="2">
        <v>0.43812736499999999</v>
      </c>
      <c r="X13" s="2" t="s">
        <v>35</v>
      </c>
      <c r="Y13" s="2">
        <v>1.6210741000000001E-2</v>
      </c>
      <c r="Z13" s="2">
        <v>0</v>
      </c>
      <c r="AA13" s="2" t="s">
        <v>180</v>
      </c>
      <c r="AB13" s="2">
        <v>4.7950390000000001E-3</v>
      </c>
      <c r="AC13" s="2">
        <v>0</v>
      </c>
      <c r="AD13" s="2" t="s">
        <v>12</v>
      </c>
      <c r="AE13" s="2">
        <v>6.0086330000000002E-3</v>
      </c>
      <c r="AF13" s="2">
        <v>1</v>
      </c>
      <c r="AG13" s="2"/>
      <c r="AH13" s="2"/>
      <c r="AI13" s="2"/>
      <c r="AJ13" s="2"/>
      <c r="AK13" s="2"/>
      <c r="AL13" s="2"/>
      <c r="AM13" s="2"/>
      <c r="AN13" s="2"/>
      <c r="AO13" s="2"/>
      <c r="AP13" s="2"/>
      <c r="AQ13" s="2"/>
      <c r="AR13" s="2"/>
      <c r="AS13" s="2"/>
      <c r="AT13" s="2"/>
      <c r="AU13" s="2"/>
    </row>
    <row r="14" spans="1:47" x14ac:dyDescent="0.2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5" spans="1:47" x14ac:dyDescent="0.25">
      <c r="A15" t="s">
        <v>8</v>
      </c>
      <c r="B15" t="s">
        <v>33</v>
      </c>
      <c r="C15" t="s">
        <v>9</v>
      </c>
      <c r="D15" s="2">
        <v>0.22034812500000001</v>
      </c>
      <c r="E15" s="2">
        <v>1</v>
      </c>
      <c r="F15" s="2" t="s">
        <v>15</v>
      </c>
      <c r="G15" s="2">
        <v>0.111301857</v>
      </c>
      <c r="H15" s="2">
        <v>0</v>
      </c>
      <c r="I15" s="2" t="s">
        <v>152</v>
      </c>
      <c r="J15" s="2">
        <v>1.6243898E-2</v>
      </c>
      <c r="K15" s="2">
        <v>1</v>
      </c>
      <c r="L15" s="2" t="s">
        <v>9</v>
      </c>
      <c r="M15" s="2">
        <v>1.7325594999999999E-2</v>
      </c>
      <c r="N15" s="2">
        <v>0</v>
      </c>
      <c r="O15" s="2" t="s">
        <v>9</v>
      </c>
      <c r="P15" s="2">
        <v>6.9014920000000004E-3</v>
      </c>
      <c r="Q15" s="2">
        <v>4.5454544999999999E-2</v>
      </c>
      <c r="R15" s="2" t="s">
        <v>23</v>
      </c>
      <c r="S15" s="2">
        <v>1.0111118000000001E-2</v>
      </c>
      <c r="T15" s="2">
        <v>0.31428571399999999</v>
      </c>
      <c r="U15" s="2" t="s">
        <v>9</v>
      </c>
      <c r="V15" s="2">
        <v>1.3912654999999999E-2</v>
      </c>
      <c r="W15" s="2">
        <v>0.98289673099999997</v>
      </c>
      <c r="X15" s="2" t="s">
        <v>254</v>
      </c>
      <c r="Y15" s="2">
        <v>2.4583437999999999E-2</v>
      </c>
      <c r="Z15" s="2">
        <v>0</v>
      </c>
      <c r="AA15" s="2" t="s">
        <v>13</v>
      </c>
      <c r="AB15" s="2">
        <v>1.3924461000000001E-2</v>
      </c>
      <c r="AC15" s="2">
        <v>1</v>
      </c>
      <c r="AD15" s="2" t="s">
        <v>13</v>
      </c>
      <c r="AE15" s="2">
        <v>3.3868996999999998E-2</v>
      </c>
      <c r="AF15" s="2">
        <v>1</v>
      </c>
      <c r="AG15" s="2" t="s">
        <v>14</v>
      </c>
      <c r="AH15" s="2">
        <v>2.1787619000000001E-2</v>
      </c>
      <c r="AI15" s="2">
        <v>7.9545455000000001E-2</v>
      </c>
      <c r="AJ15" s="2"/>
      <c r="AK15" s="2"/>
      <c r="AL15" s="2"/>
      <c r="AM15" s="2"/>
      <c r="AN15" s="2"/>
      <c r="AO15" s="2"/>
      <c r="AP15" s="2"/>
      <c r="AQ15" s="2"/>
      <c r="AR15" s="2"/>
      <c r="AS15" s="2"/>
      <c r="AT15" s="2"/>
      <c r="AU15" s="2"/>
    </row>
    <row r="16" spans="1:47" x14ac:dyDescent="0.25">
      <c r="C16" t="s">
        <v>13</v>
      </c>
      <c r="D16" s="2">
        <v>0.18167327799999999</v>
      </c>
      <c r="E16" s="2">
        <v>1</v>
      </c>
      <c r="F16" s="2" t="s">
        <v>254</v>
      </c>
      <c r="G16" s="2">
        <v>0.109806579</v>
      </c>
      <c r="H16" s="2">
        <v>0</v>
      </c>
      <c r="I16" s="2" t="s">
        <v>64</v>
      </c>
      <c r="J16" s="2">
        <v>1.6243898E-2</v>
      </c>
      <c r="K16" s="2">
        <v>1</v>
      </c>
      <c r="L16" s="2" t="s">
        <v>159</v>
      </c>
      <c r="M16" s="2">
        <v>1.0240018E-2</v>
      </c>
      <c r="N16" s="2">
        <v>0.90476190499999998</v>
      </c>
      <c r="O16" s="2" t="s">
        <v>15</v>
      </c>
      <c r="P16" s="2">
        <v>5.5510730000000001E-3</v>
      </c>
      <c r="Q16" s="2">
        <v>1</v>
      </c>
      <c r="R16" s="2" t="s">
        <v>9</v>
      </c>
      <c r="S16" s="2">
        <v>9.9209280000000007E-3</v>
      </c>
      <c r="T16" s="2">
        <v>5.1369863000000002E-2</v>
      </c>
      <c r="U16" s="2" t="s">
        <v>254</v>
      </c>
      <c r="V16" s="2">
        <v>3.2749739999999999E-3</v>
      </c>
      <c r="W16" s="2">
        <v>0</v>
      </c>
      <c r="X16" s="2" t="s">
        <v>152</v>
      </c>
      <c r="Y16" s="2">
        <v>2.4583437999999999E-2</v>
      </c>
      <c r="Z16" s="2">
        <v>1</v>
      </c>
      <c r="AA16" s="2" t="s">
        <v>15</v>
      </c>
      <c r="AB16" s="2">
        <v>1.3924461000000001E-2</v>
      </c>
      <c r="AC16" s="2">
        <v>0</v>
      </c>
      <c r="AD16" s="2" t="s">
        <v>50</v>
      </c>
      <c r="AE16" s="2">
        <v>2.9418033999999999E-2</v>
      </c>
      <c r="AF16" s="2">
        <v>0.62857142899999996</v>
      </c>
      <c r="AG16" s="2" t="s">
        <v>22</v>
      </c>
      <c r="AH16" s="2">
        <v>2.1029247000000001E-2</v>
      </c>
      <c r="AI16" s="2">
        <v>0.222929936</v>
      </c>
      <c r="AJ16" s="2"/>
      <c r="AK16" s="2"/>
      <c r="AL16" s="2"/>
      <c r="AM16" s="2"/>
      <c r="AN16" s="2"/>
      <c r="AO16" s="2"/>
      <c r="AP16" s="2"/>
      <c r="AQ16" s="2"/>
      <c r="AR16" s="2"/>
      <c r="AS16" s="2"/>
      <c r="AT16" s="2"/>
      <c r="AU16" s="2"/>
    </row>
    <row r="17" spans="1:47" x14ac:dyDescent="0.25">
      <c r="C17" t="s">
        <v>152</v>
      </c>
      <c r="D17" s="2">
        <v>0.18167327799999999</v>
      </c>
      <c r="E17" s="2">
        <v>1</v>
      </c>
      <c r="F17" s="2" t="s">
        <v>11</v>
      </c>
      <c r="G17" s="2">
        <v>0.109806579</v>
      </c>
      <c r="H17" s="2">
        <v>1</v>
      </c>
      <c r="I17" s="2" t="s">
        <v>349</v>
      </c>
      <c r="J17" s="2">
        <v>1.503868E-2</v>
      </c>
      <c r="K17" s="2">
        <v>1</v>
      </c>
      <c r="L17" s="2" t="s">
        <v>152</v>
      </c>
      <c r="M17" s="2">
        <v>9.1764310000000005E-3</v>
      </c>
      <c r="N17" s="2">
        <v>1</v>
      </c>
      <c r="O17" s="2" t="s">
        <v>31</v>
      </c>
      <c r="P17" s="2">
        <v>5.2166010000000004E-3</v>
      </c>
      <c r="Q17" s="2">
        <v>0.35227272700000001</v>
      </c>
      <c r="R17" s="2" t="s">
        <v>24</v>
      </c>
      <c r="S17" s="2">
        <v>8.9548059999999992E-3</v>
      </c>
      <c r="T17" s="2">
        <v>7.7922078000000006E-2</v>
      </c>
      <c r="U17" s="2" t="s">
        <v>11</v>
      </c>
      <c r="V17" s="2">
        <v>3.2749739999999999E-3</v>
      </c>
      <c r="W17" s="2">
        <v>1</v>
      </c>
      <c r="X17" s="2" t="s">
        <v>11</v>
      </c>
      <c r="Y17" s="2">
        <v>1.9392063000000001E-2</v>
      </c>
      <c r="Z17" s="2">
        <v>1</v>
      </c>
      <c r="AA17" s="2" t="s">
        <v>152</v>
      </c>
      <c r="AB17" s="2">
        <v>1.2265524999999999E-2</v>
      </c>
      <c r="AC17" s="2">
        <v>1</v>
      </c>
      <c r="AD17" s="2" t="s">
        <v>27</v>
      </c>
      <c r="AE17" s="2">
        <v>2.9418033999999999E-2</v>
      </c>
      <c r="AF17" s="2">
        <v>0.37142857099999999</v>
      </c>
      <c r="AG17" s="2" t="s">
        <v>17</v>
      </c>
      <c r="AH17" s="2">
        <v>2.0471117E-2</v>
      </c>
      <c r="AI17" s="2">
        <v>0.54285714299999999</v>
      </c>
      <c r="AJ17" s="2"/>
      <c r="AK17" s="2"/>
      <c r="AL17" s="2"/>
      <c r="AM17" s="2"/>
      <c r="AN17" s="2"/>
      <c r="AO17" s="2"/>
      <c r="AP17" s="2"/>
      <c r="AQ17" s="2"/>
      <c r="AR17" s="2"/>
      <c r="AS17" s="2"/>
      <c r="AT17" s="2"/>
      <c r="AU17" s="2"/>
    </row>
    <row r="18" spans="1:47" x14ac:dyDescent="0.25">
      <c r="C18" t="s">
        <v>254</v>
      </c>
      <c r="D18" s="2">
        <v>0.179560151</v>
      </c>
      <c r="E18" s="2">
        <v>0</v>
      </c>
      <c r="F18" s="2" t="s">
        <v>13</v>
      </c>
      <c r="G18" s="2">
        <v>0.109806579</v>
      </c>
      <c r="H18" s="2">
        <v>1</v>
      </c>
      <c r="I18" s="2" t="s">
        <v>13</v>
      </c>
      <c r="J18" s="2">
        <v>1.503868E-2</v>
      </c>
      <c r="K18" s="2">
        <v>1</v>
      </c>
      <c r="L18" s="2" t="s">
        <v>15</v>
      </c>
      <c r="M18" s="2">
        <v>8.0529859999999998E-3</v>
      </c>
      <c r="N18" s="2">
        <v>0</v>
      </c>
      <c r="O18" s="2" t="s">
        <v>387</v>
      </c>
      <c r="P18" s="2">
        <v>4.2620829999999998E-3</v>
      </c>
      <c r="Q18" s="2">
        <v>0.79166666699999999</v>
      </c>
      <c r="R18" s="2" t="s">
        <v>35</v>
      </c>
      <c r="S18" s="2">
        <v>6.1800689999999998E-3</v>
      </c>
      <c r="T18" s="2">
        <v>0.45454545499999999</v>
      </c>
      <c r="U18" s="2" t="s">
        <v>13</v>
      </c>
      <c r="V18" s="2">
        <v>3.2749739999999999E-3</v>
      </c>
      <c r="W18" s="2">
        <v>1</v>
      </c>
      <c r="X18" s="2" t="s">
        <v>15</v>
      </c>
      <c r="Y18" s="2">
        <v>1.9392063000000001E-2</v>
      </c>
      <c r="Z18" s="2">
        <v>0</v>
      </c>
      <c r="AA18" s="2" t="s">
        <v>251</v>
      </c>
      <c r="AB18" s="2">
        <v>1.1475068999999999E-2</v>
      </c>
      <c r="AC18" s="2">
        <v>0.14285714299999999</v>
      </c>
      <c r="AD18" s="2" t="s">
        <v>152</v>
      </c>
      <c r="AE18" s="2">
        <v>2.0714343999999999E-2</v>
      </c>
      <c r="AF18" s="2">
        <v>1</v>
      </c>
      <c r="AG18" s="2" t="s">
        <v>10</v>
      </c>
      <c r="AH18" s="2">
        <v>1.9270028000000002E-2</v>
      </c>
      <c r="AI18" s="2">
        <v>0.97080292000000001</v>
      </c>
      <c r="AJ18" s="2"/>
      <c r="AK18" s="2"/>
      <c r="AL18" s="2"/>
      <c r="AM18" s="2"/>
      <c r="AN18" s="2"/>
      <c r="AO18" s="2"/>
      <c r="AP18" s="2"/>
      <c r="AQ18" s="2"/>
      <c r="AR18" s="2"/>
      <c r="AS18" s="2"/>
      <c r="AT18" s="2"/>
      <c r="AU18" s="2"/>
    </row>
    <row r="19" spans="1:47" x14ac:dyDescent="0.25">
      <c r="C19" t="s">
        <v>11</v>
      </c>
      <c r="D19" s="2">
        <v>0.179560151</v>
      </c>
      <c r="E19" s="2">
        <v>1</v>
      </c>
      <c r="F19" s="2" t="s">
        <v>152</v>
      </c>
      <c r="G19" s="2">
        <v>0.109806579</v>
      </c>
      <c r="H19" s="2">
        <v>1</v>
      </c>
      <c r="I19" s="2" t="s">
        <v>75</v>
      </c>
      <c r="J19" s="2">
        <v>9.5941759999999994E-3</v>
      </c>
      <c r="K19" s="2">
        <v>1</v>
      </c>
      <c r="L19" s="2" t="s">
        <v>44</v>
      </c>
      <c r="M19" s="2">
        <v>7.1220090000000003E-3</v>
      </c>
      <c r="N19" s="2">
        <v>0.159574468</v>
      </c>
      <c r="O19" s="2" t="s">
        <v>254</v>
      </c>
      <c r="P19" s="2">
        <v>4.126729E-3</v>
      </c>
      <c r="Q19" s="2">
        <v>1</v>
      </c>
      <c r="R19" s="2" t="s">
        <v>58</v>
      </c>
      <c r="S19" s="2">
        <v>6.1800689999999998E-3</v>
      </c>
      <c r="T19" s="2">
        <v>1</v>
      </c>
      <c r="U19" s="2" t="s">
        <v>152</v>
      </c>
      <c r="V19" s="2">
        <v>3.2749739999999999E-3</v>
      </c>
      <c r="W19" s="2">
        <v>1</v>
      </c>
      <c r="X19" s="2" t="s">
        <v>18</v>
      </c>
      <c r="Y19" s="2">
        <v>1.9392063000000001E-2</v>
      </c>
      <c r="Z19" s="2">
        <v>0</v>
      </c>
      <c r="AA19" s="2" t="s">
        <v>250</v>
      </c>
      <c r="AB19" s="2">
        <v>1.1475068999999999E-2</v>
      </c>
      <c r="AC19" s="2">
        <v>0.14285714299999999</v>
      </c>
      <c r="AD19" s="2" t="s">
        <v>75</v>
      </c>
      <c r="AE19" s="2">
        <v>1.8712355E-2</v>
      </c>
      <c r="AF19" s="2">
        <v>1</v>
      </c>
      <c r="AG19" s="2" t="s">
        <v>19</v>
      </c>
      <c r="AH19" s="2">
        <v>1.9117035000000001E-2</v>
      </c>
      <c r="AI19" s="2">
        <v>0.52156862699999995</v>
      </c>
      <c r="AJ19" s="2"/>
      <c r="AK19" s="2"/>
      <c r="AL19" s="2"/>
      <c r="AM19" s="2"/>
      <c r="AN19" s="2"/>
      <c r="AO19" s="2"/>
      <c r="AP19" s="2"/>
      <c r="AQ19" s="2"/>
      <c r="AR19" s="2"/>
      <c r="AS19" s="2"/>
      <c r="AT19" s="2"/>
      <c r="AU19" s="2"/>
    </row>
    <row r="20" spans="1:47" x14ac:dyDescent="0.25">
      <c r="C20" t="s">
        <v>16</v>
      </c>
      <c r="D20" s="2">
        <v>0.179560151</v>
      </c>
      <c r="E20" s="2">
        <v>1</v>
      </c>
      <c r="F20" s="2" t="s">
        <v>16</v>
      </c>
      <c r="G20" s="2">
        <v>0.109806579</v>
      </c>
      <c r="H20" s="2">
        <v>1</v>
      </c>
      <c r="I20" s="2" t="s">
        <v>49</v>
      </c>
      <c r="J20" s="2">
        <v>9.5941759999999994E-3</v>
      </c>
      <c r="K20" s="2">
        <v>1</v>
      </c>
      <c r="L20" s="2" t="s">
        <v>39</v>
      </c>
      <c r="M20" s="2">
        <v>7.1220090000000003E-3</v>
      </c>
      <c r="N20" s="2">
        <v>0.159574468</v>
      </c>
      <c r="O20" s="2" t="s">
        <v>11</v>
      </c>
      <c r="P20" s="2">
        <v>4.126729E-3</v>
      </c>
      <c r="Q20" s="2">
        <v>0</v>
      </c>
      <c r="R20" s="2" t="s">
        <v>180</v>
      </c>
      <c r="S20" s="2">
        <v>5.994798E-3</v>
      </c>
      <c r="T20" s="2">
        <v>0</v>
      </c>
      <c r="U20" s="2" t="s">
        <v>16</v>
      </c>
      <c r="V20" s="2">
        <v>3.2749739999999999E-3</v>
      </c>
      <c r="W20" s="2">
        <v>1</v>
      </c>
      <c r="X20" s="2" t="s">
        <v>14</v>
      </c>
      <c r="Y20" s="2">
        <v>1.7485535999999999E-2</v>
      </c>
      <c r="Z20" s="2">
        <v>0.224719101</v>
      </c>
      <c r="AA20" s="2" t="s">
        <v>14</v>
      </c>
      <c r="AB20" s="2">
        <v>1.0528169E-2</v>
      </c>
      <c r="AC20" s="2">
        <v>0</v>
      </c>
      <c r="AD20" s="2" t="s">
        <v>9</v>
      </c>
      <c r="AE20" s="2">
        <v>1.7187559000000002E-2</v>
      </c>
      <c r="AF20" s="2">
        <v>1</v>
      </c>
      <c r="AG20" s="2" t="s">
        <v>49</v>
      </c>
      <c r="AH20" s="2">
        <v>1.541938E-2</v>
      </c>
      <c r="AI20" s="2">
        <v>0.53612167300000002</v>
      </c>
      <c r="AJ20" s="2"/>
      <c r="AK20" s="2"/>
      <c r="AL20" s="2"/>
      <c r="AM20" s="2"/>
      <c r="AN20" s="2"/>
      <c r="AO20" s="2"/>
      <c r="AP20" s="2"/>
      <c r="AQ20" s="2"/>
      <c r="AR20" s="2"/>
      <c r="AS20" s="2"/>
      <c r="AT20" s="2"/>
      <c r="AU20" s="2"/>
    </row>
    <row r="21" spans="1:47" x14ac:dyDescent="0.25">
      <c r="C21" t="s">
        <v>15</v>
      </c>
      <c r="D21" s="2">
        <v>0.179560151</v>
      </c>
      <c r="E21" s="2">
        <v>0</v>
      </c>
      <c r="F21" s="2" t="s">
        <v>18</v>
      </c>
      <c r="G21" s="2">
        <v>0.109806579</v>
      </c>
      <c r="H21" s="2">
        <v>0</v>
      </c>
      <c r="I21" s="2" t="s">
        <v>34</v>
      </c>
      <c r="J21" s="2">
        <v>9.536381E-3</v>
      </c>
      <c r="K21" s="2">
        <v>1</v>
      </c>
      <c r="L21" s="2" t="s">
        <v>254</v>
      </c>
      <c r="M21" s="2">
        <v>6.9319430000000003E-3</v>
      </c>
      <c r="N21" s="2">
        <v>0</v>
      </c>
      <c r="O21" s="2" t="s">
        <v>13</v>
      </c>
      <c r="P21" s="2">
        <v>4.126729E-3</v>
      </c>
      <c r="Q21" s="2">
        <v>0</v>
      </c>
      <c r="R21" s="2" t="s">
        <v>55</v>
      </c>
      <c r="S21" s="2">
        <v>5.994798E-3</v>
      </c>
      <c r="T21" s="2">
        <v>0</v>
      </c>
      <c r="U21" s="2" t="s">
        <v>15</v>
      </c>
      <c r="V21" s="2">
        <v>3.2749739999999999E-3</v>
      </c>
      <c r="W21" s="2">
        <v>0</v>
      </c>
      <c r="X21" s="2" t="s">
        <v>22</v>
      </c>
      <c r="Y21" s="2">
        <v>1.7485535999999999E-2</v>
      </c>
      <c r="Z21" s="2">
        <v>1</v>
      </c>
      <c r="AA21" s="2" t="s">
        <v>67</v>
      </c>
      <c r="AB21" s="2">
        <v>1.0088283999999999E-2</v>
      </c>
      <c r="AC21" s="2">
        <v>1</v>
      </c>
      <c r="AD21" s="2" t="s">
        <v>374</v>
      </c>
      <c r="AE21" s="2">
        <v>1.6263380000000001E-2</v>
      </c>
      <c r="AF21" s="2">
        <v>1</v>
      </c>
      <c r="AG21" s="2" t="s">
        <v>23</v>
      </c>
      <c r="AH21" s="2">
        <v>1.4773286E-2</v>
      </c>
      <c r="AI21" s="2">
        <v>0.24475524500000001</v>
      </c>
      <c r="AJ21" s="2"/>
      <c r="AK21" s="2"/>
      <c r="AL21" s="2"/>
      <c r="AM21" s="2"/>
      <c r="AN21" s="2"/>
      <c r="AO21" s="2"/>
      <c r="AP21" s="2"/>
      <c r="AQ21" s="2"/>
      <c r="AR21" s="2"/>
      <c r="AS21" s="2"/>
      <c r="AT21" s="2"/>
      <c r="AU21" s="2"/>
    </row>
    <row r="22" spans="1:47" x14ac:dyDescent="0.25">
      <c r="C22" t="s">
        <v>18</v>
      </c>
      <c r="D22" s="2">
        <v>0.179560151</v>
      </c>
      <c r="E22" s="2">
        <v>0</v>
      </c>
      <c r="F22" s="2" t="s">
        <v>9</v>
      </c>
      <c r="G22" s="2">
        <v>9.9271257000000002E-2</v>
      </c>
      <c r="H22" s="2">
        <v>1</v>
      </c>
      <c r="I22" s="2" t="s">
        <v>191</v>
      </c>
      <c r="J22" s="2">
        <v>9.536381E-3</v>
      </c>
      <c r="K22" s="2">
        <v>0</v>
      </c>
      <c r="L22" s="2" t="s">
        <v>72</v>
      </c>
      <c r="M22" s="2">
        <v>6.0073510000000002E-3</v>
      </c>
      <c r="N22" s="2">
        <v>0.937931034</v>
      </c>
      <c r="O22" s="2" t="s">
        <v>152</v>
      </c>
      <c r="P22" s="2">
        <v>4.126729E-3</v>
      </c>
      <c r="Q22" s="2">
        <v>0</v>
      </c>
      <c r="R22" s="2" t="s">
        <v>22</v>
      </c>
      <c r="S22" s="2">
        <v>5.994798E-3</v>
      </c>
      <c r="T22" s="2">
        <v>0</v>
      </c>
      <c r="U22" s="2" t="s">
        <v>18</v>
      </c>
      <c r="V22" s="2">
        <v>3.2749739999999999E-3</v>
      </c>
      <c r="W22" s="2">
        <v>0</v>
      </c>
      <c r="X22" s="2" t="s">
        <v>9</v>
      </c>
      <c r="Y22" s="2">
        <v>1.6214827000000001E-2</v>
      </c>
      <c r="Z22" s="2">
        <v>1</v>
      </c>
      <c r="AA22" s="2" t="s">
        <v>49</v>
      </c>
      <c r="AB22" s="2">
        <v>1.0082781000000001E-2</v>
      </c>
      <c r="AC22" s="2">
        <v>1</v>
      </c>
      <c r="AD22" s="2" t="s">
        <v>42</v>
      </c>
      <c r="AE22" s="2">
        <v>1.6263380000000001E-2</v>
      </c>
      <c r="AF22" s="2">
        <v>0</v>
      </c>
      <c r="AG22" s="2" t="s">
        <v>59</v>
      </c>
      <c r="AH22" s="2">
        <v>1.3572198000000001E-2</v>
      </c>
      <c r="AI22" s="2">
        <v>0.171428571</v>
      </c>
      <c r="AJ22" s="2"/>
      <c r="AK22" s="2"/>
      <c r="AL22" s="2"/>
      <c r="AM22" s="2"/>
      <c r="AN22" s="2"/>
      <c r="AO22" s="2"/>
      <c r="AP22" s="2"/>
      <c r="AQ22" s="2"/>
      <c r="AR22" s="2"/>
      <c r="AS22" s="2"/>
      <c r="AT22" s="2"/>
      <c r="AU22" s="2"/>
    </row>
    <row r="23" spans="1:47" x14ac:dyDescent="0.25">
      <c r="C23" t="s">
        <v>59</v>
      </c>
      <c r="D23" s="2">
        <v>6.8667019999999997E-3</v>
      </c>
      <c r="E23" s="2">
        <v>0.73992674000000003</v>
      </c>
      <c r="F23" s="2" t="s">
        <v>374</v>
      </c>
      <c r="G23" s="2">
        <v>1.495279E-3</v>
      </c>
      <c r="H23" s="2">
        <v>0</v>
      </c>
      <c r="I23" s="2" t="s">
        <v>12</v>
      </c>
      <c r="J23" s="2">
        <v>8.3889580000000002E-3</v>
      </c>
      <c r="K23" s="2">
        <v>1</v>
      </c>
      <c r="L23" s="2" t="s">
        <v>251</v>
      </c>
      <c r="M23" s="2">
        <v>6.0073510000000002E-3</v>
      </c>
      <c r="N23" s="2">
        <v>6.2068966000000003E-2</v>
      </c>
      <c r="O23" s="2" t="s">
        <v>16</v>
      </c>
      <c r="P23" s="2">
        <v>4.126729E-3</v>
      </c>
      <c r="Q23" s="2">
        <v>0</v>
      </c>
      <c r="R23" s="2" t="s">
        <v>50</v>
      </c>
      <c r="S23" s="2">
        <v>5.6162720000000003E-3</v>
      </c>
      <c r="T23" s="2">
        <v>0</v>
      </c>
      <c r="U23" s="2"/>
      <c r="V23" s="2"/>
      <c r="W23" s="2"/>
      <c r="X23" s="2" t="s">
        <v>49</v>
      </c>
      <c r="Y23" s="2">
        <v>1.4343797E-2</v>
      </c>
      <c r="Z23" s="2">
        <v>1</v>
      </c>
      <c r="AA23" s="2" t="s">
        <v>20</v>
      </c>
      <c r="AB23" s="2">
        <v>9.4392499999999997E-3</v>
      </c>
      <c r="AC23" s="2">
        <v>0</v>
      </c>
      <c r="AD23" s="2" t="s">
        <v>180</v>
      </c>
      <c r="AE23" s="2">
        <v>1.6263380000000001E-2</v>
      </c>
      <c r="AF23" s="2">
        <v>0</v>
      </c>
      <c r="AG23" s="2" t="s">
        <v>342</v>
      </c>
      <c r="AH23" s="2">
        <v>1.2861075E-2</v>
      </c>
      <c r="AI23" s="2">
        <v>0.55186721999999999</v>
      </c>
      <c r="AJ23" s="2"/>
      <c r="AK23" s="2"/>
      <c r="AL23" s="2"/>
      <c r="AM23" s="2"/>
      <c r="AN23" s="2"/>
      <c r="AO23" s="2"/>
      <c r="AP23" s="2"/>
      <c r="AQ23" s="2"/>
      <c r="AR23" s="2"/>
      <c r="AS23" s="2"/>
      <c r="AT23" s="2"/>
      <c r="AU23" s="2"/>
    </row>
    <row r="24" spans="1:47" x14ac:dyDescent="0.25">
      <c r="C24" t="s">
        <v>180</v>
      </c>
      <c r="D24" s="2">
        <v>6.1555430000000003E-3</v>
      </c>
      <c r="E24" s="2">
        <v>0.23865546200000001</v>
      </c>
      <c r="F24" s="2" t="s">
        <v>28</v>
      </c>
      <c r="G24" s="2">
        <v>1.495279E-3</v>
      </c>
      <c r="H24" s="2">
        <v>1</v>
      </c>
      <c r="I24" s="2" t="s">
        <v>342</v>
      </c>
      <c r="J24" s="2">
        <v>8.3889580000000002E-3</v>
      </c>
      <c r="K24" s="2">
        <v>1</v>
      </c>
      <c r="L24" s="2" t="s">
        <v>374</v>
      </c>
      <c r="M24" s="2">
        <v>5.8849499999999999E-3</v>
      </c>
      <c r="N24" s="2">
        <v>1</v>
      </c>
      <c r="O24" s="2" t="s">
        <v>18</v>
      </c>
      <c r="P24" s="2">
        <v>4.126729E-3</v>
      </c>
      <c r="Q24" s="2">
        <v>1</v>
      </c>
      <c r="R24" s="2" t="s">
        <v>28</v>
      </c>
      <c r="S24" s="2">
        <v>4.9282320000000003E-3</v>
      </c>
      <c r="T24" s="2">
        <v>0</v>
      </c>
      <c r="U24" s="2"/>
      <c r="V24" s="2"/>
      <c r="W24" s="2"/>
      <c r="X24" s="2" t="s">
        <v>180</v>
      </c>
      <c r="Y24" s="2">
        <v>1.4113244E-2</v>
      </c>
      <c r="Z24" s="2">
        <v>0</v>
      </c>
      <c r="AA24" s="2" t="s">
        <v>16</v>
      </c>
      <c r="AB24" s="2">
        <v>8.3836139999999993E-3</v>
      </c>
      <c r="AC24" s="2">
        <v>1</v>
      </c>
      <c r="AD24" s="2" t="s">
        <v>21</v>
      </c>
      <c r="AE24" s="2">
        <v>1.6263380000000001E-2</v>
      </c>
      <c r="AF24" s="2">
        <v>0</v>
      </c>
      <c r="AG24" s="2" t="s">
        <v>158</v>
      </c>
      <c r="AH24" s="2">
        <v>1.2258831E-2</v>
      </c>
      <c r="AI24" s="2">
        <v>0.5</v>
      </c>
      <c r="AJ24" s="2"/>
      <c r="AK24" s="2"/>
      <c r="AL24" s="2"/>
      <c r="AM24" s="2"/>
      <c r="AN24" s="2"/>
      <c r="AO24" s="2"/>
      <c r="AP24" s="2"/>
      <c r="AQ24" s="2"/>
      <c r="AR24" s="2"/>
      <c r="AS24" s="2"/>
      <c r="AT24" s="2"/>
      <c r="AU24" s="2"/>
    </row>
    <row r="25" spans="1:47" x14ac:dyDescent="0.25">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47" x14ac:dyDescent="0.25">
      <c r="A26" t="s">
        <v>51</v>
      </c>
      <c r="B26" t="s">
        <v>163</v>
      </c>
      <c r="C26" t="s">
        <v>9</v>
      </c>
      <c r="D26" s="2">
        <v>0.18115595200000001</v>
      </c>
      <c r="E26" s="2">
        <v>0.91452167900000003</v>
      </c>
      <c r="F26" s="2" t="s">
        <v>349</v>
      </c>
      <c r="G26" s="2">
        <v>0.137599319</v>
      </c>
      <c r="H26" s="2">
        <v>1.1538128E-2</v>
      </c>
      <c r="I26" s="2" t="s">
        <v>46</v>
      </c>
      <c r="J26" s="2">
        <v>0.10634945699999999</v>
      </c>
      <c r="K26" s="2">
        <v>0</v>
      </c>
      <c r="L26" s="2" t="s">
        <v>49</v>
      </c>
      <c r="M26" s="2">
        <v>4.1951840000000002E-3</v>
      </c>
      <c r="N26" s="2">
        <v>1</v>
      </c>
      <c r="O26" s="2" t="s">
        <v>13</v>
      </c>
      <c r="P26" s="2">
        <v>3.5003059999999999E-3</v>
      </c>
      <c r="Q26" s="2">
        <v>0.625</v>
      </c>
      <c r="R26" s="2" t="s">
        <v>63</v>
      </c>
      <c r="S26" s="2">
        <v>4.5321750000000003E-3</v>
      </c>
      <c r="T26" s="2">
        <v>0.68421052599999999</v>
      </c>
      <c r="U26" s="2" t="s">
        <v>9</v>
      </c>
      <c r="V26" s="2">
        <v>2.7681819999999999E-2</v>
      </c>
      <c r="W26" s="2">
        <v>0.88270294299999996</v>
      </c>
      <c r="X26" s="2" t="s">
        <v>9</v>
      </c>
      <c r="Y26" s="2">
        <v>6.1632786000000002E-2</v>
      </c>
      <c r="Z26" s="2">
        <v>1</v>
      </c>
      <c r="AA26" s="2" t="s">
        <v>9</v>
      </c>
      <c r="AB26" s="2">
        <v>5.3245318E-2</v>
      </c>
      <c r="AC26" s="2">
        <v>1</v>
      </c>
      <c r="AD26" s="2" t="s">
        <v>9</v>
      </c>
      <c r="AE26" s="2">
        <v>4.5957985999999999E-2</v>
      </c>
      <c r="AF26" s="2">
        <v>1</v>
      </c>
      <c r="AG26" s="2" t="s">
        <v>9</v>
      </c>
      <c r="AH26" s="2">
        <v>4.3374830000000003E-2</v>
      </c>
      <c r="AI26" s="2">
        <v>1</v>
      </c>
      <c r="AJ26" s="2"/>
      <c r="AK26" s="2"/>
      <c r="AL26" s="2"/>
      <c r="AM26" s="2"/>
      <c r="AN26" s="2"/>
      <c r="AO26" s="2"/>
      <c r="AP26" s="2"/>
      <c r="AQ26" s="2"/>
      <c r="AR26" s="2"/>
      <c r="AS26" s="2"/>
      <c r="AT26" s="2"/>
      <c r="AU26" s="2"/>
    </row>
    <row r="27" spans="1:47" x14ac:dyDescent="0.25">
      <c r="C27" t="s">
        <v>52</v>
      </c>
      <c r="D27" s="2">
        <v>0.158853561</v>
      </c>
      <c r="E27" s="2">
        <v>0</v>
      </c>
      <c r="F27" s="2" t="s">
        <v>40</v>
      </c>
      <c r="G27" s="2">
        <v>4.8178532000000003E-2</v>
      </c>
      <c r="H27" s="2">
        <v>0</v>
      </c>
      <c r="I27" s="2" t="s">
        <v>342</v>
      </c>
      <c r="J27" s="2">
        <v>0.10634945699999999</v>
      </c>
      <c r="K27" s="2">
        <v>1</v>
      </c>
      <c r="L27" s="2" t="s">
        <v>50</v>
      </c>
      <c r="M27" s="2">
        <v>3.970515E-3</v>
      </c>
      <c r="N27" s="2">
        <v>1</v>
      </c>
      <c r="O27" s="2" t="s">
        <v>17</v>
      </c>
      <c r="P27" s="2">
        <v>3.2376570000000001E-3</v>
      </c>
      <c r="Q27" s="2">
        <v>1</v>
      </c>
      <c r="R27" s="2" t="s">
        <v>53</v>
      </c>
      <c r="S27" s="2">
        <v>4.5159409999999999E-3</v>
      </c>
      <c r="T27" s="2">
        <v>0.23558484299999999</v>
      </c>
      <c r="U27" s="2" t="s">
        <v>22</v>
      </c>
      <c r="V27" s="2">
        <v>1.6286195E-2</v>
      </c>
      <c r="W27" s="2">
        <v>1</v>
      </c>
      <c r="X27" s="2" t="s">
        <v>22</v>
      </c>
      <c r="Y27" s="2">
        <v>4.7301542000000002E-2</v>
      </c>
      <c r="Z27" s="2">
        <v>0.88341176499999996</v>
      </c>
      <c r="AA27" s="2" t="s">
        <v>27</v>
      </c>
      <c r="AB27" s="2">
        <v>4.2046422E-2</v>
      </c>
      <c r="AC27" s="2">
        <v>0.27793696299999998</v>
      </c>
      <c r="AD27" s="2" t="s">
        <v>64</v>
      </c>
      <c r="AE27" s="2">
        <v>4.0545514999999997E-2</v>
      </c>
      <c r="AF27" s="2">
        <v>1</v>
      </c>
      <c r="AG27" s="2" t="s">
        <v>40</v>
      </c>
      <c r="AH27" s="2">
        <v>3.284219E-2</v>
      </c>
      <c r="AI27" s="2">
        <v>0.17090691399999999</v>
      </c>
      <c r="AJ27" s="2"/>
      <c r="AK27" s="2"/>
      <c r="AL27" s="2"/>
      <c r="AM27" s="2"/>
      <c r="AN27" s="2"/>
      <c r="AO27" s="2"/>
      <c r="AP27" s="2"/>
      <c r="AQ27" s="2"/>
      <c r="AR27" s="2"/>
      <c r="AS27" s="2"/>
      <c r="AT27" s="2"/>
      <c r="AU27" s="2"/>
    </row>
    <row r="28" spans="1:47" x14ac:dyDescent="0.25">
      <c r="C28" t="s">
        <v>71</v>
      </c>
      <c r="D28" s="2">
        <v>5.7038294000000003E-2</v>
      </c>
      <c r="E28" s="2">
        <v>0</v>
      </c>
      <c r="F28" s="2" t="s">
        <v>9</v>
      </c>
      <c r="G28" s="2">
        <v>2.2844968E-2</v>
      </c>
      <c r="H28" s="2">
        <v>1</v>
      </c>
      <c r="I28" s="2" t="s">
        <v>29</v>
      </c>
      <c r="J28" s="2">
        <v>0.10634945699999999</v>
      </c>
      <c r="K28" s="2">
        <v>0</v>
      </c>
      <c r="L28" s="2" t="s">
        <v>374</v>
      </c>
      <c r="M28" s="2">
        <v>3.0572339999999998E-3</v>
      </c>
      <c r="N28" s="2">
        <v>0</v>
      </c>
      <c r="O28" s="2" t="s">
        <v>22</v>
      </c>
      <c r="P28" s="2">
        <v>3.2376570000000001E-3</v>
      </c>
      <c r="Q28" s="2">
        <v>1</v>
      </c>
      <c r="R28" s="2" t="s">
        <v>74</v>
      </c>
      <c r="S28" s="2">
        <v>4.2028760000000004E-3</v>
      </c>
      <c r="T28" s="2">
        <v>1</v>
      </c>
      <c r="U28" s="2" t="s">
        <v>393</v>
      </c>
      <c r="V28" s="2">
        <v>1.6260316E-2</v>
      </c>
      <c r="W28" s="2">
        <v>0.69040716000000002</v>
      </c>
      <c r="X28" s="2" t="s">
        <v>28</v>
      </c>
      <c r="Y28" s="2">
        <v>4.2518304E-2</v>
      </c>
      <c r="Z28" s="2">
        <v>0.71840962799999997</v>
      </c>
      <c r="AA28" s="2" t="s">
        <v>26</v>
      </c>
      <c r="AB28" s="2">
        <v>3.9580245E-2</v>
      </c>
      <c r="AC28" s="2">
        <v>0.40042416400000003</v>
      </c>
      <c r="AD28" s="2" t="s">
        <v>40</v>
      </c>
      <c r="AE28" s="2">
        <v>3.7632634999999998E-2</v>
      </c>
      <c r="AF28" s="2">
        <v>0.13989383399999999</v>
      </c>
      <c r="AG28" s="2" t="s">
        <v>64</v>
      </c>
      <c r="AH28" s="2">
        <v>3.1768233E-2</v>
      </c>
      <c r="AI28" s="2">
        <v>1</v>
      </c>
      <c r="AJ28" s="2"/>
      <c r="AK28" s="2"/>
      <c r="AL28" s="2"/>
      <c r="AM28" s="2"/>
      <c r="AN28" s="2"/>
      <c r="AO28" s="2"/>
      <c r="AP28" s="2"/>
      <c r="AQ28" s="2"/>
      <c r="AR28" s="2"/>
      <c r="AS28" s="2"/>
      <c r="AT28" s="2"/>
      <c r="AU28" s="2"/>
    </row>
    <row r="29" spans="1:47" x14ac:dyDescent="0.25">
      <c r="C29" t="s">
        <v>27</v>
      </c>
      <c r="D29" s="2">
        <v>5.6373264999999999E-2</v>
      </c>
      <c r="E29" s="2">
        <v>0.38181265199999997</v>
      </c>
      <c r="F29" s="2" t="s">
        <v>17</v>
      </c>
      <c r="G29" s="2">
        <v>2.2117378E-2</v>
      </c>
      <c r="H29" s="2">
        <v>0.27688484699999999</v>
      </c>
      <c r="I29" s="2" t="s">
        <v>157</v>
      </c>
      <c r="J29" s="2">
        <v>0.10634945699999999</v>
      </c>
      <c r="K29" s="2">
        <v>0</v>
      </c>
      <c r="L29" s="2" t="s">
        <v>42</v>
      </c>
      <c r="M29" s="2">
        <v>3.0572339999999998E-3</v>
      </c>
      <c r="N29" s="2">
        <v>0</v>
      </c>
      <c r="O29" s="2" t="s">
        <v>23</v>
      </c>
      <c r="P29" s="2">
        <v>3.2376570000000001E-3</v>
      </c>
      <c r="Q29" s="2">
        <v>1</v>
      </c>
      <c r="R29" s="2" t="s">
        <v>254</v>
      </c>
      <c r="S29" s="2">
        <v>4.1888969999999996E-3</v>
      </c>
      <c r="T29" s="2">
        <v>0.91881918799999995</v>
      </c>
      <c r="U29" s="2" t="s">
        <v>370</v>
      </c>
      <c r="V29" s="2">
        <v>1.5845405999999999E-2</v>
      </c>
      <c r="W29" s="2">
        <v>0</v>
      </c>
      <c r="X29" s="2" t="s">
        <v>35</v>
      </c>
      <c r="Y29" s="2">
        <v>4.2518304E-2</v>
      </c>
      <c r="Z29" s="2">
        <v>0.28159037199999998</v>
      </c>
      <c r="AA29" s="2" t="s">
        <v>10</v>
      </c>
      <c r="AB29" s="2">
        <v>3.9475020999999999E-2</v>
      </c>
      <c r="AC29" s="2">
        <v>0.54594656799999997</v>
      </c>
      <c r="AD29" s="2" t="s">
        <v>159</v>
      </c>
      <c r="AE29" s="2">
        <v>3.6073514000000001E-2</v>
      </c>
      <c r="AF29" s="2">
        <v>0</v>
      </c>
      <c r="AG29" s="2" t="s">
        <v>159</v>
      </c>
      <c r="AH29" s="2">
        <v>2.914307E-2</v>
      </c>
      <c r="AI29" s="2">
        <v>0</v>
      </c>
      <c r="AJ29" s="2"/>
      <c r="AK29" s="2"/>
      <c r="AL29" s="2"/>
      <c r="AM29" s="2"/>
      <c r="AN29" s="2"/>
      <c r="AO29" s="2"/>
      <c r="AP29" s="2"/>
      <c r="AQ29" s="2"/>
      <c r="AR29" s="2"/>
      <c r="AS29" s="2"/>
      <c r="AT29" s="2"/>
      <c r="AU29" s="2"/>
    </row>
    <row r="30" spans="1:47" x14ac:dyDescent="0.25">
      <c r="C30" t="s">
        <v>14</v>
      </c>
      <c r="D30" s="2">
        <v>5.5063945000000003E-2</v>
      </c>
      <c r="E30" s="2">
        <v>0</v>
      </c>
      <c r="F30" s="2" t="s">
        <v>28</v>
      </c>
      <c r="G30" s="2">
        <v>1.7880495999999999E-2</v>
      </c>
      <c r="H30" s="2">
        <v>1</v>
      </c>
      <c r="I30" s="2" t="s">
        <v>39</v>
      </c>
      <c r="J30" s="2">
        <v>0.10634945699999999</v>
      </c>
      <c r="K30" s="2">
        <v>0</v>
      </c>
      <c r="L30" s="2" t="s">
        <v>28</v>
      </c>
      <c r="M30" s="2">
        <v>3.0572339999999998E-3</v>
      </c>
      <c r="N30" s="2">
        <v>1</v>
      </c>
      <c r="O30" s="2" t="s">
        <v>73</v>
      </c>
      <c r="P30" s="2">
        <v>2.6126600000000002E-3</v>
      </c>
      <c r="Q30" s="2">
        <v>1</v>
      </c>
      <c r="R30" s="2" t="s">
        <v>253</v>
      </c>
      <c r="S30" s="2">
        <v>4.1888969999999996E-3</v>
      </c>
      <c r="T30" s="2">
        <v>0.91881918799999995</v>
      </c>
      <c r="U30" s="2" t="s">
        <v>72</v>
      </c>
      <c r="V30" s="2">
        <v>1.4972223999999999E-2</v>
      </c>
      <c r="W30" s="2">
        <v>0.64679652700000001</v>
      </c>
      <c r="X30" s="2" t="s">
        <v>58</v>
      </c>
      <c r="Y30" s="2">
        <v>4.2518304E-2</v>
      </c>
      <c r="Z30" s="2">
        <v>0.80447863500000005</v>
      </c>
      <c r="AA30" s="2" t="s">
        <v>40</v>
      </c>
      <c r="AB30" s="2">
        <v>3.7854074000000001E-2</v>
      </c>
      <c r="AC30" s="2">
        <v>0</v>
      </c>
      <c r="AD30" s="2" t="s">
        <v>19</v>
      </c>
      <c r="AE30" s="2">
        <v>3.6073514000000001E-2</v>
      </c>
      <c r="AF30" s="2">
        <v>0</v>
      </c>
      <c r="AG30" s="2" t="s">
        <v>19</v>
      </c>
      <c r="AH30" s="2">
        <v>2.914307E-2</v>
      </c>
      <c r="AI30" s="2">
        <v>0</v>
      </c>
      <c r="AJ30" s="2"/>
      <c r="AK30" s="2"/>
      <c r="AL30" s="2"/>
      <c r="AM30" s="2"/>
      <c r="AN30" s="2"/>
      <c r="AO30" s="2"/>
      <c r="AP30" s="2"/>
      <c r="AQ30" s="2"/>
      <c r="AR30" s="2"/>
      <c r="AS30" s="2"/>
      <c r="AT30" s="2"/>
      <c r="AU30" s="2"/>
    </row>
    <row r="31" spans="1:47" x14ac:dyDescent="0.25">
      <c r="C31" t="s">
        <v>69</v>
      </c>
      <c r="D31" s="2">
        <v>5.4848359999999999E-2</v>
      </c>
      <c r="E31" s="2">
        <v>0.58610764699999995</v>
      </c>
      <c r="F31" s="2" t="s">
        <v>154</v>
      </c>
      <c r="G31" s="2">
        <v>1.7880495999999999E-2</v>
      </c>
      <c r="H31" s="2">
        <v>0</v>
      </c>
      <c r="I31" s="2" t="s">
        <v>58</v>
      </c>
      <c r="J31" s="2">
        <v>0.10634945699999999</v>
      </c>
      <c r="K31" s="2">
        <v>1</v>
      </c>
      <c r="L31" s="2" t="s">
        <v>31</v>
      </c>
      <c r="M31" s="2">
        <v>3.0572339999999998E-3</v>
      </c>
      <c r="N31" s="2">
        <v>1</v>
      </c>
      <c r="O31" s="2" t="s">
        <v>62</v>
      </c>
      <c r="P31" s="2">
        <v>1.5022830000000001E-3</v>
      </c>
      <c r="Q31" s="2">
        <v>0</v>
      </c>
      <c r="R31" s="2" t="s">
        <v>17</v>
      </c>
      <c r="S31" s="2">
        <v>3.8383010000000001E-3</v>
      </c>
      <c r="T31" s="2">
        <v>0.82342502200000001</v>
      </c>
      <c r="U31" s="2" t="s">
        <v>73</v>
      </c>
      <c r="V31" s="2">
        <v>1.3980449000000001E-2</v>
      </c>
      <c r="W31" s="2">
        <v>0.37447587100000002</v>
      </c>
      <c r="X31" s="2" t="s">
        <v>70</v>
      </c>
      <c r="Y31" s="2">
        <v>4.2518304E-2</v>
      </c>
      <c r="Z31" s="2">
        <v>0.28159037199999998</v>
      </c>
      <c r="AA31" s="2" t="s">
        <v>14</v>
      </c>
      <c r="AB31" s="2">
        <v>3.7820594999999999E-2</v>
      </c>
      <c r="AC31" s="2">
        <v>0.36862431699999998</v>
      </c>
      <c r="AD31" s="2" t="s">
        <v>349</v>
      </c>
      <c r="AE31" s="2">
        <v>3.4394636999999999E-2</v>
      </c>
      <c r="AF31" s="2">
        <v>0</v>
      </c>
      <c r="AG31" s="2" t="s">
        <v>349</v>
      </c>
      <c r="AH31" s="2">
        <v>2.6369918999999999E-2</v>
      </c>
      <c r="AI31" s="2">
        <v>0</v>
      </c>
      <c r="AJ31" s="2"/>
      <c r="AK31" s="2"/>
      <c r="AL31" s="2"/>
      <c r="AM31" s="2"/>
      <c r="AN31" s="2"/>
      <c r="AO31" s="2"/>
      <c r="AP31" s="2"/>
      <c r="AQ31" s="2"/>
      <c r="AR31" s="2"/>
      <c r="AS31" s="2"/>
      <c r="AT31" s="2"/>
      <c r="AU31" s="2"/>
    </row>
    <row r="32" spans="1:47" x14ac:dyDescent="0.25">
      <c r="C32" t="s">
        <v>74</v>
      </c>
      <c r="D32" s="2">
        <v>5.4700108999999997E-2</v>
      </c>
      <c r="E32" s="2">
        <v>0.598772321</v>
      </c>
      <c r="F32" s="2" t="s">
        <v>68</v>
      </c>
      <c r="G32" s="2">
        <v>1.7880495999999999E-2</v>
      </c>
      <c r="H32" s="2">
        <v>0.30356126300000003</v>
      </c>
      <c r="I32" s="2" t="s">
        <v>369</v>
      </c>
      <c r="J32" s="2">
        <v>0.10634945699999999</v>
      </c>
      <c r="K32" s="2">
        <v>1</v>
      </c>
      <c r="L32" s="2" t="s">
        <v>161</v>
      </c>
      <c r="M32" s="2">
        <v>3.0572339999999998E-3</v>
      </c>
      <c r="N32" s="2">
        <v>1</v>
      </c>
      <c r="O32" s="2" t="s">
        <v>61</v>
      </c>
      <c r="P32" s="2">
        <v>1.5022830000000001E-3</v>
      </c>
      <c r="Q32" s="2">
        <v>1</v>
      </c>
      <c r="R32" s="2" t="s">
        <v>23</v>
      </c>
      <c r="S32" s="2">
        <v>3.8383010000000001E-3</v>
      </c>
      <c r="T32" s="2">
        <v>0.82342502200000001</v>
      </c>
      <c r="U32" s="2" t="s">
        <v>40</v>
      </c>
      <c r="V32" s="2">
        <v>1.2184244E-2</v>
      </c>
      <c r="W32" s="2">
        <v>0.18831346800000001</v>
      </c>
      <c r="X32" s="2" t="s">
        <v>369</v>
      </c>
      <c r="Y32" s="2">
        <v>4.2518304E-2</v>
      </c>
      <c r="Z32" s="2">
        <v>0.80447863500000005</v>
      </c>
      <c r="AA32" s="2" t="s">
        <v>23</v>
      </c>
      <c r="AB32" s="2">
        <v>3.7820594999999999E-2</v>
      </c>
      <c r="AC32" s="2">
        <v>0.63137568300000002</v>
      </c>
      <c r="AD32" s="2" t="s">
        <v>158</v>
      </c>
      <c r="AE32" s="2">
        <v>2.4426403999999999E-2</v>
      </c>
      <c r="AF32" s="2">
        <v>1</v>
      </c>
      <c r="AG32" s="2" t="s">
        <v>26</v>
      </c>
      <c r="AH32" s="2">
        <v>1.9773663E-2</v>
      </c>
      <c r="AI32" s="2">
        <v>0.41557496399999999</v>
      </c>
      <c r="AJ32" s="2"/>
      <c r="AK32" s="2"/>
      <c r="AL32" s="2"/>
      <c r="AM32" s="2"/>
      <c r="AN32" s="2"/>
      <c r="AO32" s="2"/>
      <c r="AP32" s="2"/>
      <c r="AQ32" s="2"/>
      <c r="AR32" s="2"/>
      <c r="AS32" s="2"/>
      <c r="AT32" s="2"/>
      <c r="AU32" s="2"/>
    </row>
    <row r="33" spans="1:47" x14ac:dyDescent="0.25">
      <c r="C33" t="s">
        <v>254</v>
      </c>
      <c r="D33" s="2">
        <v>5.400307E-2</v>
      </c>
      <c r="E33" s="2">
        <v>0.68926476599999997</v>
      </c>
      <c r="F33" s="2" t="s">
        <v>24</v>
      </c>
      <c r="G33" s="2">
        <v>1.7880495999999999E-2</v>
      </c>
      <c r="H33" s="2">
        <v>0.30356126300000003</v>
      </c>
      <c r="I33" s="2" t="s">
        <v>64</v>
      </c>
      <c r="J33" s="2">
        <v>2.9913305000000001E-2</v>
      </c>
      <c r="K33" s="2">
        <v>1</v>
      </c>
      <c r="L33" s="2" t="s">
        <v>58</v>
      </c>
      <c r="M33" s="2">
        <v>3.0572339999999998E-3</v>
      </c>
      <c r="N33" s="2">
        <v>1</v>
      </c>
      <c r="O33" s="2" t="s">
        <v>66</v>
      </c>
      <c r="P33" s="2">
        <v>1.5022830000000001E-3</v>
      </c>
      <c r="Q33" s="2">
        <v>0</v>
      </c>
      <c r="R33" s="2" t="s">
        <v>9</v>
      </c>
      <c r="S33" s="2">
        <v>3.7959370000000001E-3</v>
      </c>
      <c r="T33" s="2">
        <v>1</v>
      </c>
      <c r="U33" s="2" t="s">
        <v>59</v>
      </c>
      <c r="V33" s="2">
        <v>1.0272711E-2</v>
      </c>
      <c r="W33" s="2">
        <v>0.749041446</v>
      </c>
      <c r="X33" s="2" t="s">
        <v>27</v>
      </c>
      <c r="Y33" s="2">
        <v>3.6451864E-2</v>
      </c>
      <c r="Z33" s="2">
        <v>0.34388753100000002</v>
      </c>
      <c r="AA33" s="2" t="s">
        <v>42</v>
      </c>
      <c r="AB33" s="2">
        <v>3.3017420999999998E-2</v>
      </c>
      <c r="AC33" s="2">
        <v>0.66955666800000002</v>
      </c>
      <c r="AD33" s="2" t="s">
        <v>52</v>
      </c>
      <c r="AE33" s="2">
        <v>1.399307E-2</v>
      </c>
      <c r="AF33" s="2">
        <v>0</v>
      </c>
      <c r="AG33" s="2" t="s">
        <v>158</v>
      </c>
      <c r="AH33" s="2">
        <v>1.8802912000000001E-2</v>
      </c>
      <c r="AI33" s="2">
        <v>1</v>
      </c>
      <c r="AJ33" s="2"/>
      <c r="AK33" s="2"/>
      <c r="AL33" s="2"/>
      <c r="AM33" s="2"/>
      <c r="AN33" s="2"/>
      <c r="AO33" s="2"/>
      <c r="AP33" s="2"/>
      <c r="AQ33" s="2"/>
      <c r="AR33" s="2"/>
      <c r="AS33" s="2"/>
      <c r="AT33" s="2"/>
      <c r="AU33" s="2"/>
    </row>
    <row r="34" spans="1:47" x14ac:dyDescent="0.25">
      <c r="C34" t="s">
        <v>73</v>
      </c>
      <c r="D34" s="2">
        <v>5.1642645000000001E-2</v>
      </c>
      <c r="E34" s="2">
        <v>0.53299052800000002</v>
      </c>
      <c r="F34" s="2" t="s">
        <v>29</v>
      </c>
      <c r="G34" s="2">
        <v>1.7880495999999999E-2</v>
      </c>
      <c r="H34" s="2">
        <v>0</v>
      </c>
      <c r="I34" s="2" t="s">
        <v>334</v>
      </c>
      <c r="J34" s="2">
        <v>1.4429103E-2</v>
      </c>
      <c r="K34" s="2">
        <v>1</v>
      </c>
      <c r="L34" s="2" t="s">
        <v>70</v>
      </c>
      <c r="M34" s="2">
        <v>3.0572339999999998E-3</v>
      </c>
      <c r="N34" s="2">
        <v>0</v>
      </c>
      <c r="O34" s="2" t="s">
        <v>59</v>
      </c>
      <c r="P34" s="2">
        <v>1.499078E-3</v>
      </c>
      <c r="Q34" s="2">
        <v>1</v>
      </c>
      <c r="R34" s="2" t="s">
        <v>38</v>
      </c>
      <c r="S34" s="2">
        <v>3.349992E-3</v>
      </c>
      <c r="T34" s="2">
        <v>0.222809124</v>
      </c>
      <c r="U34" s="2" t="s">
        <v>27</v>
      </c>
      <c r="V34" s="2">
        <v>1.0272711E-2</v>
      </c>
      <c r="W34" s="2">
        <v>0.250958554</v>
      </c>
      <c r="X34" s="2" t="s">
        <v>74</v>
      </c>
      <c r="Y34" s="2">
        <v>3.3761634999999998E-2</v>
      </c>
      <c r="Z34" s="2">
        <v>0.57601453700000005</v>
      </c>
      <c r="AA34" s="2" t="s">
        <v>28</v>
      </c>
      <c r="AB34" s="2">
        <v>3.3017420999999998E-2</v>
      </c>
      <c r="AC34" s="2">
        <v>0.66955666800000002</v>
      </c>
      <c r="AD34" s="2" t="s">
        <v>69</v>
      </c>
      <c r="AE34" s="2">
        <v>1.3203029999999999E-2</v>
      </c>
      <c r="AF34" s="2">
        <v>1</v>
      </c>
      <c r="AG34" s="2" t="s">
        <v>49</v>
      </c>
      <c r="AH34" s="2">
        <v>1.3095158000000001E-2</v>
      </c>
      <c r="AI34" s="2">
        <v>1</v>
      </c>
      <c r="AJ34" s="2"/>
      <c r="AK34" s="2"/>
      <c r="AL34" s="2"/>
      <c r="AM34" s="2"/>
      <c r="AN34" s="2"/>
      <c r="AO34" s="2"/>
      <c r="AP34" s="2"/>
      <c r="AQ34" s="2"/>
      <c r="AR34" s="2"/>
      <c r="AS34" s="2"/>
      <c r="AT34" s="2"/>
      <c r="AU34" s="2"/>
    </row>
    <row r="35" spans="1:47" x14ac:dyDescent="0.25">
      <c r="C35" t="s">
        <v>23</v>
      </c>
      <c r="D35" s="2">
        <v>5.0295685E-2</v>
      </c>
      <c r="E35" s="2">
        <v>0.51714217200000001</v>
      </c>
      <c r="F35" s="2" t="s">
        <v>31</v>
      </c>
      <c r="G35" s="2">
        <v>1.7880495999999999E-2</v>
      </c>
      <c r="H35" s="2">
        <v>0.69643873700000003</v>
      </c>
      <c r="I35" s="2" t="s">
        <v>158</v>
      </c>
      <c r="J35" s="2">
        <v>1.2910255000000001E-2</v>
      </c>
      <c r="K35" s="2">
        <v>1</v>
      </c>
      <c r="L35" s="2" t="s">
        <v>369</v>
      </c>
      <c r="M35" s="2">
        <v>3.0572339999999998E-3</v>
      </c>
      <c r="N35" s="2">
        <v>1</v>
      </c>
      <c r="O35" s="2" t="s">
        <v>386</v>
      </c>
      <c r="P35" s="2">
        <v>1.499078E-3</v>
      </c>
      <c r="Q35" s="2">
        <v>1</v>
      </c>
      <c r="R35" s="2" t="s">
        <v>16</v>
      </c>
      <c r="S35" s="2">
        <v>3.2745949999999999E-3</v>
      </c>
      <c r="T35" s="2">
        <v>1</v>
      </c>
      <c r="U35" s="2" t="s">
        <v>154</v>
      </c>
      <c r="V35" s="2">
        <v>1.0204885E-2</v>
      </c>
      <c r="W35" s="2">
        <v>0.22564864700000001</v>
      </c>
      <c r="X35" s="2" t="s">
        <v>393</v>
      </c>
      <c r="Y35" s="2">
        <v>3.3761634999999998E-2</v>
      </c>
      <c r="Z35" s="2">
        <v>0.42398546300000001</v>
      </c>
      <c r="AA35" s="2" t="s">
        <v>180</v>
      </c>
      <c r="AB35" s="2">
        <v>3.3017420999999998E-2</v>
      </c>
      <c r="AC35" s="2">
        <v>0.77055773999999999</v>
      </c>
      <c r="AD35" s="2" t="s">
        <v>71</v>
      </c>
      <c r="AE35" s="2">
        <v>1.3203029999999999E-2</v>
      </c>
      <c r="AF35" s="2">
        <v>0</v>
      </c>
      <c r="AG35" s="2" t="s">
        <v>63</v>
      </c>
      <c r="AH35" s="2">
        <v>1.0256988E-2</v>
      </c>
      <c r="AI35" s="2">
        <v>0</v>
      </c>
      <c r="AJ35" s="2"/>
      <c r="AK35" s="2"/>
      <c r="AL35" s="2"/>
      <c r="AM35" s="2"/>
      <c r="AN35" s="2"/>
      <c r="AO35" s="2"/>
      <c r="AP35" s="2"/>
      <c r="AQ35" s="2"/>
      <c r="AR35" s="2"/>
      <c r="AS35" s="2"/>
      <c r="AT35" s="2"/>
      <c r="AU35" s="2"/>
    </row>
    <row r="36" spans="1:47" x14ac:dyDescent="0.25">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row>
    <row r="37" spans="1:47" x14ac:dyDescent="0.25">
      <c r="A37" t="s">
        <v>51</v>
      </c>
      <c r="B37" t="s">
        <v>33</v>
      </c>
      <c r="C37" t="s">
        <v>9</v>
      </c>
      <c r="D37" s="2">
        <v>0.102929558</v>
      </c>
      <c r="E37" s="2">
        <v>1</v>
      </c>
      <c r="F37" s="2" t="s">
        <v>159</v>
      </c>
      <c r="G37" s="2">
        <v>5.5297936999999998E-2</v>
      </c>
      <c r="H37" s="2">
        <v>0.15661302799999999</v>
      </c>
      <c r="I37" s="2" t="s">
        <v>58</v>
      </c>
      <c r="J37" s="2">
        <v>1.3836774E-2</v>
      </c>
      <c r="K37" s="2">
        <v>1</v>
      </c>
      <c r="L37" s="2" t="s">
        <v>9</v>
      </c>
      <c r="M37" s="2">
        <v>5.9413859999999999E-3</v>
      </c>
      <c r="N37" s="2">
        <v>0</v>
      </c>
      <c r="O37" s="2" t="s">
        <v>40</v>
      </c>
      <c r="P37" s="2">
        <v>1.0294981999999999E-2</v>
      </c>
      <c r="Q37" s="2">
        <v>1</v>
      </c>
      <c r="R37" s="2" t="s">
        <v>63</v>
      </c>
      <c r="S37" s="2">
        <v>1.0117338999999999E-2</v>
      </c>
      <c r="T37" s="2">
        <v>0</v>
      </c>
      <c r="U37" s="2" t="s">
        <v>9</v>
      </c>
      <c r="V37" s="2">
        <v>1.6768167E-2</v>
      </c>
      <c r="W37" s="2">
        <v>0.31637353400000001</v>
      </c>
      <c r="X37" s="2" t="s">
        <v>393</v>
      </c>
      <c r="Y37" s="2">
        <v>1.5732581999999998E-2</v>
      </c>
      <c r="Z37" s="2">
        <v>0</v>
      </c>
      <c r="AA37" s="2" t="s">
        <v>56</v>
      </c>
      <c r="AB37" s="2">
        <v>8.6099279999999993E-3</v>
      </c>
      <c r="AC37" s="2">
        <v>0.46943231400000002</v>
      </c>
      <c r="AD37" s="2" t="s">
        <v>159</v>
      </c>
      <c r="AE37" s="2">
        <v>4.9121734E-2</v>
      </c>
      <c r="AF37" s="2">
        <v>6.7638846000000002E-2</v>
      </c>
      <c r="AG37" s="2" t="s">
        <v>39</v>
      </c>
      <c r="AH37" s="2">
        <v>2.0904103E-2</v>
      </c>
      <c r="AI37" s="2">
        <v>0</v>
      </c>
      <c r="AJ37" s="2"/>
      <c r="AK37" s="2"/>
      <c r="AL37" s="2"/>
      <c r="AM37" s="2"/>
      <c r="AN37" s="2"/>
      <c r="AO37" s="2"/>
      <c r="AP37" s="2"/>
      <c r="AQ37" s="2"/>
      <c r="AR37" s="2"/>
      <c r="AS37" s="2"/>
      <c r="AT37" s="2"/>
      <c r="AU37" s="2"/>
    </row>
    <row r="38" spans="1:47" x14ac:dyDescent="0.25">
      <c r="C38" t="s">
        <v>52</v>
      </c>
      <c r="D38" s="2">
        <v>9.6572195E-2</v>
      </c>
      <c r="E38" s="2">
        <v>1.3709677E-2</v>
      </c>
      <c r="F38" s="2" t="s">
        <v>19</v>
      </c>
      <c r="G38" s="2">
        <v>5.1522641000000001E-2</v>
      </c>
      <c r="H38" s="2">
        <v>0</v>
      </c>
      <c r="I38" s="2" t="s">
        <v>39</v>
      </c>
      <c r="J38" s="2">
        <v>1.3316741E-2</v>
      </c>
      <c r="K38" s="2">
        <v>0.30973451299999999</v>
      </c>
      <c r="L38" s="2" t="s">
        <v>71</v>
      </c>
      <c r="M38" s="2">
        <v>5.7736230000000003E-3</v>
      </c>
      <c r="N38" s="2">
        <v>0.34584980199999998</v>
      </c>
      <c r="O38" s="2" t="s">
        <v>252</v>
      </c>
      <c r="P38" s="2">
        <v>5.1390289999999998E-3</v>
      </c>
      <c r="Q38" s="2">
        <v>0.346938776</v>
      </c>
      <c r="R38" s="2" t="s">
        <v>12</v>
      </c>
      <c r="S38" s="2">
        <v>8.8454789999999998E-3</v>
      </c>
      <c r="T38" s="2">
        <v>0</v>
      </c>
      <c r="U38" s="2" t="s">
        <v>23</v>
      </c>
      <c r="V38" s="2">
        <v>1.1255713000000001E-2</v>
      </c>
      <c r="W38" s="2">
        <v>0.60463943499999995</v>
      </c>
      <c r="X38" s="2" t="s">
        <v>71</v>
      </c>
      <c r="Y38" s="2">
        <v>1.0791775999999999E-2</v>
      </c>
      <c r="Z38" s="2">
        <v>0</v>
      </c>
      <c r="AA38" s="2" t="s">
        <v>342</v>
      </c>
      <c r="AB38" s="2">
        <v>7.4260480000000002E-3</v>
      </c>
      <c r="AC38" s="2">
        <v>1</v>
      </c>
      <c r="AD38" s="2" t="s">
        <v>19</v>
      </c>
      <c r="AE38" s="2">
        <v>4.9121734E-2</v>
      </c>
      <c r="AF38" s="2">
        <v>6.7638846000000002E-2</v>
      </c>
      <c r="AG38" s="2" t="s">
        <v>36</v>
      </c>
      <c r="AH38" s="2">
        <v>1.6914802E-2</v>
      </c>
      <c r="AI38" s="2">
        <v>1</v>
      </c>
      <c r="AJ38" s="2"/>
      <c r="AK38" s="2"/>
      <c r="AL38" s="2"/>
      <c r="AM38" s="2"/>
      <c r="AN38" s="2"/>
      <c r="AO38" s="2"/>
      <c r="AP38" s="2"/>
      <c r="AQ38" s="2"/>
      <c r="AR38" s="2"/>
      <c r="AS38" s="2"/>
      <c r="AT38" s="2"/>
      <c r="AU38" s="2"/>
    </row>
    <row r="39" spans="1:47" x14ac:dyDescent="0.25">
      <c r="C39" t="s">
        <v>71</v>
      </c>
      <c r="D39" s="2">
        <v>3.6875483000000001E-2</v>
      </c>
      <c r="E39" s="2">
        <v>0</v>
      </c>
      <c r="F39" s="2" t="s">
        <v>158</v>
      </c>
      <c r="G39" s="2">
        <v>1.8827766999999999E-2</v>
      </c>
      <c r="H39" s="2">
        <v>1</v>
      </c>
      <c r="I39" s="2" t="s">
        <v>46</v>
      </c>
      <c r="J39" s="2">
        <v>1.0740631E-2</v>
      </c>
      <c r="K39" s="2">
        <v>0</v>
      </c>
      <c r="L39" s="2" t="s">
        <v>13</v>
      </c>
      <c r="M39" s="2">
        <v>4.4829750000000002E-3</v>
      </c>
      <c r="N39" s="2">
        <v>1</v>
      </c>
      <c r="O39" s="2" t="s">
        <v>39</v>
      </c>
      <c r="P39" s="2">
        <v>4.2192139999999998E-3</v>
      </c>
      <c r="Q39" s="2">
        <v>0.47183098600000001</v>
      </c>
      <c r="R39" s="2" t="s">
        <v>349</v>
      </c>
      <c r="S39" s="2">
        <v>8.8454789999999998E-3</v>
      </c>
      <c r="T39" s="2">
        <v>0</v>
      </c>
      <c r="U39" s="2" t="s">
        <v>59</v>
      </c>
      <c r="V39" s="2">
        <v>9.9176839999999995E-3</v>
      </c>
      <c r="W39" s="2">
        <v>0.85279685999999999</v>
      </c>
      <c r="X39" s="2" t="s">
        <v>9</v>
      </c>
      <c r="Y39" s="2">
        <v>8.6326739999999999E-3</v>
      </c>
      <c r="Z39" s="2">
        <v>0.194669757</v>
      </c>
      <c r="AA39" s="2" t="s">
        <v>57</v>
      </c>
      <c r="AB39" s="2">
        <v>4.8997800000000003E-3</v>
      </c>
      <c r="AC39" s="2">
        <v>0</v>
      </c>
      <c r="AD39" s="2" t="s">
        <v>155</v>
      </c>
      <c r="AE39" s="2">
        <v>3.3533661999999999E-2</v>
      </c>
      <c r="AF39" s="2">
        <v>0</v>
      </c>
      <c r="AG39" s="2" t="s">
        <v>34</v>
      </c>
      <c r="AH39" s="2">
        <v>1.6914802E-2</v>
      </c>
      <c r="AI39" s="2">
        <v>1</v>
      </c>
      <c r="AJ39" s="2"/>
      <c r="AK39" s="2"/>
      <c r="AL39" s="2"/>
      <c r="AM39" s="2"/>
      <c r="AN39" s="2"/>
      <c r="AO39" s="2"/>
      <c r="AP39" s="2"/>
      <c r="AQ39" s="2"/>
      <c r="AR39" s="2"/>
      <c r="AS39" s="2"/>
      <c r="AT39" s="2"/>
      <c r="AU39" s="2"/>
    </row>
    <row r="40" spans="1:47" x14ac:dyDescent="0.25">
      <c r="C40" t="s">
        <v>74</v>
      </c>
      <c r="D40" s="2">
        <v>3.5567979999999999E-2</v>
      </c>
      <c r="E40" s="2">
        <v>0.33183982099999998</v>
      </c>
      <c r="F40" s="2" t="s">
        <v>9</v>
      </c>
      <c r="G40" s="2">
        <v>1.5844984999999999E-2</v>
      </c>
      <c r="H40" s="2">
        <v>0.80383211700000001</v>
      </c>
      <c r="I40" s="2" t="s">
        <v>157</v>
      </c>
      <c r="J40" s="2">
        <v>1.0740631E-2</v>
      </c>
      <c r="K40" s="2">
        <v>0.253623188</v>
      </c>
      <c r="L40" s="2" t="s">
        <v>48</v>
      </c>
      <c r="M40" s="2">
        <v>3.571748E-3</v>
      </c>
      <c r="N40" s="2">
        <v>0</v>
      </c>
      <c r="O40" s="2" t="s">
        <v>13</v>
      </c>
      <c r="P40" s="2">
        <v>3.8547410000000001E-3</v>
      </c>
      <c r="Q40" s="2">
        <v>0</v>
      </c>
      <c r="R40" s="2" t="s">
        <v>67</v>
      </c>
      <c r="S40" s="2">
        <v>8.2400939999999999E-3</v>
      </c>
      <c r="T40" s="2">
        <v>0</v>
      </c>
      <c r="U40" s="2" t="s">
        <v>22</v>
      </c>
      <c r="V40" s="2">
        <v>9.6959839999999995E-3</v>
      </c>
      <c r="W40" s="2">
        <v>1</v>
      </c>
      <c r="X40" s="2" t="s">
        <v>252</v>
      </c>
      <c r="Y40" s="2">
        <v>7.5081820000000004E-3</v>
      </c>
      <c r="Z40" s="2">
        <v>1</v>
      </c>
      <c r="AA40" s="2" t="s">
        <v>255</v>
      </c>
      <c r="AB40" s="2">
        <v>4.8997800000000003E-3</v>
      </c>
      <c r="AC40" s="2">
        <v>0</v>
      </c>
      <c r="AD40" s="2" t="s">
        <v>74</v>
      </c>
      <c r="AE40" s="2">
        <v>3.3533661999999999E-2</v>
      </c>
      <c r="AF40" s="2">
        <v>0</v>
      </c>
      <c r="AG40" s="2" t="s">
        <v>371</v>
      </c>
      <c r="AH40" s="2">
        <v>1.6914802E-2</v>
      </c>
      <c r="AI40" s="2">
        <v>1</v>
      </c>
      <c r="AJ40" s="2"/>
      <c r="AK40" s="2"/>
      <c r="AL40" s="2"/>
      <c r="AM40" s="2"/>
      <c r="AN40" s="2"/>
      <c r="AO40" s="2"/>
      <c r="AP40" s="2"/>
      <c r="AQ40" s="2"/>
      <c r="AR40" s="2"/>
      <c r="AS40" s="2"/>
      <c r="AT40" s="2"/>
      <c r="AU40" s="2"/>
    </row>
    <row r="41" spans="1:47" x14ac:dyDescent="0.25">
      <c r="C41" t="s">
        <v>64</v>
      </c>
      <c r="D41" s="2">
        <v>3.5236955E-2</v>
      </c>
      <c r="E41" s="2">
        <v>1</v>
      </c>
      <c r="F41" s="2" t="s">
        <v>14</v>
      </c>
      <c r="G41" s="2">
        <v>1.4056678E-2</v>
      </c>
      <c r="H41" s="2">
        <v>0.38813390800000003</v>
      </c>
      <c r="I41" s="2" t="s">
        <v>29</v>
      </c>
      <c r="J41" s="2">
        <v>1.0247653000000001E-2</v>
      </c>
      <c r="K41" s="2">
        <v>3.8880248999999999E-2</v>
      </c>
      <c r="L41" s="2" t="s">
        <v>370</v>
      </c>
      <c r="M41" s="2">
        <v>3.571748E-3</v>
      </c>
      <c r="N41" s="2">
        <v>1</v>
      </c>
      <c r="O41" s="2" t="s">
        <v>52</v>
      </c>
      <c r="P41" s="2">
        <v>3.853006E-3</v>
      </c>
      <c r="Q41" s="2">
        <v>0.92913385800000003</v>
      </c>
      <c r="R41" s="2" t="s">
        <v>160</v>
      </c>
      <c r="S41" s="2">
        <v>7.5311370000000002E-3</v>
      </c>
      <c r="T41" s="2">
        <v>1</v>
      </c>
      <c r="U41" s="2" t="s">
        <v>15</v>
      </c>
      <c r="V41" s="2">
        <v>9.4037099999999992E-3</v>
      </c>
      <c r="W41" s="2">
        <v>0.21619365600000001</v>
      </c>
      <c r="X41" s="2" t="s">
        <v>253</v>
      </c>
      <c r="Y41" s="2">
        <v>7.5081820000000004E-3</v>
      </c>
      <c r="Z41" s="2">
        <v>0</v>
      </c>
      <c r="AA41" s="2" t="s">
        <v>45</v>
      </c>
      <c r="AB41" s="2">
        <v>4.8997800000000003E-3</v>
      </c>
      <c r="AC41" s="2">
        <v>1</v>
      </c>
      <c r="AD41" s="2" t="s">
        <v>25</v>
      </c>
      <c r="AE41" s="2">
        <v>3.3533661999999999E-2</v>
      </c>
      <c r="AF41" s="2">
        <v>0</v>
      </c>
      <c r="AG41" s="2" t="s">
        <v>388</v>
      </c>
      <c r="AH41" s="2">
        <v>1.6914802E-2</v>
      </c>
      <c r="AI41" s="2">
        <v>0</v>
      </c>
      <c r="AJ41" s="2"/>
      <c r="AK41" s="2"/>
      <c r="AL41" s="2"/>
      <c r="AM41" s="2"/>
      <c r="AN41" s="2"/>
      <c r="AO41" s="2"/>
      <c r="AP41" s="2"/>
      <c r="AQ41" s="2"/>
      <c r="AR41" s="2"/>
      <c r="AS41" s="2"/>
      <c r="AT41" s="2"/>
      <c r="AU41" s="2"/>
    </row>
    <row r="42" spans="1:47" x14ac:dyDescent="0.25">
      <c r="C42" t="s">
        <v>67</v>
      </c>
      <c r="D42" s="2">
        <v>3.1512173999999997E-2</v>
      </c>
      <c r="E42" s="2">
        <v>0.25887265100000001</v>
      </c>
      <c r="F42" s="2" t="s">
        <v>59</v>
      </c>
      <c r="G42" s="2">
        <v>1.1410649E-2</v>
      </c>
      <c r="H42" s="2">
        <v>0.84253765400000002</v>
      </c>
      <c r="I42" s="2" t="s">
        <v>49</v>
      </c>
      <c r="J42" s="2">
        <v>1.0228404E-2</v>
      </c>
      <c r="K42" s="2">
        <v>1</v>
      </c>
      <c r="L42" s="2" t="s">
        <v>62</v>
      </c>
      <c r="M42" s="2">
        <v>3.571748E-3</v>
      </c>
      <c r="N42" s="2">
        <v>1</v>
      </c>
      <c r="O42" s="2" t="s">
        <v>157</v>
      </c>
      <c r="P42" s="2">
        <v>3.6846320000000002E-3</v>
      </c>
      <c r="Q42" s="2">
        <v>1</v>
      </c>
      <c r="R42" s="2" t="s">
        <v>49</v>
      </c>
      <c r="S42" s="2">
        <v>7.0526740000000001E-3</v>
      </c>
      <c r="T42" s="2">
        <v>0</v>
      </c>
      <c r="U42" s="2" t="s">
        <v>154</v>
      </c>
      <c r="V42" s="2">
        <v>8.1485900000000007E-3</v>
      </c>
      <c r="W42" s="2">
        <v>0</v>
      </c>
      <c r="X42" s="2" t="s">
        <v>13</v>
      </c>
      <c r="Y42" s="2">
        <v>5.8734520000000004E-3</v>
      </c>
      <c r="Z42" s="2">
        <v>1</v>
      </c>
      <c r="AA42" s="2" t="s">
        <v>43</v>
      </c>
      <c r="AB42" s="2">
        <v>4.8336439999999998E-3</v>
      </c>
      <c r="AC42" s="2">
        <v>0</v>
      </c>
      <c r="AD42" s="2" t="s">
        <v>59</v>
      </c>
      <c r="AE42" s="2">
        <v>3.3533661999999999E-2</v>
      </c>
      <c r="AF42" s="2">
        <v>1</v>
      </c>
      <c r="AG42" s="2" t="s">
        <v>253</v>
      </c>
      <c r="AH42" s="2">
        <v>1.6914802E-2</v>
      </c>
      <c r="AI42" s="2">
        <v>1</v>
      </c>
      <c r="AJ42" s="2"/>
      <c r="AK42" s="2"/>
      <c r="AL42" s="2"/>
      <c r="AM42" s="2"/>
      <c r="AN42" s="2"/>
      <c r="AO42" s="2"/>
      <c r="AP42" s="2"/>
      <c r="AQ42" s="2"/>
      <c r="AR42" s="2"/>
      <c r="AS42" s="2"/>
      <c r="AT42" s="2"/>
      <c r="AU42" s="2"/>
    </row>
    <row r="43" spans="1:47" x14ac:dyDescent="0.25">
      <c r="C43" t="s">
        <v>23</v>
      </c>
      <c r="D43" s="2">
        <v>2.8410673000000001E-2</v>
      </c>
      <c r="E43" s="2">
        <v>0.74749373399999997</v>
      </c>
      <c r="F43" s="2" t="s">
        <v>349</v>
      </c>
      <c r="G43" s="2">
        <v>1.1027403E-2</v>
      </c>
      <c r="H43" s="2">
        <v>0</v>
      </c>
      <c r="I43" s="2" t="s">
        <v>342</v>
      </c>
      <c r="J43" s="2">
        <v>9.338028E-3</v>
      </c>
      <c r="K43" s="2">
        <v>1</v>
      </c>
      <c r="L43" s="2" t="s">
        <v>30</v>
      </c>
      <c r="M43" s="2">
        <v>3.571748E-3</v>
      </c>
      <c r="N43" s="2">
        <v>1</v>
      </c>
      <c r="O43" s="2" t="s">
        <v>664</v>
      </c>
      <c r="P43" s="2">
        <v>3.1395419999999999E-3</v>
      </c>
      <c r="Q43" s="2">
        <v>0</v>
      </c>
      <c r="R43" s="2" t="s">
        <v>158</v>
      </c>
      <c r="S43" s="2">
        <v>6.1001370000000003E-3</v>
      </c>
      <c r="T43" s="2">
        <v>0</v>
      </c>
      <c r="U43" s="2" t="s">
        <v>29</v>
      </c>
      <c r="V43" s="2">
        <v>8.1485900000000007E-3</v>
      </c>
      <c r="W43" s="2">
        <v>0.33632287</v>
      </c>
      <c r="X43" s="2" t="s">
        <v>61</v>
      </c>
      <c r="Y43" s="2">
        <v>5.8734520000000004E-3</v>
      </c>
      <c r="Z43" s="2">
        <v>0</v>
      </c>
      <c r="AA43" s="2" t="s">
        <v>30</v>
      </c>
      <c r="AB43" s="2">
        <v>4.4929660000000001E-3</v>
      </c>
      <c r="AC43" s="2">
        <v>0</v>
      </c>
      <c r="AD43" s="2" t="s">
        <v>370</v>
      </c>
      <c r="AE43" s="2">
        <v>3.3533661999999999E-2</v>
      </c>
      <c r="AF43" s="2">
        <v>0</v>
      </c>
      <c r="AG43" s="2" t="s">
        <v>664</v>
      </c>
      <c r="AH43" s="2">
        <v>1.6914802E-2</v>
      </c>
      <c r="AI43" s="2">
        <v>0</v>
      </c>
      <c r="AJ43" s="2"/>
      <c r="AK43" s="2"/>
      <c r="AL43" s="2"/>
      <c r="AM43" s="2"/>
      <c r="AN43" s="2"/>
      <c r="AO43" s="2"/>
      <c r="AP43" s="2"/>
      <c r="AQ43" s="2"/>
      <c r="AR43" s="2"/>
      <c r="AS43" s="2"/>
      <c r="AT43" s="2"/>
      <c r="AU43" s="2"/>
    </row>
    <row r="44" spans="1:47" x14ac:dyDescent="0.25">
      <c r="C44" t="s">
        <v>73</v>
      </c>
      <c r="D44" s="2">
        <v>2.8410673000000001E-2</v>
      </c>
      <c r="E44" s="2">
        <v>0.25250626599999998</v>
      </c>
      <c r="F44" s="2" t="s">
        <v>22</v>
      </c>
      <c r="G44" s="2">
        <v>9.1275850000000006E-3</v>
      </c>
      <c r="H44" s="2">
        <v>1</v>
      </c>
      <c r="I44" s="2" t="s">
        <v>369</v>
      </c>
      <c r="J44" s="2">
        <v>9.338028E-3</v>
      </c>
      <c r="K44" s="2">
        <v>1</v>
      </c>
      <c r="L44" s="2" t="s">
        <v>66</v>
      </c>
      <c r="M44" s="2">
        <v>3.571748E-3</v>
      </c>
      <c r="N44" s="2">
        <v>1</v>
      </c>
      <c r="O44" s="2" t="s">
        <v>62</v>
      </c>
      <c r="P44" s="2">
        <v>3.122943E-3</v>
      </c>
      <c r="Q44" s="2">
        <v>0</v>
      </c>
      <c r="R44" s="2" t="s">
        <v>374</v>
      </c>
      <c r="S44" s="2">
        <v>6.1001370000000003E-3</v>
      </c>
      <c r="T44" s="2">
        <v>1</v>
      </c>
      <c r="U44" s="2" t="s">
        <v>31</v>
      </c>
      <c r="V44" s="2">
        <v>8.1485900000000007E-3</v>
      </c>
      <c r="W44" s="2">
        <v>0.33632287</v>
      </c>
      <c r="X44" s="2" t="s">
        <v>254</v>
      </c>
      <c r="Y44" s="2">
        <v>4.3653770000000001E-3</v>
      </c>
      <c r="Z44" s="2">
        <v>0</v>
      </c>
      <c r="AA44" s="2" t="s">
        <v>349</v>
      </c>
      <c r="AB44" s="2">
        <v>3.9179289999999997E-3</v>
      </c>
      <c r="AC44" s="2">
        <v>0</v>
      </c>
      <c r="AD44" s="2" t="s">
        <v>22</v>
      </c>
      <c r="AE44" s="2">
        <v>3.3533661999999999E-2</v>
      </c>
      <c r="AF44" s="2">
        <v>1</v>
      </c>
      <c r="AG44" s="2" t="s">
        <v>52</v>
      </c>
      <c r="AH44" s="2">
        <v>1.3949972999999999E-2</v>
      </c>
      <c r="AI44" s="2">
        <v>0</v>
      </c>
      <c r="AJ44" s="2"/>
      <c r="AK44" s="2"/>
      <c r="AL44" s="2"/>
      <c r="AM44" s="2"/>
      <c r="AN44" s="2"/>
      <c r="AO44" s="2"/>
      <c r="AP44" s="2"/>
      <c r="AQ44" s="2"/>
      <c r="AR44" s="2"/>
      <c r="AS44" s="2"/>
      <c r="AT44" s="2"/>
      <c r="AU44" s="2"/>
    </row>
    <row r="45" spans="1:47" x14ac:dyDescent="0.25">
      <c r="C45" t="s">
        <v>16</v>
      </c>
      <c r="D45" s="2">
        <v>2.8011332E-2</v>
      </c>
      <c r="E45" s="2">
        <v>1</v>
      </c>
      <c r="F45" s="2" t="s">
        <v>23</v>
      </c>
      <c r="G45" s="2">
        <v>9.1275850000000006E-3</v>
      </c>
      <c r="H45" s="2">
        <v>0.69086826300000004</v>
      </c>
      <c r="I45" s="2" t="s">
        <v>61</v>
      </c>
      <c r="J45" s="2">
        <v>8.1191560000000006E-3</v>
      </c>
      <c r="K45" s="2">
        <v>0</v>
      </c>
      <c r="L45" s="2" t="s">
        <v>61</v>
      </c>
      <c r="M45" s="2">
        <v>3.2397150000000002E-3</v>
      </c>
      <c r="N45" s="2">
        <v>0</v>
      </c>
      <c r="O45" s="2" t="s">
        <v>48</v>
      </c>
      <c r="P45" s="2">
        <v>2.843468E-3</v>
      </c>
      <c r="Q45" s="2">
        <v>0.5625</v>
      </c>
      <c r="R45" s="2" t="s">
        <v>68</v>
      </c>
      <c r="S45" s="2">
        <v>6.1001370000000003E-3</v>
      </c>
      <c r="T45" s="2">
        <v>1</v>
      </c>
      <c r="U45" s="2" t="s">
        <v>44</v>
      </c>
      <c r="V45" s="2">
        <v>8.1485900000000007E-3</v>
      </c>
      <c r="W45" s="2">
        <v>0.33632287</v>
      </c>
      <c r="X45" s="2" t="s">
        <v>334</v>
      </c>
      <c r="Y45" s="2">
        <v>4.3653770000000001E-3</v>
      </c>
      <c r="Z45" s="2">
        <v>1</v>
      </c>
      <c r="AA45" s="2" t="s">
        <v>14</v>
      </c>
      <c r="AB45" s="2">
        <v>3.8899099999999999E-3</v>
      </c>
      <c r="AC45" s="2">
        <v>1</v>
      </c>
      <c r="AD45" s="2" t="s">
        <v>23</v>
      </c>
      <c r="AE45" s="2">
        <v>3.3533661999999999E-2</v>
      </c>
      <c r="AF45" s="2">
        <v>1</v>
      </c>
      <c r="AG45" s="2" t="s">
        <v>349</v>
      </c>
      <c r="AH45" s="2">
        <v>1.2897762E-2</v>
      </c>
      <c r="AI45" s="2">
        <v>0</v>
      </c>
      <c r="AJ45" s="2"/>
      <c r="AK45" s="2"/>
      <c r="AL45" s="2"/>
      <c r="AM45" s="2"/>
      <c r="AN45" s="2"/>
      <c r="AO45" s="2"/>
      <c r="AP45" s="2"/>
      <c r="AQ45" s="2"/>
      <c r="AR45" s="2"/>
      <c r="AS45" s="2"/>
      <c r="AT45" s="2"/>
      <c r="AU45" s="2"/>
    </row>
    <row r="46" spans="1:47" x14ac:dyDescent="0.25">
      <c r="C46" t="s">
        <v>66</v>
      </c>
      <c r="D46" s="2">
        <v>2.7952134999999999E-2</v>
      </c>
      <c r="E46" s="2">
        <v>3.8226791000000003E-2</v>
      </c>
      <c r="F46" s="2" t="s">
        <v>50</v>
      </c>
      <c r="G46" s="2">
        <v>6.4815560000000003E-3</v>
      </c>
      <c r="H46" s="2">
        <v>1</v>
      </c>
      <c r="I46" s="2" t="s">
        <v>158</v>
      </c>
      <c r="J46" s="2">
        <v>6.8242989999999998E-3</v>
      </c>
      <c r="K46" s="2">
        <v>1</v>
      </c>
      <c r="L46" s="2" t="s">
        <v>23</v>
      </c>
      <c r="M46" s="2">
        <v>2.68228E-3</v>
      </c>
      <c r="N46" s="2">
        <v>0.58823529399999996</v>
      </c>
      <c r="O46" s="2" t="s">
        <v>153</v>
      </c>
      <c r="P46" s="2">
        <v>2.8252609999999999E-3</v>
      </c>
      <c r="Q46" s="2">
        <v>0</v>
      </c>
      <c r="R46" s="2" t="s">
        <v>153</v>
      </c>
      <c r="S46" s="2">
        <v>6.1001370000000003E-3</v>
      </c>
      <c r="T46" s="2">
        <v>1</v>
      </c>
      <c r="U46" s="2" t="s">
        <v>58</v>
      </c>
      <c r="V46" s="2">
        <v>8.1485900000000007E-3</v>
      </c>
      <c r="W46" s="2">
        <v>1</v>
      </c>
      <c r="X46" s="2" t="s">
        <v>158</v>
      </c>
      <c r="Y46" s="2">
        <v>4.2826169999999998E-3</v>
      </c>
      <c r="Z46" s="2">
        <v>1</v>
      </c>
      <c r="AA46" s="2" t="s">
        <v>180</v>
      </c>
      <c r="AB46" s="2">
        <v>2.5262679999999999E-3</v>
      </c>
      <c r="AC46" s="2">
        <v>1</v>
      </c>
      <c r="AD46" s="2" t="s">
        <v>665</v>
      </c>
      <c r="AE46" s="2">
        <v>3.3533661999999999E-2</v>
      </c>
      <c r="AF46" s="2">
        <v>1</v>
      </c>
      <c r="AG46" s="2" t="s">
        <v>48</v>
      </c>
      <c r="AH46" s="2">
        <v>1.1549904E-2</v>
      </c>
      <c r="AI46" s="2">
        <v>1</v>
      </c>
      <c r="AJ46" s="2"/>
      <c r="AK46" s="2"/>
      <c r="AL46" s="2"/>
      <c r="AM46" s="2"/>
      <c r="AN46" s="2"/>
      <c r="AO46" s="2"/>
      <c r="AP46" s="2"/>
      <c r="AQ46" s="2"/>
      <c r="AR46" s="2"/>
      <c r="AS46" s="2"/>
      <c r="AT46" s="2"/>
      <c r="AU46" s="2"/>
    </row>
    <row r="47" spans="1:47" x14ac:dyDescent="0.25">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row>
    <row r="48" spans="1:47" x14ac:dyDescent="0.25">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row>
    <row r="49" spans="4:47" x14ac:dyDescent="0.2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row>
    <row r="50" spans="4:47" x14ac:dyDescent="0.25">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4:47" x14ac:dyDescent="0.25">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row>
    <row r="52" spans="4:47" x14ac:dyDescent="0.25">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row>
    <row r="53" spans="4:47" x14ac:dyDescent="0.25">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row>
    <row r="54" spans="4:47" x14ac:dyDescent="0.25">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row>
    <row r="55" spans="4:47" x14ac:dyDescent="0.25">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row>
    <row r="56" spans="4:47" x14ac:dyDescent="0.25">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row>
    <row r="57" spans="4:47" x14ac:dyDescent="0.25">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row>
    <row r="58" spans="4:47" x14ac:dyDescent="0.25">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row>
    <row r="59" spans="4:47" x14ac:dyDescent="0.25">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row>
    <row r="60" spans="4:47" x14ac:dyDescent="0.25">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4:47" x14ac:dyDescent="0.25">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4:47" x14ac:dyDescent="0.25">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row>
    <row r="63" spans="4:47" x14ac:dyDescent="0.25">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row>
    <row r="64" spans="4:47" x14ac:dyDescent="0.25">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row>
    <row r="65" spans="4:47" x14ac:dyDescent="0.25">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row>
    <row r="66" spans="4:47" x14ac:dyDescent="0.25">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row>
    <row r="67" spans="4:47" x14ac:dyDescent="0.25">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4:47" x14ac:dyDescent="0.25">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4:47" x14ac:dyDescent="0.25">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row>
    <row r="70" spans="4:47" x14ac:dyDescent="0.25">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4:47" x14ac:dyDescent="0.25">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row>
    <row r="72" spans="4:47" x14ac:dyDescent="0.25">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row>
  </sheetData>
  <mergeCells count="3">
    <mergeCell ref="B2:B3"/>
    <mergeCell ref="A2:A3"/>
    <mergeCell ref="A1:AC1"/>
  </mergeCells>
  <conditionalFormatting sqref="AE1">
    <cfRule type="colorScale" priority="9">
      <colorScale>
        <cfvo type="num" val="0"/>
        <cfvo type="max"/>
        <color theme="0"/>
        <color rgb="FFFFFF00"/>
      </colorScale>
    </cfRule>
  </conditionalFormatting>
  <conditionalFormatting sqref="S4:S46 AE1 P4:P46 M4:M46 J4:J46 D4:D46">
    <cfRule type="colorScale" priority="8">
      <colorScale>
        <cfvo type="num" val="0"/>
        <cfvo type="max"/>
        <color theme="0"/>
        <color rgb="FFFFFF00"/>
      </colorScale>
    </cfRule>
  </conditionalFormatting>
  <conditionalFormatting sqref="T4:T46 Q4:Q46 N4:N46 K4:K46 E4:F46">
    <cfRule type="colorScale" priority="7">
      <colorScale>
        <cfvo type="num" val="0"/>
        <cfvo type="num" val="0.5"/>
        <cfvo type="num" val="1"/>
        <color rgb="FFFF0000"/>
        <color theme="0"/>
        <color rgb="FF00FF00"/>
      </colorScale>
    </cfRule>
  </conditionalFormatting>
  <conditionalFormatting sqref="V4:V46 Y4:Y46 AB4:AB46">
    <cfRule type="colorScale" priority="6">
      <colorScale>
        <cfvo type="num" val="0"/>
        <cfvo type="max"/>
        <color theme="0"/>
        <color rgb="FFFFFF00"/>
      </colorScale>
    </cfRule>
  </conditionalFormatting>
  <conditionalFormatting sqref="W4:W46 Z4:Z46 AC4:AC46">
    <cfRule type="colorScale" priority="5">
      <colorScale>
        <cfvo type="num" val="0"/>
        <cfvo type="num" val="0.5"/>
        <cfvo type="num" val="1"/>
        <color rgb="FFFF0000"/>
        <color theme="0"/>
        <color rgb="FF00FF00"/>
      </colorScale>
    </cfRule>
  </conditionalFormatting>
  <conditionalFormatting sqref="AE4:AE46 AH4:AH46 AK4:AK46">
    <cfRule type="colorScale" priority="4">
      <colorScale>
        <cfvo type="num" val="0"/>
        <cfvo type="max"/>
        <color theme="0"/>
        <color rgb="FFFFFF00"/>
      </colorScale>
    </cfRule>
  </conditionalFormatting>
  <conditionalFormatting sqref="AF4:AF46 AI4:AI46 AL4:AL46">
    <cfRule type="colorScale" priority="3">
      <colorScale>
        <cfvo type="num" val="0"/>
        <cfvo type="num" val="0.5"/>
        <cfvo type="num" val="1"/>
        <color rgb="FFFF0000"/>
        <color theme="0"/>
        <color rgb="FF00FF00"/>
      </colorScale>
    </cfRule>
  </conditionalFormatting>
  <conditionalFormatting sqref="G4:G46">
    <cfRule type="colorScale" priority="2">
      <colorScale>
        <cfvo type="num" val="0"/>
        <cfvo type="max"/>
        <color theme="0"/>
        <color rgb="FFFFFF00"/>
      </colorScale>
    </cfRule>
  </conditionalFormatting>
  <conditionalFormatting sqref="H4:H46">
    <cfRule type="colorScale" priority="1">
      <colorScale>
        <cfvo type="num" val="0"/>
        <cfvo type="num" val="0.5"/>
        <cfvo type="num" val="1"/>
        <color rgb="FFFF0000"/>
        <color theme="0"/>
        <color rgb="FF00FF00"/>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workbookViewId="0">
      <selection activeCell="C4" sqref="C4:AI46"/>
    </sheetView>
  </sheetViews>
  <sheetFormatPr baseColWidth="10" defaultRowHeight="13.8" x14ac:dyDescent="0.25"/>
  <sheetData>
    <row r="1" spans="1:35" ht="78.75" customHeight="1" x14ac:dyDescent="0.25">
      <c r="A1" s="132" t="s">
        <v>590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t="s">
        <v>76</v>
      </c>
      <c r="AB1" s="2">
        <f>'E.2 - BestPeaParameters'!$AE$1</f>
        <v>0.26520469000000002</v>
      </c>
      <c r="AC1" s="2">
        <f>MAX(G3:G46,J3:J46,M3:M46,P3:P46,D3:D46,V3:V46,Y3:Y46,AB3:AB57,AE3:AE57,AH3:AH55,S3:S46)</f>
        <v>0.13626374199999999</v>
      </c>
    </row>
    <row r="2" spans="1:35" ht="13.95" customHeight="1" x14ac:dyDescent="0.25">
      <c r="A2" s="131" t="s">
        <v>140</v>
      </c>
      <c r="B2" s="130" t="s">
        <v>138</v>
      </c>
      <c r="C2" s="1" t="s">
        <v>0</v>
      </c>
      <c r="D2" s="1"/>
      <c r="E2" s="1"/>
      <c r="F2" s="1" t="s">
        <v>633</v>
      </c>
      <c r="G2" s="1"/>
      <c r="H2" s="1"/>
      <c r="I2" s="1" t="s">
        <v>1</v>
      </c>
      <c r="J2" s="1"/>
      <c r="K2" s="1"/>
      <c r="L2" s="1" t="s">
        <v>2</v>
      </c>
      <c r="M2" s="1"/>
      <c r="N2" s="1"/>
      <c r="O2" s="1" t="s">
        <v>3</v>
      </c>
      <c r="P2" s="1"/>
      <c r="Q2" s="1"/>
      <c r="R2" s="1" t="s">
        <v>4</v>
      </c>
      <c r="S2" s="1"/>
      <c r="T2" s="1"/>
      <c r="U2" s="1" t="s">
        <v>351</v>
      </c>
      <c r="V2" s="1"/>
      <c r="W2" s="1"/>
      <c r="X2" s="1" t="s">
        <v>352</v>
      </c>
      <c r="Y2" s="1"/>
      <c r="Z2" s="1"/>
      <c r="AA2" s="1" t="s">
        <v>353</v>
      </c>
      <c r="AB2" s="1"/>
      <c r="AC2" s="1"/>
      <c r="AD2" s="1" t="s">
        <v>599</v>
      </c>
      <c r="AE2" s="1"/>
      <c r="AF2" s="1"/>
      <c r="AG2" s="1" t="s">
        <v>600</v>
      </c>
      <c r="AH2" s="1"/>
      <c r="AI2" s="1"/>
    </row>
    <row r="3" spans="1:35" x14ac:dyDescent="0.25">
      <c r="A3" s="131"/>
      <c r="B3" s="130"/>
      <c r="C3" s="1" t="s">
        <v>5</v>
      </c>
      <c r="D3" s="1" t="s">
        <v>6</v>
      </c>
      <c r="E3" s="1" t="s">
        <v>7</v>
      </c>
      <c r="F3" s="1" t="s">
        <v>5</v>
      </c>
      <c r="G3" s="1" t="s">
        <v>6</v>
      </c>
      <c r="H3" s="1" t="s">
        <v>7</v>
      </c>
      <c r="I3" s="1" t="s">
        <v>5</v>
      </c>
      <c r="J3" s="1" t="s">
        <v>6</v>
      </c>
      <c r="K3" s="1" t="s">
        <v>7</v>
      </c>
      <c r="L3" s="1" t="s">
        <v>5</v>
      </c>
      <c r="M3" s="1" t="s">
        <v>6</v>
      </c>
      <c r="N3" s="1" t="s">
        <v>7</v>
      </c>
      <c r="O3" s="1" t="s">
        <v>5</v>
      </c>
      <c r="P3" s="1" t="s">
        <v>6</v>
      </c>
      <c r="Q3" s="1" t="s">
        <v>7</v>
      </c>
      <c r="R3" s="1" t="s">
        <v>5</v>
      </c>
      <c r="S3" s="1" t="s">
        <v>6</v>
      </c>
      <c r="T3" s="1" t="s">
        <v>7</v>
      </c>
      <c r="U3" s="1" t="s">
        <v>5</v>
      </c>
      <c r="V3" s="1" t="s">
        <v>6</v>
      </c>
      <c r="W3" s="1" t="s">
        <v>7</v>
      </c>
      <c r="X3" s="1" t="s">
        <v>5</v>
      </c>
      <c r="Y3" s="1" t="s">
        <v>6</v>
      </c>
      <c r="Z3" s="1" t="s">
        <v>7</v>
      </c>
      <c r="AA3" s="1" t="s">
        <v>5</v>
      </c>
      <c r="AB3" s="1" t="s">
        <v>6</v>
      </c>
      <c r="AC3" s="1" t="s">
        <v>7</v>
      </c>
      <c r="AD3" s="1" t="s">
        <v>5</v>
      </c>
      <c r="AE3" s="1" t="s">
        <v>6</v>
      </c>
      <c r="AF3" s="1" t="s">
        <v>7</v>
      </c>
      <c r="AG3" s="1" t="s">
        <v>5</v>
      </c>
      <c r="AH3" s="1" t="s">
        <v>6</v>
      </c>
      <c r="AI3" s="1" t="s">
        <v>7</v>
      </c>
    </row>
    <row r="4" spans="1:35" x14ac:dyDescent="0.25">
      <c r="A4" t="s">
        <v>8</v>
      </c>
      <c r="B4" t="s">
        <v>163</v>
      </c>
      <c r="C4" t="s">
        <v>83</v>
      </c>
      <c r="D4" s="2">
        <v>9.2433059999999997E-3</v>
      </c>
      <c r="E4" s="2">
        <v>1</v>
      </c>
      <c r="F4" t="s">
        <v>78</v>
      </c>
      <c r="G4" s="2">
        <v>6.3640367000000003E-2</v>
      </c>
      <c r="H4" s="2">
        <v>0</v>
      </c>
      <c r="I4" t="s">
        <v>78</v>
      </c>
      <c r="J4" s="2">
        <v>8.5503673000000002E-2</v>
      </c>
      <c r="K4" s="2">
        <v>0</v>
      </c>
      <c r="L4" t="s">
        <v>82</v>
      </c>
      <c r="M4" s="2">
        <v>6.6668064999999999E-2</v>
      </c>
      <c r="N4" s="2">
        <v>0.24491072</v>
      </c>
      <c r="O4" t="s">
        <v>79</v>
      </c>
      <c r="P4" s="2">
        <v>4.7623611000000003E-2</v>
      </c>
      <c r="Q4" s="2">
        <v>0</v>
      </c>
      <c r="R4" t="s">
        <v>80</v>
      </c>
      <c r="S4" s="2">
        <v>9.30058E-2</v>
      </c>
      <c r="T4" s="2">
        <v>0.99364906600000003</v>
      </c>
      <c r="U4" t="s">
        <v>78</v>
      </c>
      <c r="V4" s="2">
        <v>2.8864278E-2</v>
      </c>
      <c r="W4" s="2">
        <v>0</v>
      </c>
      <c r="X4" t="s">
        <v>331</v>
      </c>
      <c r="Y4" s="2">
        <v>7.4547250999999995E-2</v>
      </c>
      <c r="Z4" s="2">
        <v>0</v>
      </c>
      <c r="AA4" t="s">
        <v>331</v>
      </c>
      <c r="AB4" s="2">
        <v>7.3404019000000001E-2</v>
      </c>
      <c r="AC4" s="2">
        <v>0</v>
      </c>
      <c r="AD4" t="s">
        <v>78</v>
      </c>
      <c r="AE4" s="2">
        <v>6.4695918000000005E-2</v>
      </c>
      <c r="AF4" s="2">
        <v>0</v>
      </c>
      <c r="AG4" t="s">
        <v>331</v>
      </c>
      <c r="AH4" s="2">
        <v>5.3886770000000001E-2</v>
      </c>
      <c r="AI4" s="2">
        <v>0</v>
      </c>
    </row>
    <row r="5" spans="1:35" x14ac:dyDescent="0.25">
      <c r="C5" t="s">
        <v>81</v>
      </c>
      <c r="D5" s="2">
        <v>6.3311770000000003E-3</v>
      </c>
      <c r="E5" s="2">
        <v>0</v>
      </c>
      <c r="F5" t="s">
        <v>77</v>
      </c>
      <c r="G5" s="2">
        <v>1.5569677000000001E-2</v>
      </c>
      <c r="H5" s="2">
        <v>0</v>
      </c>
      <c r="I5" t="s">
        <v>80</v>
      </c>
      <c r="J5" s="2">
        <v>2.5506614E-2</v>
      </c>
      <c r="K5" s="2">
        <v>0.16950541899999999</v>
      </c>
      <c r="L5" t="s">
        <v>78</v>
      </c>
      <c r="M5" s="2">
        <v>6.0311759999999999E-2</v>
      </c>
      <c r="N5" s="2">
        <v>0</v>
      </c>
      <c r="O5" t="s">
        <v>82</v>
      </c>
      <c r="P5" s="2">
        <v>9.3598729999999995E-3</v>
      </c>
      <c r="Q5" s="2">
        <v>0.92583341299999999</v>
      </c>
      <c r="R5" t="s">
        <v>79</v>
      </c>
      <c r="S5" s="2">
        <v>1.1623980000000001E-2</v>
      </c>
      <c r="T5" s="2">
        <v>1</v>
      </c>
      <c r="U5" t="s">
        <v>77</v>
      </c>
      <c r="V5" s="2">
        <v>2.0350916E-2</v>
      </c>
      <c r="W5" s="2">
        <v>0.25604038899999998</v>
      </c>
      <c r="X5" t="s">
        <v>78</v>
      </c>
      <c r="Y5" s="2">
        <v>5.9946859999999998E-2</v>
      </c>
      <c r="Z5" s="2">
        <v>0</v>
      </c>
      <c r="AA5" t="s">
        <v>78</v>
      </c>
      <c r="AB5" s="2">
        <v>5.7789530999999998E-2</v>
      </c>
      <c r="AC5" s="2">
        <v>6.0716284000000002E-2</v>
      </c>
      <c r="AD5" t="s">
        <v>331</v>
      </c>
      <c r="AE5" s="2">
        <v>5.9963941E-2</v>
      </c>
      <c r="AF5" s="2">
        <v>0</v>
      </c>
      <c r="AG5" t="s">
        <v>78</v>
      </c>
      <c r="AH5" s="2">
        <v>5.0165304000000001E-2</v>
      </c>
      <c r="AI5" s="2">
        <v>0</v>
      </c>
    </row>
    <row r="6" spans="1:35" x14ac:dyDescent="0.25">
      <c r="C6" t="s">
        <v>77</v>
      </c>
      <c r="D6" s="2">
        <v>4.926878E-3</v>
      </c>
      <c r="E6" s="2">
        <v>1.0275572E-2</v>
      </c>
      <c r="F6" t="s">
        <v>82</v>
      </c>
      <c r="G6" s="2">
        <v>1.0536992E-2</v>
      </c>
      <c r="H6" s="2">
        <v>0.93096446700000002</v>
      </c>
      <c r="I6" t="s">
        <v>77</v>
      </c>
      <c r="J6" s="2">
        <v>2.2577699999999999E-2</v>
      </c>
      <c r="K6" s="2">
        <v>1.9536903000000001E-2</v>
      </c>
      <c r="L6" t="s">
        <v>80</v>
      </c>
      <c r="M6" s="2">
        <v>5.8992073999999999E-2</v>
      </c>
      <c r="N6" s="2">
        <v>6.4071649999999994E-2</v>
      </c>
      <c r="O6" t="s">
        <v>78</v>
      </c>
      <c r="P6" s="2">
        <v>8.6054270000000006E-3</v>
      </c>
      <c r="Q6" s="2">
        <v>0.85813704499999999</v>
      </c>
      <c r="R6" t="s">
        <v>77</v>
      </c>
      <c r="S6" s="2">
        <v>1.0213686E-2</v>
      </c>
      <c r="T6" s="2">
        <v>0.96750433300000005</v>
      </c>
      <c r="U6" t="s">
        <v>82</v>
      </c>
      <c r="V6" s="2">
        <v>1.360773E-2</v>
      </c>
      <c r="W6" s="2">
        <v>0.23008253300000001</v>
      </c>
      <c r="X6" t="s">
        <v>77</v>
      </c>
      <c r="Y6" s="2">
        <v>2.1675254000000001E-2</v>
      </c>
      <c r="Z6" s="2">
        <v>0</v>
      </c>
      <c r="AA6" t="s">
        <v>333</v>
      </c>
      <c r="AB6" s="2">
        <v>1.7956163000000001E-2</v>
      </c>
      <c r="AC6" s="2">
        <v>0</v>
      </c>
      <c r="AD6" t="s">
        <v>102</v>
      </c>
      <c r="AE6" s="2">
        <v>3.7017439999999999E-2</v>
      </c>
      <c r="AF6" s="2">
        <v>1</v>
      </c>
      <c r="AG6" t="s">
        <v>102</v>
      </c>
      <c r="AH6" s="2">
        <v>3.8301268999999999E-2</v>
      </c>
      <c r="AI6" s="2">
        <v>0.18739635199999999</v>
      </c>
    </row>
    <row r="7" spans="1:35" x14ac:dyDescent="0.25">
      <c r="C7" t="s">
        <v>368</v>
      </c>
      <c r="D7" s="2">
        <v>3.0228020000000002E-3</v>
      </c>
      <c r="E7" s="2">
        <v>1</v>
      </c>
      <c r="F7" t="s">
        <v>79</v>
      </c>
      <c r="G7" s="2">
        <v>9.4075679999999998E-3</v>
      </c>
      <c r="H7" s="2">
        <v>1</v>
      </c>
      <c r="I7" t="s">
        <v>82</v>
      </c>
      <c r="J7" s="2">
        <v>2.1757624999999999E-2</v>
      </c>
      <c r="K7" s="2">
        <v>0.21903507899999999</v>
      </c>
      <c r="L7" t="s">
        <v>85</v>
      </c>
      <c r="M7" s="2">
        <v>2.4332329999999999E-2</v>
      </c>
      <c r="N7" s="2">
        <v>9.4771242000000006E-2</v>
      </c>
      <c r="O7" t="s">
        <v>601</v>
      </c>
      <c r="P7" s="2">
        <v>7.5727360000000001E-3</v>
      </c>
      <c r="Q7" s="2">
        <v>0.82077794199999998</v>
      </c>
      <c r="R7" t="s">
        <v>82</v>
      </c>
      <c r="S7" s="2">
        <v>9.2851689999999994E-3</v>
      </c>
      <c r="T7" s="2">
        <v>0.94622433299999997</v>
      </c>
      <c r="U7" t="s">
        <v>94</v>
      </c>
      <c r="V7" s="2">
        <v>1.2707721999999999E-2</v>
      </c>
      <c r="W7" s="2">
        <v>1</v>
      </c>
      <c r="X7" t="s">
        <v>89</v>
      </c>
      <c r="Y7" s="2">
        <v>1.7305556999999999E-2</v>
      </c>
      <c r="Z7" s="2">
        <v>0.37507827199999999</v>
      </c>
      <c r="AA7" t="s">
        <v>343</v>
      </c>
      <c r="AB7" s="2">
        <v>1.0960378999999999E-2</v>
      </c>
      <c r="AC7" s="2">
        <v>1</v>
      </c>
      <c r="AD7" t="s">
        <v>378</v>
      </c>
      <c r="AE7" s="2">
        <v>3.7017439999999999E-2</v>
      </c>
      <c r="AF7" s="2">
        <v>1</v>
      </c>
      <c r="AG7" t="s">
        <v>378</v>
      </c>
      <c r="AH7" s="2">
        <v>3.1788564999999998E-2</v>
      </c>
      <c r="AI7" s="2">
        <v>1</v>
      </c>
    </row>
    <row r="8" spans="1:35" x14ac:dyDescent="0.25">
      <c r="C8" t="s">
        <v>93</v>
      </c>
      <c r="D8" s="2">
        <v>2.978699E-3</v>
      </c>
      <c r="E8" s="2">
        <v>0</v>
      </c>
      <c r="F8" t="s">
        <v>80</v>
      </c>
      <c r="G8" s="2">
        <v>8.3546539999999996E-3</v>
      </c>
      <c r="H8" s="2">
        <v>0.21535490099999999</v>
      </c>
      <c r="I8" t="s">
        <v>86</v>
      </c>
      <c r="J8" s="2">
        <v>7.7769019999999996E-3</v>
      </c>
      <c r="K8" s="2">
        <v>1</v>
      </c>
      <c r="L8" t="s">
        <v>77</v>
      </c>
      <c r="M8" s="2">
        <v>2.2924065E-2</v>
      </c>
      <c r="N8" s="2">
        <v>1.3854190000000001E-2</v>
      </c>
      <c r="O8" t="s">
        <v>85</v>
      </c>
      <c r="P8" s="2">
        <v>6.9412120000000004E-3</v>
      </c>
      <c r="Q8" s="2">
        <v>0.895752035</v>
      </c>
      <c r="R8" t="s">
        <v>94</v>
      </c>
      <c r="S8" s="2">
        <v>5.1488920000000004E-3</v>
      </c>
      <c r="T8" s="2">
        <v>0.95634845300000004</v>
      </c>
      <c r="U8" t="s">
        <v>84</v>
      </c>
      <c r="V8" s="2">
        <v>1.1510855E-2</v>
      </c>
      <c r="W8" s="2">
        <v>1</v>
      </c>
      <c r="X8" t="s">
        <v>333</v>
      </c>
      <c r="Y8" s="2">
        <v>1.6821256999999999E-2</v>
      </c>
      <c r="Z8" s="2">
        <v>0</v>
      </c>
      <c r="AA8" t="s">
        <v>77</v>
      </c>
      <c r="AB8" s="2">
        <v>9.9262069999999994E-3</v>
      </c>
      <c r="AC8" s="2">
        <v>0</v>
      </c>
      <c r="AD8" t="s">
        <v>103</v>
      </c>
      <c r="AE8" s="2">
        <v>3.7017439999999999E-2</v>
      </c>
      <c r="AF8" s="2">
        <v>1</v>
      </c>
      <c r="AG8" t="s">
        <v>103</v>
      </c>
      <c r="AH8" s="2">
        <v>3.1788564999999998E-2</v>
      </c>
      <c r="AI8" s="2">
        <v>1</v>
      </c>
    </row>
    <row r="9" spans="1:35" x14ac:dyDescent="0.25">
      <c r="C9" t="s">
        <v>80</v>
      </c>
      <c r="D9" s="2">
        <v>1.4168259999999999E-3</v>
      </c>
      <c r="E9" s="2">
        <v>0</v>
      </c>
      <c r="F9" t="s">
        <v>84</v>
      </c>
      <c r="G9" s="2">
        <v>8.1248150000000005E-3</v>
      </c>
      <c r="H9" s="2">
        <v>1</v>
      </c>
      <c r="I9" t="s">
        <v>88</v>
      </c>
      <c r="J9" s="2">
        <v>7.7769019999999996E-3</v>
      </c>
      <c r="K9" s="2">
        <v>1</v>
      </c>
      <c r="L9" t="s">
        <v>86</v>
      </c>
      <c r="M9" s="2">
        <v>9.0814710000000007E-3</v>
      </c>
      <c r="N9" s="2">
        <v>0.40760785500000002</v>
      </c>
      <c r="O9" t="s">
        <v>94</v>
      </c>
      <c r="P9" s="2">
        <v>6.7572140000000001E-3</v>
      </c>
      <c r="Q9" s="2">
        <v>0.42867306999999999</v>
      </c>
      <c r="R9" t="s">
        <v>78</v>
      </c>
      <c r="S9" s="2">
        <v>4.6538630000000003E-3</v>
      </c>
      <c r="T9" s="2">
        <v>0</v>
      </c>
      <c r="U9" t="s">
        <v>87</v>
      </c>
      <c r="V9" s="2">
        <v>1.1438881999999999E-2</v>
      </c>
      <c r="W9" s="2">
        <v>1</v>
      </c>
      <c r="X9" t="s">
        <v>83</v>
      </c>
      <c r="Y9" s="2">
        <v>1.3082246E-2</v>
      </c>
      <c r="Z9" s="2">
        <v>1</v>
      </c>
      <c r="AA9" t="s">
        <v>91</v>
      </c>
      <c r="AB9" s="2">
        <v>8.8737179999999992E-3</v>
      </c>
      <c r="AC9" s="2">
        <v>0</v>
      </c>
      <c r="AD9" t="s">
        <v>383</v>
      </c>
      <c r="AE9" s="2">
        <v>3.7017439999999999E-2</v>
      </c>
      <c r="AF9" s="2">
        <v>1</v>
      </c>
      <c r="AG9" t="s">
        <v>383</v>
      </c>
      <c r="AH9" s="2">
        <v>3.1788564999999998E-2</v>
      </c>
      <c r="AI9" s="2">
        <v>1</v>
      </c>
    </row>
    <row r="10" spans="1:35" x14ac:dyDescent="0.25">
      <c r="C10" t="s">
        <v>87</v>
      </c>
      <c r="D10" s="2">
        <v>1.4168259999999999E-3</v>
      </c>
      <c r="E10" s="2">
        <v>0</v>
      </c>
      <c r="F10" t="s">
        <v>601</v>
      </c>
      <c r="G10" s="2">
        <v>6.2984670000000003E-3</v>
      </c>
      <c r="H10" s="2">
        <v>0</v>
      </c>
      <c r="I10" t="s">
        <v>356</v>
      </c>
      <c r="J10" s="2">
        <v>6.9919250000000004E-3</v>
      </c>
      <c r="K10" s="2">
        <v>1</v>
      </c>
      <c r="L10" t="s">
        <v>88</v>
      </c>
      <c r="M10" s="2">
        <v>9.0814710000000007E-3</v>
      </c>
      <c r="N10" s="2">
        <v>0.40760785500000002</v>
      </c>
      <c r="O10" t="s">
        <v>83</v>
      </c>
      <c r="P10" s="2">
        <v>5.893199E-3</v>
      </c>
      <c r="Q10" s="2">
        <v>0.93739810899999998</v>
      </c>
      <c r="R10" t="s">
        <v>83</v>
      </c>
      <c r="S10" s="2">
        <v>4.3342759999999998E-3</v>
      </c>
      <c r="T10" s="2">
        <v>0.58902600299999996</v>
      </c>
      <c r="U10" t="s">
        <v>92</v>
      </c>
      <c r="V10" s="2">
        <v>1.1438881999999999E-2</v>
      </c>
      <c r="W10" s="2">
        <v>1</v>
      </c>
      <c r="X10" t="s">
        <v>95</v>
      </c>
      <c r="Y10" s="2">
        <v>1.1708184E-2</v>
      </c>
      <c r="Z10" s="2">
        <v>1</v>
      </c>
      <c r="AA10" t="s">
        <v>80</v>
      </c>
      <c r="AB10" s="2">
        <v>8.4160550000000004E-3</v>
      </c>
      <c r="AC10" s="2">
        <v>1</v>
      </c>
      <c r="AD10" t="s">
        <v>91</v>
      </c>
      <c r="AE10" s="2">
        <v>3.2402146999999999E-2</v>
      </c>
      <c r="AF10" s="2">
        <v>1</v>
      </c>
      <c r="AG10" t="s">
        <v>91</v>
      </c>
      <c r="AH10" s="2">
        <v>3.0379449999999999E-2</v>
      </c>
      <c r="AI10" s="2">
        <v>0.21259029900000001</v>
      </c>
    </row>
    <row r="11" spans="1:35" x14ac:dyDescent="0.25">
      <c r="C11" t="s">
        <v>98</v>
      </c>
      <c r="D11" s="2">
        <v>1.3580809999999999E-3</v>
      </c>
      <c r="E11" s="2">
        <v>1</v>
      </c>
      <c r="F11" t="s">
        <v>83</v>
      </c>
      <c r="G11" s="2">
        <v>5.6370669999999999E-3</v>
      </c>
      <c r="H11" s="2">
        <v>1</v>
      </c>
      <c r="I11" t="s">
        <v>87</v>
      </c>
      <c r="J11" s="2">
        <v>6.3074419999999999E-3</v>
      </c>
      <c r="K11" s="2">
        <v>1</v>
      </c>
      <c r="L11" t="s">
        <v>79</v>
      </c>
      <c r="M11" s="2">
        <v>5.571861E-3</v>
      </c>
      <c r="N11" s="2">
        <v>0.81945743699999996</v>
      </c>
      <c r="O11" t="s">
        <v>89</v>
      </c>
      <c r="P11" s="2">
        <v>5.7486300000000002E-3</v>
      </c>
      <c r="Q11" s="2">
        <v>0.85152057199999998</v>
      </c>
      <c r="R11" t="s">
        <v>90</v>
      </c>
      <c r="S11" s="2">
        <v>3.394598E-3</v>
      </c>
      <c r="T11" s="2">
        <v>0.93533937099999997</v>
      </c>
      <c r="U11" t="s">
        <v>98</v>
      </c>
      <c r="V11" s="2">
        <v>1.1438881999999999E-2</v>
      </c>
      <c r="W11" s="2">
        <v>1</v>
      </c>
      <c r="X11" t="s">
        <v>343</v>
      </c>
      <c r="Y11" s="2">
        <v>1.0265280999999999E-2</v>
      </c>
      <c r="Z11" s="2">
        <v>1</v>
      </c>
      <c r="AA11" t="s">
        <v>86</v>
      </c>
      <c r="AB11" s="2">
        <v>6.2882390000000002E-3</v>
      </c>
      <c r="AC11" s="2">
        <v>1</v>
      </c>
      <c r="AD11" t="s">
        <v>84</v>
      </c>
      <c r="AE11" s="2">
        <v>2.8591776999999999E-2</v>
      </c>
      <c r="AF11" s="2">
        <v>0</v>
      </c>
      <c r="AG11" t="s">
        <v>77</v>
      </c>
      <c r="AH11" s="2">
        <v>2.0793430000000002E-2</v>
      </c>
      <c r="AI11" s="2">
        <v>0</v>
      </c>
    </row>
    <row r="12" spans="1:35" x14ac:dyDescent="0.25">
      <c r="C12" t="s">
        <v>78</v>
      </c>
      <c r="D12" s="2">
        <v>1.3580809999999999E-3</v>
      </c>
      <c r="E12" s="2">
        <v>1</v>
      </c>
      <c r="F12" t="s">
        <v>85</v>
      </c>
      <c r="G12" s="2">
        <v>4.5016650000000002E-3</v>
      </c>
      <c r="H12" s="2">
        <v>0</v>
      </c>
      <c r="I12" t="s">
        <v>85</v>
      </c>
      <c r="J12" s="2">
        <v>5.2666500000000003E-3</v>
      </c>
      <c r="K12" s="2">
        <v>0.55279503100000005</v>
      </c>
      <c r="L12" t="s">
        <v>83</v>
      </c>
      <c r="M12" s="2">
        <v>4.9393559999999998E-3</v>
      </c>
      <c r="N12" s="2">
        <v>0.54873646200000004</v>
      </c>
      <c r="O12" t="s">
        <v>390</v>
      </c>
      <c r="P12" s="2">
        <v>4.3903839999999998E-3</v>
      </c>
      <c r="Q12" s="2">
        <v>0</v>
      </c>
      <c r="R12" t="s">
        <v>96</v>
      </c>
      <c r="S12" s="2">
        <v>2.6634779999999999E-3</v>
      </c>
      <c r="T12" s="2">
        <v>1</v>
      </c>
      <c r="U12" t="s">
        <v>97</v>
      </c>
      <c r="V12" s="2">
        <v>1.1438881999999999E-2</v>
      </c>
      <c r="W12" s="2">
        <v>0</v>
      </c>
      <c r="X12" t="s">
        <v>91</v>
      </c>
      <c r="Y12" s="2">
        <v>9.0943659999999996E-3</v>
      </c>
      <c r="Z12" s="2">
        <v>0</v>
      </c>
      <c r="AA12" t="s">
        <v>88</v>
      </c>
      <c r="AB12" s="2">
        <v>6.2882390000000002E-3</v>
      </c>
      <c r="AC12" s="2">
        <v>1</v>
      </c>
      <c r="AD12" t="s">
        <v>381</v>
      </c>
      <c r="AE12" s="2">
        <v>1.8175309000000001E-2</v>
      </c>
      <c r="AF12" s="2">
        <v>1</v>
      </c>
      <c r="AG12" t="s">
        <v>80</v>
      </c>
      <c r="AH12" s="2">
        <v>1.6706885000000001E-2</v>
      </c>
      <c r="AI12" s="2">
        <v>0.180357143</v>
      </c>
    </row>
    <row r="13" spans="1:35" x14ac:dyDescent="0.25">
      <c r="C13" t="s">
        <v>82</v>
      </c>
      <c r="D13" s="2">
        <v>1.27053E-3</v>
      </c>
      <c r="E13" s="2">
        <v>0</v>
      </c>
      <c r="F13" t="s">
        <v>368</v>
      </c>
      <c r="G13" s="2">
        <v>4.1247419999999998E-3</v>
      </c>
      <c r="H13" s="2">
        <v>0</v>
      </c>
      <c r="I13" t="s">
        <v>84</v>
      </c>
      <c r="J13" s="2">
        <v>5.1821560000000003E-3</v>
      </c>
      <c r="K13" s="2">
        <v>0.90309633</v>
      </c>
      <c r="L13" t="s">
        <v>354</v>
      </c>
      <c r="M13" s="2">
        <v>4.6926709999999998E-3</v>
      </c>
      <c r="N13" s="2">
        <v>2.0393120000000001E-2</v>
      </c>
      <c r="O13" t="s">
        <v>77</v>
      </c>
      <c r="P13" s="2">
        <v>3.8538359999999998E-3</v>
      </c>
      <c r="Q13" s="2">
        <v>1</v>
      </c>
      <c r="R13" t="s">
        <v>89</v>
      </c>
      <c r="S13" s="2">
        <v>2.6634779999999999E-3</v>
      </c>
      <c r="T13" s="2">
        <v>1</v>
      </c>
      <c r="U13" t="s">
        <v>83</v>
      </c>
      <c r="V13" s="2">
        <v>9.6003410000000001E-3</v>
      </c>
      <c r="W13" s="2">
        <v>0.92350248000000001</v>
      </c>
      <c r="X13" t="s">
        <v>80</v>
      </c>
      <c r="Y13" s="2">
        <v>8.4863149999999995E-3</v>
      </c>
      <c r="Z13" s="2">
        <v>1</v>
      </c>
      <c r="AA13" t="s">
        <v>83</v>
      </c>
      <c r="AB13" s="2">
        <v>5.6272420000000002E-3</v>
      </c>
      <c r="AC13" s="2">
        <v>1</v>
      </c>
      <c r="AD13" t="s">
        <v>94</v>
      </c>
      <c r="AE13" s="2">
        <v>1.5407967E-2</v>
      </c>
      <c r="AF13" s="2">
        <v>1</v>
      </c>
      <c r="AG13" t="s">
        <v>381</v>
      </c>
      <c r="AH13" s="2">
        <v>1.3911553E-2</v>
      </c>
      <c r="AI13" s="2">
        <v>1</v>
      </c>
    </row>
    <row r="14" spans="1:35" x14ac:dyDescent="0.25">
      <c r="D14" s="2"/>
      <c r="E14" s="2"/>
      <c r="G14" s="2"/>
      <c r="H14" s="2"/>
      <c r="J14" s="2"/>
      <c r="K14" s="2"/>
      <c r="M14" s="2"/>
      <c r="N14" s="2"/>
      <c r="P14" s="2"/>
      <c r="Q14" s="2"/>
      <c r="S14" s="2"/>
      <c r="T14" s="2"/>
      <c r="V14" s="2"/>
      <c r="W14" s="2"/>
      <c r="Y14" s="2"/>
      <c r="Z14" s="2"/>
      <c r="AB14" s="2"/>
      <c r="AC14" s="2"/>
      <c r="AE14" s="2"/>
      <c r="AF14" s="2"/>
      <c r="AH14" s="2"/>
      <c r="AI14" s="2"/>
    </row>
    <row r="15" spans="1:35" x14ac:dyDescent="0.25">
      <c r="A15" t="s">
        <v>8</v>
      </c>
      <c r="B15" t="s">
        <v>33</v>
      </c>
      <c r="C15" t="s">
        <v>81</v>
      </c>
      <c r="D15" s="2">
        <v>9.0038449999999999E-3</v>
      </c>
      <c r="E15" s="2">
        <v>0.165178571</v>
      </c>
      <c r="F15" t="s">
        <v>78</v>
      </c>
      <c r="G15" s="2">
        <v>7.3165089000000003E-2</v>
      </c>
      <c r="H15" s="2">
        <v>0</v>
      </c>
      <c r="I15" t="s">
        <v>78</v>
      </c>
      <c r="J15" s="2">
        <v>5.0991973000000003E-2</v>
      </c>
      <c r="K15" s="2">
        <v>3.3182504000000002E-2</v>
      </c>
      <c r="L15" t="s">
        <v>78</v>
      </c>
      <c r="M15" s="2">
        <v>5.322027E-2</v>
      </c>
      <c r="N15" s="2">
        <v>0</v>
      </c>
      <c r="O15" t="s">
        <v>83</v>
      </c>
      <c r="P15" s="2">
        <v>1.7262817999999999E-2</v>
      </c>
      <c r="Q15" s="2">
        <v>0.46305418700000001</v>
      </c>
      <c r="R15" t="s">
        <v>601</v>
      </c>
      <c r="S15" s="2">
        <v>9.705488E-3</v>
      </c>
      <c r="T15" s="2">
        <v>1</v>
      </c>
      <c r="U15" t="s">
        <v>77</v>
      </c>
      <c r="V15" s="2">
        <v>2.5290647999999999E-2</v>
      </c>
      <c r="W15" s="2">
        <v>0</v>
      </c>
      <c r="X15" t="s">
        <v>80</v>
      </c>
      <c r="Y15" s="2">
        <v>3.5416891999999998E-2</v>
      </c>
      <c r="Z15" s="2">
        <v>0</v>
      </c>
      <c r="AA15" t="s">
        <v>78</v>
      </c>
      <c r="AB15" s="2">
        <v>2.8320924000000001E-2</v>
      </c>
      <c r="AC15" s="2">
        <v>0</v>
      </c>
      <c r="AD15" t="s">
        <v>78</v>
      </c>
      <c r="AE15" s="2">
        <v>5.9181431999999999E-2</v>
      </c>
      <c r="AF15" s="2">
        <v>0</v>
      </c>
      <c r="AG15" t="s">
        <v>83</v>
      </c>
      <c r="AH15" s="2">
        <v>2.9995561E-2</v>
      </c>
      <c r="AI15" s="2">
        <v>0.23770491799999999</v>
      </c>
    </row>
    <row r="16" spans="1:35" x14ac:dyDescent="0.25">
      <c r="C16" t="s">
        <v>83</v>
      </c>
      <c r="D16" s="2">
        <v>5.4131980000000001E-3</v>
      </c>
      <c r="E16" s="2">
        <v>1</v>
      </c>
      <c r="F16" t="s">
        <v>77</v>
      </c>
      <c r="G16" s="2">
        <v>2.5769858E-2</v>
      </c>
      <c r="H16" s="2">
        <v>3.4729680999999998E-2</v>
      </c>
      <c r="I16" t="s">
        <v>85</v>
      </c>
      <c r="J16" s="2">
        <v>1.8600894999999999E-2</v>
      </c>
      <c r="K16" s="2">
        <v>0.128534704</v>
      </c>
      <c r="L16" t="s">
        <v>601</v>
      </c>
      <c r="M16" s="2">
        <v>2.6440819000000001E-2</v>
      </c>
      <c r="N16" s="2">
        <v>1</v>
      </c>
      <c r="O16" t="s">
        <v>85</v>
      </c>
      <c r="P16" s="2">
        <v>1.5338785000000001E-2</v>
      </c>
      <c r="Q16" s="2">
        <v>0.90888119999999994</v>
      </c>
      <c r="R16" t="s">
        <v>91</v>
      </c>
      <c r="S16" s="2">
        <v>8.93182E-3</v>
      </c>
      <c r="T16" s="2">
        <v>0.424846626</v>
      </c>
      <c r="U16" t="s">
        <v>601</v>
      </c>
      <c r="V16" s="2">
        <v>2.2571746E-2</v>
      </c>
      <c r="W16" s="2">
        <v>0.77078384799999999</v>
      </c>
      <c r="X16" t="s">
        <v>78</v>
      </c>
      <c r="Y16" s="2">
        <v>2.6636416E-2</v>
      </c>
      <c r="Z16" s="2">
        <v>0</v>
      </c>
      <c r="AA16" t="s">
        <v>79</v>
      </c>
      <c r="AB16" s="2">
        <v>1.5019652E-2</v>
      </c>
      <c r="AC16" s="2">
        <v>0.81481481499999997</v>
      </c>
      <c r="AD16" t="s">
        <v>80</v>
      </c>
      <c r="AE16" s="2">
        <v>2.8526290999999999E-2</v>
      </c>
      <c r="AF16" s="2">
        <v>0.58333333300000001</v>
      </c>
      <c r="AG16" t="s">
        <v>78</v>
      </c>
      <c r="AH16" s="2">
        <v>2.5325866999999998E-2</v>
      </c>
      <c r="AI16" s="2">
        <v>0.377952756</v>
      </c>
    </row>
    <row r="17" spans="1:35" x14ac:dyDescent="0.25">
      <c r="C17" t="s">
        <v>80</v>
      </c>
      <c r="D17" s="2">
        <v>4.8122349999999998E-3</v>
      </c>
      <c r="E17" s="2">
        <v>0.68181818199999999</v>
      </c>
      <c r="F17" t="s">
        <v>80</v>
      </c>
      <c r="G17" s="2">
        <v>9.2714100000000008E-3</v>
      </c>
      <c r="H17" s="2">
        <v>0.46266471399999998</v>
      </c>
      <c r="I17" t="s">
        <v>77</v>
      </c>
      <c r="J17" s="2">
        <v>1.7190968000000001E-2</v>
      </c>
      <c r="K17" s="2">
        <v>0</v>
      </c>
      <c r="L17" t="s">
        <v>83</v>
      </c>
      <c r="M17" s="2">
        <v>2.2393025E-2</v>
      </c>
      <c r="N17" s="2">
        <v>0.66932270900000002</v>
      </c>
      <c r="O17" t="s">
        <v>77</v>
      </c>
      <c r="P17" s="2">
        <v>1.1670145999999999E-2</v>
      </c>
      <c r="Q17" s="2">
        <v>0.40387481400000003</v>
      </c>
      <c r="R17" t="s">
        <v>367</v>
      </c>
      <c r="S17" s="2">
        <v>8.6188429999999993E-3</v>
      </c>
      <c r="T17" s="2">
        <v>0.26178010499999999</v>
      </c>
      <c r="U17" t="s">
        <v>82</v>
      </c>
      <c r="V17" s="2">
        <v>1.9578901999999999E-2</v>
      </c>
      <c r="W17" s="2">
        <v>0.36901408499999999</v>
      </c>
      <c r="X17" t="s">
        <v>354</v>
      </c>
      <c r="Y17" s="2">
        <v>2.1328599E-2</v>
      </c>
      <c r="Z17" s="2">
        <v>0</v>
      </c>
      <c r="AA17" t="s">
        <v>90</v>
      </c>
      <c r="AB17" s="2">
        <v>1.4500081E-2</v>
      </c>
      <c r="AC17" s="2">
        <v>0.81481481499999997</v>
      </c>
      <c r="AD17" t="s">
        <v>77</v>
      </c>
      <c r="AE17" s="2">
        <v>2.6275640999999999E-2</v>
      </c>
      <c r="AF17" s="2">
        <v>0</v>
      </c>
      <c r="AG17" t="s">
        <v>91</v>
      </c>
      <c r="AH17" s="2">
        <v>1.9849663E-2</v>
      </c>
      <c r="AI17" s="2">
        <v>0.67045454500000001</v>
      </c>
    </row>
    <row r="18" spans="1:35" x14ac:dyDescent="0.25">
      <c r="C18" t="s">
        <v>151</v>
      </c>
      <c r="D18" s="2">
        <v>4.0080539999999996E-3</v>
      </c>
      <c r="E18" s="2">
        <v>1</v>
      </c>
      <c r="F18" t="s">
        <v>84</v>
      </c>
      <c r="G18" s="2">
        <v>9.0453740000000001E-3</v>
      </c>
      <c r="H18" s="2">
        <v>1</v>
      </c>
      <c r="I18" t="s">
        <v>82</v>
      </c>
      <c r="J18" s="2">
        <v>1.6534172999999999E-2</v>
      </c>
      <c r="K18" s="2">
        <v>0.43181818199999999</v>
      </c>
      <c r="L18" t="s">
        <v>82</v>
      </c>
      <c r="M18" s="2">
        <v>1.5641038999999999E-2</v>
      </c>
      <c r="N18" s="2">
        <v>0.109547124</v>
      </c>
      <c r="O18" t="s">
        <v>357</v>
      </c>
      <c r="P18" s="2">
        <v>1.0434629000000001E-2</v>
      </c>
      <c r="Q18" s="2">
        <v>0.79113924099999999</v>
      </c>
      <c r="R18" t="s">
        <v>83</v>
      </c>
      <c r="S18" s="2">
        <v>7.224116E-3</v>
      </c>
      <c r="T18" s="2">
        <v>0.81034482799999996</v>
      </c>
      <c r="U18" t="s">
        <v>100</v>
      </c>
      <c r="V18" s="2">
        <v>1.2223599999999999E-2</v>
      </c>
      <c r="W18" s="2">
        <v>0.44144144099999999</v>
      </c>
      <c r="X18" t="s">
        <v>82</v>
      </c>
      <c r="Y18" s="2">
        <v>2.0893433999999999E-2</v>
      </c>
      <c r="Z18" s="2">
        <v>0</v>
      </c>
      <c r="AA18" t="s">
        <v>83</v>
      </c>
      <c r="AB18" s="2">
        <v>1.3173799E-2</v>
      </c>
      <c r="AC18" s="2">
        <v>0.113636364</v>
      </c>
      <c r="AD18" t="s">
        <v>79</v>
      </c>
      <c r="AE18" s="2">
        <v>2.5834965000000001E-2</v>
      </c>
      <c r="AF18" s="2">
        <v>1</v>
      </c>
      <c r="AG18" t="s">
        <v>89</v>
      </c>
      <c r="AH18" s="2">
        <v>1.7098729999999999E-2</v>
      </c>
      <c r="AI18" s="2">
        <v>0.88888888899999996</v>
      </c>
    </row>
    <row r="19" spans="1:35" x14ac:dyDescent="0.25">
      <c r="C19" t="s">
        <v>333</v>
      </c>
      <c r="D19" s="2">
        <v>3.9630869999999997E-3</v>
      </c>
      <c r="E19" s="2">
        <v>1</v>
      </c>
      <c r="F19" t="s">
        <v>601</v>
      </c>
      <c r="G19" s="2">
        <v>7.2394390000000003E-3</v>
      </c>
      <c r="H19" s="2">
        <v>1</v>
      </c>
      <c r="I19" t="s">
        <v>80</v>
      </c>
      <c r="J19" s="2">
        <v>1.229426E-2</v>
      </c>
      <c r="K19" s="2">
        <v>0.30909090900000002</v>
      </c>
      <c r="L19" t="s">
        <v>97</v>
      </c>
      <c r="M19" s="2">
        <v>9.6826369999999991E-3</v>
      </c>
      <c r="N19" s="2">
        <v>0</v>
      </c>
      <c r="O19" t="s">
        <v>102</v>
      </c>
      <c r="P19" s="2">
        <v>1.0056839999999999E-2</v>
      </c>
      <c r="Q19" s="2">
        <v>0.34482758600000002</v>
      </c>
      <c r="R19" t="s">
        <v>85</v>
      </c>
      <c r="S19" s="2">
        <v>6.5397349999999996E-3</v>
      </c>
      <c r="T19" s="2">
        <v>0.98633879800000002</v>
      </c>
      <c r="U19" t="s">
        <v>89</v>
      </c>
      <c r="V19" s="2">
        <v>1.1993814E-2</v>
      </c>
      <c r="W19" s="2">
        <v>0</v>
      </c>
      <c r="X19" t="s">
        <v>601</v>
      </c>
      <c r="Y19" s="2">
        <v>1.9321054000000001E-2</v>
      </c>
      <c r="Z19" s="2">
        <v>0.30203045699999997</v>
      </c>
      <c r="AA19" t="s">
        <v>357</v>
      </c>
      <c r="AB19" s="2">
        <v>1.2608403000000001E-2</v>
      </c>
      <c r="AC19" s="2">
        <v>0.78048780500000003</v>
      </c>
      <c r="AD19" t="s">
        <v>82</v>
      </c>
      <c r="AE19" s="2">
        <v>2.5734027E-2</v>
      </c>
      <c r="AF19" s="2">
        <v>1</v>
      </c>
      <c r="AG19" t="s">
        <v>87</v>
      </c>
      <c r="AH19" s="2">
        <v>1.6300557E-2</v>
      </c>
      <c r="AI19" s="2">
        <v>0.66666666699999999</v>
      </c>
    </row>
    <row r="20" spans="1:35" x14ac:dyDescent="0.25">
      <c r="C20" t="s">
        <v>344</v>
      </c>
      <c r="D20" s="2">
        <v>3.6889560000000002E-3</v>
      </c>
      <c r="E20" s="2">
        <v>0</v>
      </c>
      <c r="F20" t="s">
        <v>91</v>
      </c>
      <c r="G20" s="2">
        <v>5.7630759999999998E-3</v>
      </c>
      <c r="H20" s="2">
        <v>0.37046004799999999</v>
      </c>
      <c r="I20" t="s">
        <v>343</v>
      </c>
      <c r="J20" s="2">
        <v>9.2948019999999996E-3</v>
      </c>
      <c r="K20" s="2">
        <v>0.90839694699999995</v>
      </c>
      <c r="L20" t="s">
        <v>85</v>
      </c>
      <c r="M20" s="2">
        <v>6.3781180000000003E-3</v>
      </c>
      <c r="N20" s="2">
        <v>0.17684887499999999</v>
      </c>
      <c r="O20" t="s">
        <v>80</v>
      </c>
      <c r="P20" s="2">
        <v>7.7766880000000004E-3</v>
      </c>
      <c r="Q20" s="2">
        <v>1</v>
      </c>
      <c r="R20" t="s">
        <v>82</v>
      </c>
      <c r="S20" s="2">
        <v>6.083125E-3</v>
      </c>
      <c r="T20" s="2">
        <v>0.86481113300000001</v>
      </c>
      <c r="U20" t="s">
        <v>343</v>
      </c>
      <c r="V20" s="2">
        <v>1.1703719E-2</v>
      </c>
      <c r="W20" s="2">
        <v>0.94</v>
      </c>
      <c r="X20" t="s">
        <v>85</v>
      </c>
      <c r="Y20" s="2">
        <v>1.4785283E-2</v>
      </c>
      <c r="Z20" s="2">
        <v>8.3769633999999996E-2</v>
      </c>
      <c r="AA20" t="s">
        <v>80</v>
      </c>
      <c r="AB20" s="2">
        <v>1.2305735E-2</v>
      </c>
      <c r="AC20" s="2">
        <v>0.9</v>
      </c>
      <c r="AD20" t="s">
        <v>100</v>
      </c>
      <c r="AE20" s="2">
        <v>2.1870863000000001E-2</v>
      </c>
      <c r="AF20" s="2">
        <v>1</v>
      </c>
      <c r="AG20" t="s">
        <v>77</v>
      </c>
      <c r="AH20" s="2">
        <v>1.5820681E-2</v>
      </c>
      <c r="AI20" s="2">
        <v>0.49468085099999998</v>
      </c>
    </row>
    <row r="21" spans="1:35" x14ac:dyDescent="0.25">
      <c r="C21" t="s">
        <v>332</v>
      </c>
      <c r="D21" s="2">
        <v>2.583877E-3</v>
      </c>
      <c r="E21" s="2">
        <v>0.36036035999999999</v>
      </c>
      <c r="F21" t="s">
        <v>86</v>
      </c>
      <c r="G21" s="2">
        <v>5.2210820000000002E-3</v>
      </c>
      <c r="H21" s="2">
        <v>1</v>
      </c>
      <c r="I21" t="s">
        <v>601</v>
      </c>
      <c r="J21" s="2">
        <v>6.7086250000000002E-3</v>
      </c>
      <c r="K21" s="2">
        <v>0</v>
      </c>
      <c r="L21" t="s">
        <v>91</v>
      </c>
      <c r="M21" s="2">
        <v>5.2038290000000001E-3</v>
      </c>
      <c r="N21" s="2">
        <v>0.61883408100000004</v>
      </c>
      <c r="O21" t="s">
        <v>332</v>
      </c>
      <c r="P21" s="2">
        <v>7.4844949999999999E-3</v>
      </c>
      <c r="Q21" s="2">
        <v>0.65482233499999998</v>
      </c>
      <c r="R21" t="s">
        <v>79</v>
      </c>
      <c r="S21" s="2">
        <v>3.9944259999999997E-3</v>
      </c>
      <c r="T21" s="2">
        <v>1</v>
      </c>
      <c r="U21" t="s">
        <v>85</v>
      </c>
      <c r="V21" s="2">
        <v>1.0493677E-2</v>
      </c>
      <c r="W21" s="2">
        <v>0</v>
      </c>
      <c r="X21" t="s">
        <v>86</v>
      </c>
      <c r="Y21" s="2">
        <v>1.2851435E-2</v>
      </c>
      <c r="Z21" s="2">
        <v>0</v>
      </c>
      <c r="AA21" t="s">
        <v>89</v>
      </c>
      <c r="AB21" s="2">
        <v>1.0622444999999999E-2</v>
      </c>
      <c r="AC21" s="2">
        <v>0</v>
      </c>
      <c r="AD21" t="s">
        <v>102</v>
      </c>
      <c r="AE21" s="2">
        <v>1.6263380000000001E-2</v>
      </c>
      <c r="AF21" s="2">
        <v>0</v>
      </c>
      <c r="AG21" t="s">
        <v>79</v>
      </c>
      <c r="AH21" s="2">
        <v>1.2647563000000001E-2</v>
      </c>
      <c r="AI21" s="2">
        <v>1</v>
      </c>
    </row>
    <row r="22" spans="1:35" x14ac:dyDescent="0.25">
      <c r="C22" t="s">
        <v>82</v>
      </c>
      <c r="D22" s="2">
        <v>2.3550419999999999E-3</v>
      </c>
      <c r="E22" s="2">
        <v>1</v>
      </c>
      <c r="F22" t="s">
        <v>88</v>
      </c>
      <c r="G22" s="2">
        <v>5.2210820000000002E-3</v>
      </c>
      <c r="H22" s="2">
        <v>1</v>
      </c>
      <c r="I22" t="s">
        <v>332</v>
      </c>
      <c r="J22" s="2">
        <v>6.6301859999999997E-3</v>
      </c>
      <c r="K22" s="2">
        <v>1</v>
      </c>
      <c r="L22" t="s">
        <v>77</v>
      </c>
      <c r="M22" s="2">
        <v>4.873652E-3</v>
      </c>
      <c r="N22" s="2">
        <v>0.43627451</v>
      </c>
      <c r="O22" t="s">
        <v>78</v>
      </c>
      <c r="P22" s="2">
        <v>7.1865510000000002E-3</v>
      </c>
      <c r="Q22" s="2">
        <v>0.96710526299999999</v>
      </c>
      <c r="R22" t="s">
        <v>77</v>
      </c>
      <c r="S22" s="2">
        <v>3.8136929999999999E-3</v>
      </c>
      <c r="T22" s="2">
        <v>0.80769230800000003</v>
      </c>
      <c r="U22" t="s">
        <v>94</v>
      </c>
      <c r="V22" s="2">
        <v>9.1354179999999993E-3</v>
      </c>
      <c r="W22" s="2">
        <v>0.925675676</v>
      </c>
      <c r="X22" t="s">
        <v>380</v>
      </c>
      <c r="Y22" s="2">
        <v>1.2851435E-2</v>
      </c>
      <c r="Z22" s="2">
        <v>0</v>
      </c>
      <c r="AA22" t="s">
        <v>601</v>
      </c>
      <c r="AB22" s="2">
        <v>1.0111245E-2</v>
      </c>
      <c r="AC22" s="2">
        <v>1</v>
      </c>
      <c r="AD22" t="s">
        <v>357</v>
      </c>
      <c r="AE22" s="2">
        <v>1.6263380000000001E-2</v>
      </c>
      <c r="AF22" s="2">
        <v>0</v>
      </c>
      <c r="AG22" t="s">
        <v>96</v>
      </c>
      <c r="AH22" s="2">
        <v>9.7005259999999992E-3</v>
      </c>
      <c r="AI22" s="2">
        <v>1</v>
      </c>
    </row>
    <row r="23" spans="1:35" x14ac:dyDescent="0.25">
      <c r="C23" t="s">
        <v>96</v>
      </c>
      <c r="D23" s="2">
        <v>2.3550419999999999E-3</v>
      </c>
      <c r="E23" s="2">
        <v>1</v>
      </c>
      <c r="F23" t="s">
        <v>354</v>
      </c>
      <c r="G23" s="2">
        <v>4.6202170000000002E-3</v>
      </c>
      <c r="H23" s="2">
        <v>0</v>
      </c>
      <c r="I23" t="s">
        <v>354</v>
      </c>
      <c r="J23" s="2">
        <v>5.0481730000000004E-3</v>
      </c>
      <c r="K23" s="2">
        <v>0</v>
      </c>
      <c r="L23" t="s">
        <v>378</v>
      </c>
      <c r="M23" s="2">
        <v>3.804132E-3</v>
      </c>
      <c r="N23" s="2">
        <v>0.43478260899999999</v>
      </c>
      <c r="O23" t="s">
        <v>82</v>
      </c>
      <c r="P23" s="2">
        <v>7.0217539999999998E-3</v>
      </c>
      <c r="Q23" s="2">
        <v>0.24615384600000001</v>
      </c>
      <c r="R23" t="s">
        <v>90</v>
      </c>
      <c r="S23" s="2">
        <v>3.6114960000000001E-3</v>
      </c>
      <c r="T23" s="2">
        <v>1</v>
      </c>
      <c r="U23" t="s">
        <v>78</v>
      </c>
      <c r="V23" s="2">
        <v>8.6778050000000002E-3</v>
      </c>
      <c r="W23" s="2">
        <v>0</v>
      </c>
      <c r="X23" t="s">
        <v>88</v>
      </c>
      <c r="Y23" s="2">
        <v>1.2851435E-2</v>
      </c>
      <c r="Z23" s="2">
        <v>0</v>
      </c>
      <c r="AA23" t="s">
        <v>82</v>
      </c>
      <c r="AB23" s="2">
        <v>9.8989790000000005E-3</v>
      </c>
      <c r="AC23" s="2">
        <v>0</v>
      </c>
      <c r="AD23" t="s">
        <v>378</v>
      </c>
      <c r="AE23" s="2">
        <v>1.6263380000000001E-2</v>
      </c>
      <c r="AF23" s="2">
        <v>0</v>
      </c>
      <c r="AG23" t="s">
        <v>92</v>
      </c>
      <c r="AH23" s="2">
        <v>9.7005259999999992E-3</v>
      </c>
      <c r="AI23" s="2">
        <v>1</v>
      </c>
    </row>
    <row r="24" spans="1:35" x14ac:dyDescent="0.25">
      <c r="C24" t="s">
        <v>97</v>
      </c>
      <c r="D24" s="2">
        <v>2.3550419999999999E-3</v>
      </c>
      <c r="E24" s="2">
        <v>1</v>
      </c>
      <c r="F24" t="s">
        <v>83</v>
      </c>
      <c r="G24" s="2">
        <v>3.9744330000000003E-3</v>
      </c>
      <c r="H24" s="2">
        <v>1</v>
      </c>
      <c r="I24" t="s">
        <v>93</v>
      </c>
      <c r="J24" s="2">
        <v>4.500825E-3</v>
      </c>
      <c r="K24" s="2">
        <v>0</v>
      </c>
      <c r="L24" t="s">
        <v>79</v>
      </c>
      <c r="M24" s="2">
        <v>3.7276269999999999E-3</v>
      </c>
      <c r="N24" s="2">
        <v>0.35294117600000002</v>
      </c>
      <c r="O24" t="s">
        <v>79</v>
      </c>
      <c r="P24" s="2">
        <v>6.9242219999999998E-3</v>
      </c>
      <c r="Q24" s="2">
        <v>4.7619047999999997E-2</v>
      </c>
      <c r="R24" t="s">
        <v>94</v>
      </c>
      <c r="S24" s="2">
        <v>3.3062429999999999E-3</v>
      </c>
      <c r="T24" s="2">
        <v>1</v>
      </c>
      <c r="U24" t="s">
        <v>378</v>
      </c>
      <c r="V24" s="2">
        <v>8.6631290000000003E-3</v>
      </c>
      <c r="W24" s="2">
        <v>0.62650602399999999</v>
      </c>
      <c r="X24" t="s">
        <v>95</v>
      </c>
      <c r="Y24" s="2">
        <v>1.2851435E-2</v>
      </c>
      <c r="Z24" s="2">
        <v>0</v>
      </c>
      <c r="AA24" t="s">
        <v>84</v>
      </c>
      <c r="AB24" s="2">
        <v>9.8989790000000005E-3</v>
      </c>
      <c r="AC24" s="2">
        <v>0</v>
      </c>
      <c r="AD24" t="s">
        <v>331</v>
      </c>
      <c r="AE24" s="2">
        <v>1.5050231000000001E-2</v>
      </c>
      <c r="AF24" s="2">
        <v>0</v>
      </c>
      <c r="AG24" t="s">
        <v>82</v>
      </c>
      <c r="AH24" s="2">
        <v>9.2012220000000002E-3</v>
      </c>
      <c r="AI24" s="2">
        <v>0</v>
      </c>
    </row>
    <row r="25" spans="1:35" x14ac:dyDescent="0.25">
      <c r="D25" s="2"/>
      <c r="E25" s="2"/>
      <c r="G25" s="2"/>
      <c r="H25" s="2"/>
      <c r="J25" s="2"/>
      <c r="K25" s="2"/>
      <c r="M25" s="2"/>
      <c r="N25" s="2"/>
      <c r="P25" s="2"/>
      <c r="Q25" s="2"/>
      <c r="S25" s="2"/>
      <c r="T25" s="2"/>
      <c r="V25" s="2"/>
      <c r="W25" s="2"/>
      <c r="Y25" s="2"/>
      <c r="Z25" s="2"/>
      <c r="AB25" s="2"/>
      <c r="AC25" s="2"/>
      <c r="AE25" s="2"/>
      <c r="AF25" s="2"/>
      <c r="AH25" s="2"/>
      <c r="AI25" s="2"/>
    </row>
    <row r="26" spans="1:35" x14ac:dyDescent="0.25">
      <c r="A26" t="s">
        <v>51</v>
      </c>
      <c r="B26" t="s">
        <v>163</v>
      </c>
      <c r="C26" t="s">
        <v>81</v>
      </c>
      <c r="D26" s="2">
        <v>3.2410223000000002E-2</v>
      </c>
      <c r="E26" s="2">
        <v>0</v>
      </c>
      <c r="F26" t="s">
        <v>78</v>
      </c>
      <c r="G26" s="2">
        <v>4.788953E-2</v>
      </c>
      <c r="H26" s="2">
        <v>0</v>
      </c>
      <c r="I26" t="s">
        <v>78</v>
      </c>
      <c r="J26" s="2">
        <v>5.7475877000000002E-2</v>
      </c>
      <c r="K26" s="2">
        <v>0</v>
      </c>
      <c r="L26" t="s">
        <v>100</v>
      </c>
      <c r="M26" s="2">
        <v>1.9223814999999998E-2</v>
      </c>
      <c r="N26" s="2">
        <v>0.99368777600000002</v>
      </c>
      <c r="O26" t="s">
        <v>80</v>
      </c>
      <c r="P26" s="2">
        <v>4.8992629000000003E-2</v>
      </c>
      <c r="Q26" s="2">
        <v>0.20708586700000001</v>
      </c>
      <c r="R26" t="s">
        <v>80</v>
      </c>
      <c r="S26" s="2">
        <v>6.7418336999999995E-2</v>
      </c>
      <c r="T26" s="2">
        <v>0.99019742600000005</v>
      </c>
      <c r="U26" t="s">
        <v>77</v>
      </c>
      <c r="V26" s="2">
        <v>4.9847453E-2</v>
      </c>
      <c r="W26" s="2">
        <v>0.89797201699999996</v>
      </c>
      <c r="X26" t="s">
        <v>331</v>
      </c>
      <c r="Y26" s="2">
        <v>8.1832141999999997E-2</v>
      </c>
      <c r="Z26" s="2">
        <v>0</v>
      </c>
      <c r="AA26" t="s">
        <v>331</v>
      </c>
      <c r="AB26" s="2">
        <v>8.1052383000000006E-2</v>
      </c>
      <c r="AC26" s="2">
        <v>0</v>
      </c>
      <c r="AD26" t="s">
        <v>331</v>
      </c>
      <c r="AE26" s="2">
        <v>0.13626374199999999</v>
      </c>
      <c r="AF26" s="2">
        <v>0</v>
      </c>
      <c r="AG26" t="s">
        <v>331</v>
      </c>
      <c r="AH26" s="2">
        <v>0.123654631</v>
      </c>
      <c r="AI26" s="2">
        <v>0</v>
      </c>
    </row>
    <row r="27" spans="1:35" x14ac:dyDescent="0.25">
      <c r="C27" t="s">
        <v>83</v>
      </c>
      <c r="D27" s="2">
        <v>1.0368407E-2</v>
      </c>
      <c r="E27" s="2">
        <v>0.89449498299999997</v>
      </c>
      <c r="F27" t="s">
        <v>77</v>
      </c>
      <c r="G27" s="2">
        <v>2.0932942999999999E-2</v>
      </c>
      <c r="H27" s="2">
        <v>1</v>
      </c>
      <c r="I27" t="s">
        <v>86</v>
      </c>
      <c r="J27" s="2">
        <v>1.052549E-2</v>
      </c>
      <c r="K27" s="2">
        <v>1</v>
      </c>
      <c r="L27" t="s">
        <v>77</v>
      </c>
      <c r="M27" s="2">
        <v>1.2210881999999999E-2</v>
      </c>
      <c r="N27" s="2">
        <v>0</v>
      </c>
      <c r="O27" t="s">
        <v>82</v>
      </c>
      <c r="P27" s="2">
        <v>1.1532977999999999E-2</v>
      </c>
      <c r="Q27" s="2">
        <v>0.487694187</v>
      </c>
      <c r="R27" t="s">
        <v>85</v>
      </c>
      <c r="S27" s="2">
        <v>8.2950869999999996E-3</v>
      </c>
      <c r="T27" s="2">
        <v>0.97167259800000005</v>
      </c>
      <c r="U27" t="s">
        <v>81</v>
      </c>
      <c r="V27" s="2">
        <v>2.8272209E-2</v>
      </c>
      <c r="W27" s="2">
        <v>0</v>
      </c>
      <c r="X27" t="s">
        <v>78</v>
      </c>
      <c r="Y27" s="2">
        <v>1.8896804E-2</v>
      </c>
      <c r="Z27" s="2">
        <v>0</v>
      </c>
      <c r="AA27" t="s">
        <v>78</v>
      </c>
      <c r="AB27" s="2">
        <v>2.0360820000000002E-2</v>
      </c>
      <c r="AC27" s="2">
        <v>0</v>
      </c>
      <c r="AD27" t="s">
        <v>78</v>
      </c>
      <c r="AE27" s="2">
        <v>5.7731814999999999E-2</v>
      </c>
      <c r="AF27" s="2">
        <v>0</v>
      </c>
      <c r="AG27" t="s">
        <v>84</v>
      </c>
      <c r="AH27" s="2">
        <v>5.7726237999999999E-2</v>
      </c>
      <c r="AI27" s="2">
        <v>1</v>
      </c>
    </row>
    <row r="28" spans="1:35" x14ac:dyDescent="0.25">
      <c r="C28" t="s">
        <v>77</v>
      </c>
      <c r="D28" s="2">
        <v>9.8088140000000008E-3</v>
      </c>
      <c r="E28" s="2">
        <v>0.85130400900000003</v>
      </c>
      <c r="F28" t="s">
        <v>83</v>
      </c>
      <c r="G28" s="2">
        <v>1.0913236E-2</v>
      </c>
      <c r="H28" s="2">
        <v>1</v>
      </c>
      <c r="I28" t="s">
        <v>88</v>
      </c>
      <c r="J28" s="2">
        <v>1.052549E-2</v>
      </c>
      <c r="K28" s="2">
        <v>1</v>
      </c>
      <c r="L28" t="s">
        <v>78</v>
      </c>
      <c r="M28" s="2">
        <v>1.0693477E-2</v>
      </c>
      <c r="N28" s="2">
        <v>0</v>
      </c>
      <c r="O28" t="s">
        <v>86</v>
      </c>
      <c r="P28" s="2">
        <v>9.7026130000000006E-3</v>
      </c>
      <c r="Q28" s="2">
        <v>0</v>
      </c>
      <c r="R28" t="s">
        <v>78</v>
      </c>
      <c r="S28" s="2">
        <v>6.7478210000000002E-3</v>
      </c>
      <c r="T28" s="2">
        <v>0.19303735599999999</v>
      </c>
      <c r="U28" t="s">
        <v>83</v>
      </c>
      <c r="V28" s="2">
        <v>2.6543931999999999E-2</v>
      </c>
      <c r="W28" s="2">
        <v>0.96237218800000002</v>
      </c>
      <c r="X28" t="s">
        <v>82</v>
      </c>
      <c r="Y28" s="2">
        <v>1.5401550999999999E-2</v>
      </c>
      <c r="Z28" s="2">
        <v>1</v>
      </c>
      <c r="AA28" t="s">
        <v>82</v>
      </c>
      <c r="AB28" s="2">
        <v>1.6229829000000001E-2</v>
      </c>
      <c r="AC28" s="2">
        <v>1</v>
      </c>
      <c r="AD28" t="s">
        <v>84</v>
      </c>
      <c r="AE28" s="2">
        <v>5.6625131000000002E-2</v>
      </c>
      <c r="AF28" s="2">
        <v>1</v>
      </c>
      <c r="AG28" t="s">
        <v>83</v>
      </c>
      <c r="AH28" s="2">
        <v>5.0544229000000003E-2</v>
      </c>
      <c r="AI28" s="2">
        <v>1</v>
      </c>
    </row>
    <row r="29" spans="1:35" x14ac:dyDescent="0.25">
      <c r="C29" t="s">
        <v>89</v>
      </c>
      <c r="D29" s="2">
        <v>5.328714E-3</v>
      </c>
      <c r="E29" s="2">
        <v>0</v>
      </c>
      <c r="F29" t="s">
        <v>79</v>
      </c>
      <c r="G29" s="2">
        <v>8.1115639999999999E-3</v>
      </c>
      <c r="H29" s="2">
        <v>0.80990191499999997</v>
      </c>
      <c r="I29" t="s">
        <v>80</v>
      </c>
      <c r="J29" s="2">
        <v>7.6557300000000003E-3</v>
      </c>
      <c r="K29" s="2">
        <v>1</v>
      </c>
      <c r="L29" t="s">
        <v>85</v>
      </c>
      <c r="M29" s="2">
        <v>9.3065869999999998E-3</v>
      </c>
      <c r="N29" s="2">
        <v>2.3020775E-2</v>
      </c>
      <c r="O29" t="s">
        <v>88</v>
      </c>
      <c r="P29" s="2">
        <v>9.7026130000000006E-3</v>
      </c>
      <c r="Q29" s="2">
        <v>0</v>
      </c>
      <c r="R29" t="s">
        <v>82</v>
      </c>
      <c r="S29" s="2">
        <v>5.9028539999999999E-3</v>
      </c>
      <c r="T29" s="2">
        <v>0.23404255299999999</v>
      </c>
      <c r="U29" t="s">
        <v>84</v>
      </c>
      <c r="V29" s="2">
        <v>1.8931434E-2</v>
      </c>
      <c r="W29" s="2">
        <v>1</v>
      </c>
      <c r="X29" t="s">
        <v>355</v>
      </c>
      <c r="Y29" s="2">
        <v>8.2348290000000008E-3</v>
      </c>
      <c r="Z29" s="2">
        <v>0</v>
      </c>
      <c r="AA29" t="s">
        <v>355</v>
      </c>
      <c r="AB29" s="2">
        <v>7.7934340000000001E-3</v>
      </c>
      <c r="AC29" s="2">
        <v>0</v>
      </c>
      <c r="AD29" t="s">
        <v>83</v>
      </c>
      <c r="AE29" s="2">
        <v>5.4296194999999998E-2</v>
      </c>
      <c r="AF29" s="2">
        <v>1</v>
      </c>
      <c r="AG29" t="s">
        <v>333</v>
      </c>
      <c r="AH29" s="2">
        <v>4.3374830000000003E-2</v>
      </c>
      <c r="AI29" s="2">
        <v>1</v>
      </c>
    </row>
    <row r="30" spans="1:35" x14ac:dyDescent="0.25">
      <c r="C30" t="s">
        <v>95</v>
      </c>
      <c r="D30" s="2">
        <v>4.0082390000000002E-3</v>
      </c>
      <c r="E30" s="2">
        <v>0</v>
      </c>
      <c r="F30" t="s">
        <v>80</v>
      </c>
      <c r="G30" s="2">
        <v>7.3197760000000001E-3</v>
      </c>
      <c r="H30" s="2">
        <v>0.622428282</v>
      </c>
      <c r="I30" t="s">
        <v>87</v>
      </c>
      <c r="J30" s="2">
        <v>7.5954330000000004E-3</v>
      </c>
      <c r="K30" s="2">
        <v>1</v>
      </c>
      <c r="L30" t="s">
        <v>91</v>
      </c>
      <c r="M30" s="2">
        <v>9.2788009999999997E-3</v>
      </c>
      <c r="N30" s="2">
        <v>0.707811195</v>
      </c>
      <c r="O30" t="s">
        <v>77</v>
      </c>
      <c r="P30" s="2">
        <v>7.7526110000000004E-3</v>
      </c>
      <c r="Q30" s="2">
        <v>0.56028217199999997</v>
      </c>
      <c r="R30" t="s">
        <v>359</v>
      </c>
      <c r="S30" s="2">
        <v>3.6405579999999999E-3</v>
      </c>
      <c r="T30" s="2">
        <v>1</v>
      </c>
      <c r="U30" t="s">
        <v>89</v>
      </c>
      <c r="V30" s="2">
        <v>1.8196825E-2</v>
      </c>
      <c r="W30" s="2">
        <v>0</v>
      </c>
      <c r="X30" t="s">
        <v>77</v>
      </c>
      <c r="Y30" s="2">
        <v>7.9108589999999993E-3</v>
      </c>
      <c r="Z30" s="2">
        <v>0</v>
      </c>
      <c r="AA30" t="s">
        <v>77</v>
      </c>
      <c r="AB30" s="2">
        <v>7.5618889999999996E-3</v>
      </c>
      <c r="AC30" s="2">
        <v>0</v>
      </c>
      <c r="AD30" t="s">
        <v>333</v>
      </c>
      <c r="AE30" s="2">
        <v>4.5957985999999999E-2</v>
      </c>
      <c r="AF30" s="2">
        <v>1</v>
      </c>
      <c r="AG30" t="s">
        <v>91</v>
      </c>
      <c r="AH30" s="2">
        <v>4.3374830000000003E-2</v>
      </c>
      <c r="AI30" s="2">
        <v>1</v>
      </c>
    </row>
    <row r="31" spans="1:35" x14ac:dyDescent="0.25">
      <c r="C31" t="s">
        <v>80</v>
      </c>
      <c r="D31" s="2">
        <v>3.6479529999999998E-3</v>
      </c>
      <c r="E31" s="2">
        <v>0</v>
      </c>
      <c r="F31" t="s">
        <v>81</v>
      </c>
      <c r="G31" s="2">
        <v>6.2702820000000003E-3</v>
      </c>
      <c r="H31" s="2">
        <v>0</v>
      </c>
      <c r="I31" t="s">
        <v>77</v>
      </c>
      <c r="J31" s="2">
        <v>7.548814E-3</v>
      </c>
      <c r="K31" s="2">
        <v>0.67470606</v>
      </c>
      <c r="L31" t="s">
        <v>79</v>
      </c>
      <c r="M31" s="2">
        <v>8.9288869999999999E-3</v>
      </c>
      <c r="N31" s="2">
        <v>0.59844689399999995</v>
      </c>
      <c r="O31" t="s">
        <v>79</v>
      </c>
      <c r="P31" s="2">
        <v>7.6202939999999997E-3</v>
      </c>
      <c r="Q31" s="2">
        <v>0</v>
      </c>
      <c r="R31" t="s">
        <v>83</v>
      </c>
      <c r="S31" s="2">
        <v>3.5841369999999998E-3</v>
      </c>
      <c r="T31" s="2">
        <v>0</v>
      </c>
      <c r="U31" t="s">
        <v>78</v>
      </c>
      <c r="V31" s="2">
        <v>1.7442161000000001E-2</v>
      </c>
      <c r="W31" s="2">
        <v>0</v>
      </c>
      <c r="X31" t="s">
        <v>81</v>
      </c>
      <c r="Y31" s="2">
        <v>7.3819589999999996E-3</v>
      </c>
      <c r="Z31" s="2">
        <v>0</v>
      </c>
      <c r="AA31" t="s">
        <v>79</v>
      </c>
      <c r="AB31" s="2">
        <v>6.9995989999999996E-3</v>
      </c>
      <c r="AC31" s="2">
        <v>1</v>
      </c>
      <c r="AD31" t="s">
        <v>91</v>
      </c>
      <c r="AE31" s="2">
        <v>4.5957985999999999E-2</v>
      </c>
      <c r="AF31" s="2">
        <v>1</v>
      </c>
      <c r="AG31" t="s">
        <v>78</v>
      </c>
      <c r="AH31" s="2">
        <v>3.728704E-2</v>
      </c>
      <c r="AI31" s="2">
        <v>0</v>
      </c>
    </row>
    <row r="32" spans="1:35" x14ac:dyDescent="0.25">
      <c r="C32" t="s">
        <v>82</v>
      </c>
      <c r="D32" s="2">
        <v>3.6479529999999998E-3</v>
      </c>
      <c r="E32" s="2">
        <v>0</v>
      </c>
      <c r="F32" t="s">
        <v>82</v>
      </c>
      <c r="G32" s="2">
        <v>4.31169E-3</v>
      </c>
      <c r="H32" s="2">
        <v>0.37649743299999999</v>
      </c>
      <c r="I32" t="s">
        <v>91</v>
      </c>
      <c r="J32" s="2">
        <v>6.5268649999999998E-3</v>
      </c>
      <c r="K32" s="2">
        <v>0.19352014000000001</v>
      </c>
      <c r="L32" t="s">
        <v>83</v>
      </c>
      <c r="M32" s="2">
        <v>8.0896089999999993E-3</v>
      </c>
      <c r="N32" s="2">
        <v>0.54299218299999996</v>
      </c>
      <c r="O32" t="s">
        <v>78</v>
      </c>
      <c r="P32" s="2">
        <v>5.3570739999999999E-3</v>
      </c>
      <c r="Q32" s="2">
        <v>0.98018525000000001</v>
      </c>
      <c r="R32" t="s">
        <v>385</v>
      </c>
      <c r="S32" s="2">
        <v>3.1630640000000002E-3</v>
      </c>
      <c r="T32" s="2">
        <v>0</v>
      </c>
      <c r="U32" t="s">
        <v>381</v>
      </c>
      <c r="V32" s="2">
        <v>1.3866687000000001E-2</v>
      </c>
      <c r="W32" s="2">
        <v>1</v>
      </c>
      <c r="X32" t="s">
        <v>87</v>
      </c>
      <c r="Y32" s="2">
        <v>5.2604000000000001E-3</v>
      </c>
      <c r="Z32" s="2">
        <v>1</v>
      </c>
      <c r="AA32" t="s">
        <v>87</v>
      </c>
      <c r="AB32" s="2">
        <v>5.026188E-3</v>
      </c>
      <c r="AC32" s="2">
        <v>1</v>
      </c>
      <c r="AD32" t="s">
        <v>601</v>
      </c>
      <c r="AE32" s="2">
        <v>2.2085956E-2</v>
      </c>
      <c r="AF32" s="2">
        <v>1</v>
      </c>
      <c r="AG32" t="s">
        <v>82</v>
      </c>
      <c r="AH32" s="2">
        <v>3.2385829999999997E-2</v>
      </c>
      <c r="AI32" s="2">
        <v>0.28462536500000002</v>
      </c>
    </row>
    <row r="33" spans="1:35" x14ac:dyDescent="0.25">
      <c r="C33" t="s">
        <v>79</v>
      </c>
      <c r="D33" s="2">
        <v>3.6479529999999998E-3</v>
      </c>
      <c r="E33" s="2">
        <v>0</v>
      </c>
      <c r="F33" t="s">
        <v>91</v>
      </c>
      <c r="G33" s="2">
        <v>4.2208319999999999E-3</v>
      </c>
      <c r="H33" s="2">
        <v>0.29198550099999998</v>
      </c>
      <c r="I33" t="s">
        <v>356</v>
      </c>
      <c r="J33" s="2">
        <v>4.0323590000000001E-3</v>
      </c>
      <c r="K33" s="2">
        <v>1</v>
      </c>
      <c r="L33" t="s">
        <v>601</v>
      </c>
      <c r="M33" s="2">
        <v>7.5235450000000004E-3</v>
      </c>
      <c r="N33" s="2">
        <v>0</v>
      </c>
      <c r="O33" t="s">
        <v>344</v>
      </c>
      <c r="P33" s="2">
        <v>4.5131920000000001E-3</v>
      </c>
      <c r="Q33" s="2">
        <v>1</v>
      </c>
      <c r="R33" t="s">
        <v>375</v>
      </c>
      <c r="S33" s="2">
        <v>2.9678349999999998E-3</v>
      </c>
      <c r="T33" s="2">
        <v>0</v>
      </c>
      <c r="U33" t="s">
        <v>95</v>
      </c>
      <c r="V33" s="2">
        <v>1.3498045E-2</v>
      </c>
      <c r="W33" s="2">
        <v>0</v>
      </c>
      <c r="Y33" s="2"/>
      <c r="Z33" s="2"/>
      <c r="AA33" t="s">
        <v>86</v>
      </c>
      <c r="AB33" s="2">
        <v>4.4802369999999998E-3</v>
      </c>
      <c r="AC33" s="2">
        <v>1</v>
      </c>
      <c r="AD33" t="s">
        <v>82</v>
      </c>
      <c r="AE33" s="2">
        <v>1.4832819000000001E-2</v>
      </c>
      <c r="AF33" s="2">
        <v>1</v>
      </c>
      <c r="AG33" t="s">
        <v>601</v>
      </c>
      <c r="AH33" s="2">
        <v>2.0275611999999998E-2</v>
      </c>
      <c r="AI33" s="2">
        <v>1</v>
      </c>
    </row>
    <row r="34" spans="1:35" x14ac:dyDescent="0.25">
      <c r="C34" t="s">
        <v>394</v>
      </c>
      <c r="D34" s="2">
        <v>3.6479529999999998E-3</v>
      </c>
      <c r="E34" s="2">
        <v>0</v>
      </c>
      <c r="F34" t="s">
        <v>95</v>
      </c>
      <c r="G34" s="2">
        <v>3.6983760000000002E-3</v>
      </c>
      <c r="H34" s="2">
        <v>0</v>
      </c>
      <c r="I34" t="s">
        <v>81</v>
      </c>
      <c r="J34" s="2">
        <v>3.7909699999999998E-3</v>
      </c>
      <c r="K34" s="2">
        <v>0</v>
      </c>
      <c r="L34" t="s">
        <v>331</v>
      </c>
      <c r="M34" s="2">
        <v>6.5110649999999999E-3</v>
      </c>
      <c r="N34" s="2">
        <v>1</v>
      </c>
      <c r="O34" t="s">
        <v>102</v>
      </c>
      <c r="P34" s="2">
        <v>3.8338449999999998E-3</v>
      </c>
      <c r="Q34" s="2">
        <v>0</v>
      </c>
      <c r="R34" t="s">
        <v>77</v>
      </c>
      <c r="S34" s="2">
        <v>1.9997830000000002E-3</v>
      </c>
      <c r="T34" s="2">
        <v>0</v>
      </c>
      <c r="U34" t="s">
        <v>79</v>
      </c>
      <c r="V34" s="2">
        <v>5.6376789999999996E-3</v>
      </c>
      <c r="W34" s="2">
        <v>0</v>
      </c>
      <c r="Y34" s="2"/>
      <c r="Z34" s="2"/>
      <c r="AA34" t="s">
        <v>88</v>
      </c>
      <c r="AB34" s="2">
        <v>4.4802369999999998E-3</v>
      </c>
      <c r="AC34" s="2">
        <v>1</v>
      </c>
      <c r="AD34" t="s">
        <v>87</v>
      </c>
      <c r="AE34" s="2">
        <v>1.3981306000000001E-2</v>
      </c>
      <c r="AF34" s="2">
        <v>1</v>
      </c>
      <c r="AG34" t="s">
        <v>80</v>
      </c>
      <c r="AH34" s="2">
        <v>1.6301492000000001E-2</v>
      </c>
      <c r="AI34" s="2">
        <v>0</v>
      </c>
    </row>
    <row r="35" spans="1:35" x14ac:dyDescent="0.25">
      <c r="C35" t="s">
        <v>84</v>
      </c>
      <c r="D35" s="2">
        <v>3.6479529999999998E-3</v>
      </c>
      <c r="E35" s="2">
        <v>0</v>
      </c>
      <c r="F35" t="s">
        <v>89</v>
      </c>
      <c r="G35" s="2">
        <v>3.6983760000000002E-3</v>
      </c>
      <c r="H35" s="2">
        <v>0</v>
      </c>
      <c r="I35" t="s">
        <v>82</v>
      </c>
      <c r="J35" s="2">
        <v>3.6768980000000001E-3</v>
      </c>
      <c r="K35" s="2">
        <v>1</v>
      </c>
      <c r="L35" t="s">
        <v>355</v>
      </c>
      <c r="M35" s="2">
        <v>6.5110649999999999E-3</v>
      </c>
      <c r="N35" s="2">
        <v>1</v>
      </c>
      <c r="O35" t="s">
        <v>83</v>
      </c>
      <c r="P35" s="2">
        <v>3.7112310000000002E-3</v>
      </c>
      <c r="Q35" s="2">
        <v>6.9191919000000005E-2</v>
      </c>
      <c r="R35" t="s">
        <v>99</v>
      </c>
      <c r="S35" s="2">
        <v>1.735833E-3</v>
      </c>
      <c r="T35" s="2">
        <v>0</v>
      </c>
      <c r="U35" t="s">
        <v>90</v>
      </c>
      <c r="V35" s="2">
        <v>4.9286800000000004E-3</v>
      </c>
      <c r="W35" s="2">
        <v>0</v>
      </c>
      <c r="Y35" s="2"/>
      <c r="Z35" s="2"/>
      <c r="AB35" s="2"/>
      <c r="AC35" s="2"/>
      <c r="AE35" s="2"/>
      <c r="AF35" s="2"/>
      <c r="AG35" t="s">
        <v>87</v>
      </c>
      <c r="AH35" s="2">
        <v>1.2374751999999999E-2</v>
      </c>
      <c r="AI35" s="2">
        <v>1</v>
      </c>
    </row>
    <row r="36" spans="1:35" x14ac:dyDescent="0.25">
      <c r="D36" s="2"/>
      <c r="E36" s="2"/>
      <c r="G36" s="2"/>
      <c r="H36" s="2"/>
      <c r="J36" s="2"/>
      <c r="K36" s="2"/>
      <c r="M36" s="2"/>
      <c r="N36" s="2"/>
      <c r="P36" s="2"/>
      <c r="Q36" s="2"/>
      <c r="S36" s="2"/>
      <c r="T36" s="2"/>
      <c r="V36" s="2"/>
      <c r="W36" s="2"/>
      <c r="Y36" s="2"/>
      <c r="Z36" s="2"/>
      <c r="AB36" s="2"/>
      <c r="AC36" s="2"/>
      <c r="AE36" s="2"/>
      <c r="AF36" s="2"/>
      <c r="AH36" s="2"/>
      <c r="AI36" s="2"/>
    </row>
    <row r="37" spans="1:35" x14ac:dyDescent="0.25">
      <c r="A37" t="s">
        <v>51</v>
      </c>
      <c r="B37" t="s">
        <v>33</v>
      </c>
      <c r="C37" t="s">
        <v>81</v>
      </c>
      <c r="D37" s="2">
        <v>2.0103433E-2</v>
      </c>
      <c r="E37" s="2">
        <v>0</v>
      </c>
      <c r="F37" t="s">
        <v>78</v>
      </c>
      <c r="G37" s="2">
        <v>2.5214337999999999E-2</v>
      </c>
      <c r="H37" s="2">
        <v>0</v>
      </c>
      <c r="I37" t="s">
        <v>601</v>
      </c>
      <c r="J37" s="2">
        <v>1.3473601999999999E-2</v>
      </c>
      <c r="K37" s="2">
        <v>0</v>
      </c>
      <c r="L37" t="s">
        <v>94</v>
      </c>
      <c r="M37" s="2">
        <v>6.7096899999999999E-3</v>
      </c>
      <c r="N37" s="2">
        <v>0.77759472799999996</v>
      </c>
      <c r="O37" t="s">
        <v>80</v>
      </c>
      <c r="P37" s="2">
        <v>1.3499366E-2</v>
      </c>
      <c r="Q37" s="2">
        <v>8.8584049999999998E-2</v>
      </c>
      <c r="R37" t="s">
        <v>82</v>
      </c>
      <c r="S37" s="2">
        <v>1.1512207E-2</v>
      </c>
      <c r="T37" s="2">
        <v>0.89022369499999998</v>
      </c>
      <c r="U37" t="s">
        <v>81</v>
      </c>
      <c r="V37" s="2">
        <v>1.3907446E-2</v>
      </c>
      <c r="W37" s="2">
        <v>0.10332103300000001</v>
      </c>
      <c r="X37" t="s">
        <v>77</v>
      </c>
      <c r="Y37" s="2">
        <v>4.6705819000000003E-2</v>
      </c>
      <c r="Z37" s="2">
        <v>0.77966101700000001</v>
      </c>
      <c r="AA37" t="s">
        <v>82</v>
      </c>
      <c r="AB37" s="2">
        <v>3.5478394000000003E-2</v>
      </c>
      <c r="AC37" s="2">
        <v>0.291005291</v>
      </c>
      <c r="AD37" t="s">
        <v>331</v>
      </c>
      <c r="AE37" s="2">
        <v>4.1998832E-2</v>
      </c>
      <c r="AF37" s="2">
        <v>0</v>
      </c>
      <c r="AG37" t="s">
        <v>80</v>
      </c>
      <c r="AH37" s="2">
        <v>3.7059410000000001E-2</v>
      </c>
      <c r="AI37" s="2">
        <v>0.163288288</v>
      </c>
    </row>
    <row r="38" spans="1:35" x14ac:dyDescent="0.25">
      <c r="C38" t="s">
        <v>83</v>
      </c>
      <c r="D38" s="2">
        <v>1.0413736999999999E-2</v>
      </c>
      <c r="E38" s="2">
        <v>1</v>
      </c>
      <c r="F38" t="s">
        <v>601</v>
      </c>
      <c r="G38" s="2">
        <v>1.9353156E-2</v>
      </c>
      <c r="H38" s="2">
        <v>0.23385539599999999</v>
      </c>
      <c r="I38" t="s">
        <v>78</v>
      </c>
      <c r="J38" s="2">
        <v>9.1384469999999992E-3</v>
      </c>
      <c r="K38" s="2">
        <v>5.1078320000000003E-2</v>
      </c>
      <c r="L38" t="s">
        <v>82</v>
      </c>
      <c r="M38" s="2">
        <v>6.3681670000000001E-3</v>
      </c>
      <c r="N38" s="2">
        <v>0.89755011100000004</v>
      </c>
      <c r="O38" t="s">
        <v>85</v>
      </c>
      <c r="P38" s="2">
        <v>1.3261389E-2</v>
      </c>
      <c r="Q38" s="2">
        <v>0.63756218899999995</v>
      </c>
      <c r="R38" t="s">
        <v>357</v>
      </c>
      <c r="S38" s="2">
        <v>9.7590750000000007E-3</v>
      </c>
      <c r="T38" s="2">
        <v>0</v>
      </c>
      <c r="U38" t="s">
        <v>79</v>
      </c>
      <c r="V38" s="2">
        <v>1.0741405000000001E-2</v>
      </c>
      <c r="W38" s="2">
        <v>0.80509745099999996</v>
      </c>
      <c r="X38" t="s">
        <v>78</v>
      </c>
      <c r="Y38" s="2">
        <v>4.0621043000000003E-2</v>
      </c>
      <c r="Z38" s="2">
        <v>0.15104166699999999</v>
      </c>
      <c r="AA38" t="s">
        <v>331</v>
      </c>
      <c r="AB38" s="2">
        <v>2.9228602999999999E-2</v>
      </c>
      <c r="AC38" s="2">
        <v>8.8540349999999997E-3</v>
      </c>
      <c r="AD38" t="s">
        <v>77</v>
      </c>
      <c r="AE38" s="2">
        <v>3.3533661999999999E-2</v>
      </c>
      <c r="AF38" s="2">
        <v>1</v>
      </c>
      <c r="AG38" t="s">
        <v>82</v>
      </c>
      <c r="AH38" s="2">
        <v>2.5912922000000001E-2</v>
      </c>
      <c r="AI38" s="2">
        <v>0</v>
      </c>
    </row>
    <row r="39" spans="1:35" x14ac:dyDescent="0.25">
      <c r="C39" t="s">
        <v>77</v>
      </c>
      <c r="D39" s="2">
        <v>7.33287E-3</v>
      </c>
      <c r="E39" s="2">
        <v>0.70760233900000002</v>
      </c>
      <c r="F39" t="s">
        <v>77</v>
      </c>
      <c r="G39" s="2">
        <v>1.7426968000000001E-2</v>
      </c>
      <c r="H39" s="2">
        <v>0.96051147000000003</v>
      </c>
      <c r="I39" t="s">
        <v>83</v>
      </c>
      <c r="J39" s="2">
        <v>8.7374400000000008E-3</v>
      </c>
      <c r="K39" s="2">
        <v>0.184027778</v>
      </c>
      <c r="L39" t="s">
        <v>80</v>
      </c>
      <c r="M39" s="2">
        <v>5.2562420000000004E-3</v>
      </c>
      <c r="N39" s="2">
        <v>0.22804054100000001</v>
      </c>
      <c r="O39" t="s">
        <v>83</v>
      </c>
      <c r="P39" s="2">
        <v>1.1217246E-2</v>
      </c>
      <c r="Q39" s="2">
        <v>0.27536231900000002</v>
      </c>
      <c r="R39" t="s">
        <v>77</v>
      </c>
      <c r="S39" s="2">
        <v>8.439228E-3</v>
      </c>
      <c r="T39" s="2">
        <v>7.0110700999999997E-2</v>
      </c>
      <c r="U39" t="s">
        <v>78</v>
      </c>
      <c r="V39" s="2">
        <v>1.06686E-2</v>
      </c>
      <c r="W39" s="2">
        <v>0</v>
      </c>
      <c r="X39" t="s">
        <v>331</v>
      </c>
      <c r="Y39" s="2">
        <v>3.1403392000000002E-2</v>
      </c>
      <c r="Z39" s="2">
        <v>1.7552657999999999E-2</v>
      </c>
      <c r="AA39" t="s">
        <v>79</v>
      </c>
      <c r="AB39" s="2">
        <v>2.1561205E-2</v>
      </c>
      <c r="AC39" s="2">
        <v>0</v>
      </c>
      <c r="AD39" t="s">
        <v>78</v>
      </c>
      <c r="AE39" s="2">
        <v>2.3120821999999999E-2</v>
      </c>
      <c r="AF39" s="2">
        <v>0</v>
      </c>
      <c r="AG39" t="s">
        <v>100</v>
      </c>
      <c r="AH39" s="2">
        <v>2.5481506000000001E-2</v>
      </c>
      <c r="AI39" s="2">
        <v>1</v>
      </c>
    </row>
    <row r="40" spans="1:35" x14ac:dyDescent="0.25">
      <c r="C40" t="s">
        <v>79</v>
      </c>
      <c r="D40" s="2">
        <v>4.5650209999999998E-3</v>
      </c>
      <c r="E40" s="2">
        <v>1</v>
      </c>
      <c r="F40" t="s">
        <v>82</v>
      </c>
      <c r="G40" s="2">
        <v>1.0009995000000001E-2</v>
      </c>
      <c r="H40" s="2">
        <v>1</v>
      </c>
      <c r="I40" t="s">
        <v>77</v>
      </c>
      <c r="J40" s="2">
        <v>8.4706179999999992E-3</v>
      </c>
      <c r="K40" s="2">
        <v>0.26701119699999998</v>
      </c>
      <c r="L40" t="s">
        <v>83</v>
      </c>
      <c r="M40" s="2">
        <v>5.0403139999999997E-3</v>
      </c>
      <c r="N40" s="2">
        <v>1</v>
      </c>
      <c r="O40" t="s">
        <v>82</v>
      </c>
      <c r="P40" s="2">
        <v>8.4633850000000004E-3</v>
      </c>
      <c r="Q40" s="2">
        <v>1</v>
      </c>
      <c r="R40" t="s">
        <v>83</v>
      </c>
      <c r="S40" s="2">
        <v>7.2307320000000001E-3</v>
      </c>
      <c r="T40" s="2">
        <v>0.38541666699999999</v>
      </c>
      <c r="U40" t="s">
        <v>102</v>
      </c>
      <c r="V40" s="2">
        <v>9.4906309999999994E-3</v>
      </c>
      <c r="W40" s="2">
        <v>0.52054794500000001</v>
      </c>
      <c r="X40" t="s">
        <v>601</v>
      </c>
      <c r="Y40" s="2">
        <v>2.2915319999999999E-2</v>
      </c>
      <c r="Z40" s="2">
        <v>0.15617977499999999</v>
      </c>
      <c r="AA40" t="s">
        <v>77</v>
      </c>
      <c r="AB40" s="2">
        <v>2.1561205E-2</v>
      </c>
      <c r="AC40" s="2">
        <v>1</v>
      </c>
      <c r="AD40" t="s">
        <v>84</v>
      </c>
      <c r="AE40" s="2">
        <v>2.0597193999999999E-2</v>
      </c>
      <c r="AF40" s="2">
        <v>1</v>
      </c>
      <c r="AG40" t="s">
        <v>331</v>
      </c>
      <c r="AH40" s="2">
        <v>2.2660623000000001E-2</v>
      </c>
      <c r="AI40" s="2">
        <v>0</v>
      </c>
    </row>
    <row r="41" spans="1:35" x14ac:dyDescent="0.25">
      <c r="C41" t="s">
        <v>343</v>
      </c>
      <c r="D41" s="2">
        <v>3.8906729999999999E-3</v>
      </c>
      <c r="E41" s="2">
        <v>0.114441417</v>
      </c>
      <c r="F41" t="s">
        <v>83</v>
      </c>
      <c r="G41" s="2">
        <v>9.1069240000000006E-3</v>
      </c>
      <c r="H41" s="2">
        <v>0.88522238200000003</v>
      </c>
      <c r="I41" t="s">
        <v>91</v>
      </c>
      <c r="J41" s="2">
        <v>8.1785060000000003E-3</v>
      </c>
      <c r="K41" s="2">
        <v>7.2916667000000004E-2</v>
      </c>
      <c r="L41" t="s">
        <v>77</v>
      </c>
      <c r="M41" s="2">
        <v>4.1953470000000003E-3</v>
      </c>
      <c r="N41" s="2">
        <v>0.21276595700000001</v>
      </c>
      <c r="O41" t="s">
        <v>78</v>
      </c>
      <c r="P41" s="2">
        <v>7.2829319999999998E-3</v>
      </c>
      <c r="Q41" s="2">
        <v>0.72131147500000004</v>
      </c>
      <c r="R41" t="s">
        <v>80</v>
      </c>
      <c r="S41" s="2">
        <v>7.0510770000000002E-3</v>
      </c>
      <c r="T41" s="2">
        <v>1</v>
      </c>
      <c r="U41" t="s">
        <v>85</v>
      </c>
      <c r="V41" s="2">
        <v>7.8129900000000006E-3</v>
      </c>
      <c r="W41" s="2">
        <v>0.84426229500000005</v>
      </c>
      <c r="X41" t="s">
        <v>357</v>
      </c>
      <c r="Y41" s="2">
        <v>2.0583423E-2</v>
      </c>
      <c r="Z41" s="2">
        <v>1</v>
      </c>
      <c r="AA41" t="s">
        <v>83</v>
      </c>
      <c r="AB41" s="2">
        <v>2.1561205E-2</v>
      </c>
      <c r="AC41" s="2">
        <v>1</v>
      </c>
      <c r="AD41" t="s">
        <v>90</v>
      </c>
      <c r="AE41" s="2">
        <v>1.6204653999999999E-2</v>
      </c>
      <c r="AF41" s="2">
        <v>1</v>
      </c>
      <c r="AG41" t="s">
        <v>90</v>
      </c>
      <c r="AH41" s="2">
        <v>1.8832328999999998E-2</v>
      </c>
      <c r="AI41" s="2">
        <v>0</v>
      </c>
    </row>
    <row r="42" spans="1:35" x14ac:dyDescent="0.25">
      <c r="C42" t="s">
        <v>82</v>
      </c>
      <c r="D42" s="2">
        <v>3.8284130000000001E-3</v>
      </c>
      <c r="E42" s="2">
        <v>0.31400966200000002</v>
      </c>
      <c r="F42" t="s">
        <v>81</v>
      </c>
      <c r="G42" s="2">
        <v>8.2045899999999995E-3</v>
      </c>
      <c r="H42" s="2">
        <v>0.29493087600000001</v>
      </c>
      <c r="I42" t="s">
        <v>79</v>
      </c>
      <c r="J42" s="2">
        <v>7.208636E-3</v>
      </c>
      <c r="K42" s="2">
        <v>0.94918699200000001</v>
      </c>
      <c r="L42" t="s">
        <v>99</v>
      </c>
      <c r="M42" s="2">
        <v>3.8320749999999999E-3</v>
      </c>
      <c r="N42" s="2">
        <v>1</v>
      </c>
      <c r="O42" t="s">
        <v>103</v>
      </c>
      <c r="P42" s="2">
        <v>7.0199219999999996E-3</v>
      </c>
      <c r="Q42" s="2">
        <v>0</v>
      </c>
      <c r="R42" t="s">
        <v>358</v>
      </c>
      <c r="S42" s="2">
        <v>6.1001370000000003E-3</v>
      </c>
      <c r="T42" s="2">
        <v>0</v>
      </c>
      <c r="U42" t="s">
        <v>91</v>
      </c>
      <c r="V42" s="2">
        <v>6.8540850000000002E-3</v>
      </c>
      <c r="W42" s="2">
        <v>0</v>
      </c>
      <c r="X42" t="s">
        <v>356</v>
      </c>
      <c r="Y42" s="2">
        <v>2.0583423E-2</v>
      </c>
      <c r="Z42" s="2">
        <v>1</v>
      </c>
      <c r="AA42" t="s">
        <v>102</v>
      </c>
      <c r="AB42" s="2">
        <v>1.8061856000000001E-2</v>
      </c>
      <c r="AC42" s="2">
        <v>0</v>
      </c>
      <c r="AD42" t="s">
        <v>91</v>
      </c>
      <c r="AE42" s="2">
        <v>1.4550094E-2</v>
      </c>
      <c r="AF42" s="2">
        <v>0</v>
      </c>
      <c r="AG42" t="s">
        <v>86</v>
      </c>
      <c r="AH42" s="2">
        <v>9.2407870000000003E-3</v>
      </c>
      <c r="AI42" s="2">
        <v>0</v>
      </c>
    </row>
    <row r="43" spans="1:35" x14ac:dyDescent="0.25">
      <c r="C43" t="s">
        <v>87</v>
      </c>
      <c r="D43" s="2">
        <v>3.725646E-3</v>
      </c>
      <c r="E43" s="2">
        <v>1</v>
      </c>
      <c r="F43" t="s">
        <v>358</v>
      </c>
      <c r="G43" s="2">
        <v>6.0798010000000001E-3</v>
      </c>
      <c r="H43" s="2">
        <v>0.20588235299999999</v>
      </c>
      <c r="I43" t="s">
        <v>101</v>
      </c>
      <c r="J43" s="2">
        <v>4.5544940000000001E-3</v>
      </c>
      <c r="K43" s="2">
        <v>0.95541401299999995</v>
      </c>
      <c r="L43" t="s">
        <v>85</v>
      </c>
      <c r="M43" s="2">
        <v>3.8273399999999998E-3</v>
      </c>
      <c r="N43" s="2">
        <v>0.85611510800000001</v>
      </c>
      <c r="O43" t="s">
        <v>98</v>
      </c>
      <c r="P43" s="2">
        <v>6.8222659999999996E-3</v>
      </c>
      <c r="Q43" s="2">
        <v>0.147121535</v>
      </c>
      <c r="R43" t="s">
        <v>89</v>
      </c>
      <c r="S43" s="2">
        <v>5.8814829999999998E-3</v>
      </c>
      <c r="T43" s="2">
        <v>0</v>
      </c>
      <c r="U43" t="s">
        <v>356</v>
      </c>
      <c r="V43" s="2">
        <v>5.2071890000000001E-3</v>
      </c>
      <c r="W43" s="2">
        <v>1</v>
      </c>
      <c r="X43" t="s">
        <v>101</v>
      </c>
      <c r="Y43" s="2">
        <v>2.0583423E-2</v>
      </c>
      <c r="Z43" s="2">
        <v>1</v>
      </c>
      <c r="AA43" t="s">
        <v>376</v>
      </c>
      <c r="AB43" s="2">
        <v>1.8061856000000001E-2</v>
      </c>
      <c r="AC43" s="2">
        <v>1</v>
      </c>
      <c r="AD43" t="s">
        <v>358</v>
      </c>
      <c r="AE43" s="2">
        <v>1.3597239000000001E-2</v>
      </c>
      <c r="AF43" s="2">
        <v>1</v>
      </c>
      <c r="AG43" t="s">
        <v>88</v>
      </c>
      <c r="AH43" s="2">
        <v>9.2407870000000003E-3</v>
      </c>
      <c r="AI43" s="2">
        <v>0</v>
      </c>
    </row>
    <row r="44" spans="1:35" x14ac:dyDescent="0.25">
      <c r="C44" t="s">
        <v>78</v>
      </c>
      <c r="D44" s="2">
        <v>3.6053140000000001E-3</v>
      </c>
      <c r="E44" s="2">
        <v>0.33787878799999999</v>
      </c>
      <c r="F44" t="s">
        <v>94</v>
      </c>
      <c r="G44" s="2">
        <v>5.4137969999999997E-3</v>
      </c>
      <c r="H44" s="2">
        <v>0.88800000000000001</v>
      </c>
      <c r="I44" t="s">
        <v>103</v>
      </c>
      <c r="J44" s="2">
        <v>3.710194E-3</v>
      </c>
      <c r="K44" s="2">
        <v>0.83908046000000003</v>
      </c>
      <c r="L44" t="s">
        <v>84</v>
      </c>
      <c r="M44" s="2">
        <v>3.5894870000000001E-3</v>
      </c>
      <c r="N44" s="2">
        <v>0</v>
      </c>
      <c r="O44" t="s">
        <v>343</v>
      </c>
      <c r="P44" s="2">
        <v>5.2793120000000004E-3</v>
      </c>
      <c r="Q44" s="2">
        <v>0.3125</v>
      </c>
      <c r="R44" t="s">
        <v>601</v>
      </c>
      <c r="S44" s="2">
        <v>5.7192989999999997E-3</v>
      </c>
      <c r="T44" s="2">
        <v>1</v>
      </c>
      <c r="U44" t="s">
        <v>381</v>
      </c>
      <c r="V44" s="2">
        <v>4.9846650000000001E-3</v>
      </c>
      <c r="W44" s="2">
        <v>1</v>
      </c>
      <c r="X44" t="s">
        <v>99</v>
      </c>
      <c r="Y44" s="2">
        <v>2.0583423E-2</v>
      </c>
      <c r="Z44" s="2">
        <v>1</v>
      </c>
      <c r="AA44" t="s">
        <v>357</v>
      </c>
      <c r="AB44" s="2">
        <v>1.8061856000000001E-2</v>
      </c>
      <c r="AC44" s="2">
        <v>0</v>
      </c>
      <c r="AD44" t="s">
        <v>601</v>
      </c>
      <c r="AE44" s="2">
        <v>5.5850320000000002E-3</v>
      </c>
      <c r="AF44" s="2">
        <v>0</v>
      </c>
      <c r="AG44" t="s">
        <v>85</v>
      </c>
      <c r="AH44" s="2">
        <v>8.7497770000000002E-3</v>
      </c>
      <c r="AI44" s="2">
        <v>1</v>
      </c>
    </row>
    <row r="45" spans="1:35" x14ac:dyDescent="0.25">
      <c r="C45" t="s">
        <v>332</v>
      </c>
      <c r="D45" s="2">
        <v>3.5604769999999998E-3</v>
      </c>
      <c r="E45" s="2">
        <v>9.3541203000000003E-2</v>
      </c>
      <c r="F45" t="s">
        <v>80</v>
      </c>
      <c r="G45" s="2">
        <v>5.318967E-3</v>
      </c>
      <c r="H45" s="2">
        <v>1</v>
      </c>
      <c r="I45" t="s">
        <v>359</v>
      </c>
      <c r="J45" s="2">
        <v>2.9675389999999999E-3</v>
      </c>
      <c r="K45" s="2">
        <v>1</v>
      </c>
      <c r="L45" t="s">
        <v>356</v>
      </c>
      <c r="M45" s="2">
        <v>3.5176999999999999E-3</v>
      </c>
      <c r="N45" s="2">
        <v>1</v>
      </c>
      <c r="O45" t="s">
        <v>77</v>
      </c>
      <c r="P45" s="2">
        <v>5.2212539999999998E-3</v>
      </c>
      <c r="Q45" s="2">
        <v>1</v>
      </c>
      <c r="R45" t="s">
        <v>368</v>
      </c>
      <c r="S45" s="2">
        <v>4.931688E-3</v>
      </c>
      <c r="T45" s="2">
        <v>1</v>
      </c>
      <c r="U45" t="s">
        <v>94</v>
      </c>
      <c r="V45" s="2">
        <v>4.8666409999999997E-3</v>
      </c>
      <c r="W45" s="2">
        <v>0</v>
      </c>
      <c r="X45" t="s">
        <v>355</v>
      </c>
      <c r="Y45" s="2">
        <v>2.0583423E-2</v>
      </c>
      <c r="Z45" s="2">
        <v>1</v>
      </c>
      <c r="AA45" t="s">
        <v>80</v>
      </c>
      <c r="AB45" s="2">
        <v>1.2168172999999999E-2</v>
      </c>
      <c r="AC45" s="2">
        <v>0</v>
      </c>
      <c r="AD45" t="s">
        <v>87</v>
      </c>
      <c r="AE45" s="2">
        <v>5.4281590000000001E-3</v>
      </c>
      <c r="AF45" s="2">
        <v>1</v>
      </c>
      <c r="AG45" t="s">
        <v>333</v>
      </c>
      <c r="AH45" s="2">
        <v>7.8422560000000006E-3</v>
      </c>
      <c r="AI45" s="2">
        <v>0</v>
      </c>
    </row>
    <row r="46" spans="1:35" x14ac:dyDescent="0.25">
      <c r="C46" t="s">
        <v>85</v>
      </c>
      <c r="D46" s="2">
        <v>3.4950160000000001E-3</v>
      </c>
      <c r="E46" s="2">
        <v>0.68253968300000001</v>
      </c>
      <c r="F46" t="s">
        <v>90</v>
      </c>
      <c r="G46" s="2">
        <v>4.9474640000000004E-3</v>
      </c>
      <c r="H46" s="2">
        <v>0.288288288</v>
      </c>
      <c r="I46" t="s">
        <v>332</v>
      </c>
      <c r="J46" s="2">
        <v>2.7725549999999999E-3</v>
      </c>
      <c r="K46" s="2">
        <v>0</v>
      </c>
      <c r="L46" t="s">
        <v>100</v>
      </c>
      <c r="M46" s="2">
        <v>3.3793389999999999E-3</v>
      </c>
      <c r="N46" s="2">
        <v>1</v>
      </c>
      <c r="O46" t="s">
        <v>94</v>
      </c>
      <c r="P46" s="2">
        <v>5.0809109999999996E-3</v>
      </c>
      <c r="Q46" s="2">
        <v>0</v>
      </c>
      <c r="R46" t="s">
        <v>81</v>
      </c>
      <c r="S46" s="2">
        <v>4.691654E-3</v>
      </c>
      <c r="T46" s="2">
        <v>1</v>
      </c>
      <c r="U46" t="s">
        <v>83</v>
      </c>
      <c r="V46" s="2">
        <v>4.2855460000000003E-3</v>
      </c>
      <c r="W46" s="2">
        <v>1</v>
      </c>
      <c r="X46" t="s">
        <v>378</v>
      </c>
      <c r="Y46" s="2">
        <v>2.0583423E-2</v>
      </c>
      <c r="Z46" s="2">
        <v>1</v>
      </c>
      <c r="AA46" t="s">
        <v>380</v>
      </c>
      <c r="AB46" s="2">
        <v>1.109981E-2</v>
      </c>
      <c r="AC46" s="2">
        <v>1</v>
      </c>
      <c r="AD46" t="s">
        <v>79</v>
      </c>
      <c r="AE46" s="2">
        <v>3.7596079999999998E-3</v>
      </c>
      <c r="AF46" s="2">
        <v>1</v>
      </c>
      <c r="AG46" t="s">
        <v>91</v>
      </c>
      <c r="AH46" s="2">
        <v>7.0888169999999999E-3</v>
      </c>
      <c r="AI46" s="2">
        <v>1</v>
      </c>
    </row>
  </sheetData>
  <mergeCells count="3">
    <mergeCell ref="A2:A3"/>
    <mergeCell ref="B2:B3"/>
    <mergeCell ref="A1:Z1"/>
  </mergeCells>
  <conditionalFormatting sqref="AB1">
    <cfRule type="colorScale" priority="11">
      <colorScale>
        <cfvo type="num" val="0"/>
        <cfvo type="max"/>
        <color theme="0"/>
        <color rgb="FFFFFF00"/>
      </colorScale>
    </cfRule>
  </conditionalFormatting>
  <conditionalFormatting sqref="P4:P46 AB1 M4:M46 J4:J46 G4:G46 D4:D46">
    <cfRule type="colorScale" priority="10">
      <colorScale>
        <cfvo type="num" val="0"/>
        <cfvo type="max"/>
        <color theme="0"/>
        <color rgb="FFFFFF00"/>
      </colorScale>
    </cfRule>
  </conditionalFormatting>
  <conditionalFormatting sqref="Q4:Q46 N4:N46 K4:K46 H4:H46 E4:E46">
    <cfRule type="colorScale" priority="9">
      <colorScale>
        <cfvo type="num" val="0"/>
        <cfvo type="num" val="0.5"/>
        <cfvo type="num" val="1"/>
        <color rgb="FFFF0000"/>
        <color theme="0"/>
        <color rgb="FF00FF00"/>
      </colorScale>
    </cfRule>
  </conditionalFormatting>
  <conditionalFormatting sqref="S4:S46 V4:V46 Y4:Y46">
    <cfRule type="colorScale" priority="8">
      <colorScale>
        <cfvo type="num" val="0"/>
        <cfvo type="max"/>
        <color theme="0"/>
        <color rgb="FFFFFF00"/>
      </colorScale>
    </cfRule>
  </conditionalFormatting>
  <conditionalFormatting sqref="T4:T46 W4:W46 Z4:Z46">
    <cfRule type="colorScale" priority="7">
      <colorScale>
        <cfvo type="num" val="0"/>
        <cfvo type="num" val="0.5"/>
        <cfvo type="num" val="1"/>
        <color rgb="FFFF0000"/>
        <color theme="0"/>
        <color rgb="FF00FF00"/>
      </colorScale>
    </cfRule>
  </conditionalFormatting>
  <conditionalFormatting sqref="AB4:AB46">
    <cfRule type="colorScale" priority="6">
      <colorScale>
        <cfvo type="num" val="0"/>
        <cfvo type="max"/>
        <color theme="0"/>
        <color rgb="FFFFFF00"/>
      </colorScale>
    </cfRule>
  </conditionalFormatting>
  <conditionalFormatting sqref="AC4:AC46">
    <cfRule type="colorScale" priority="5">
      <colorScale>
        <cfvo type="num" val="0"/>
        <cfvo type="num" val="0.5"/>
        <cfvo type="num" val="1"/>
        <color rgb="FFFF0000"/>
        <color theme="0"/>
        <color rgb="FF00FF00"/>
      </colorScale>
    </cfRule>
  </conditionalFormatting>
  <conditionalFormatting sqref="AE4:AE46">
    <cfRule type="colorScale" priority="4">
      <colorScale>
        <cfvo type="num" val="0"/>
        <cfvo type="max"/>
        <color theme="0"/>
        <color rgb="FFFFFF00"/>
      </colorScale>
    </cfRule>
  </conditionalFormatting>
  <conditionalFormatting sqref="AF4:AF46">
    <cfRule type="colorScale" priority="3">
      <colorScale>
        <cfvo type="num" val="0"/>
        <cfvo type="num" val="0.5"/>
        <cfvo type="num" val="1"/>
        <color rgb="FFFF0000"/>
        <color theme="0"/>
        <color rgb="FF00FF00"/>
      </colorScale>
    </cfRule>
  </conditionalFormatting>
  <conditionalFormatting sqref="AH4:AH46">
    <cfRule type="colorScale" priority="2">
      <colorScale>
        <cfvo type="num" val="0"/>
        <cfvo type="max"/>
        <color theme="0"/>
        <color rgb="FFFFFF00"/>
      </colorScale>
    </cfRule>
  </conditionalFormatting>
  <conditionalFormatting sqref="AI4:AI46">
    <cfRule type="colorScale" priority="1">
      <colorScale>
        <cfvo type="num" val="0"/>
        <cfvo type="num" val="0.5"/>
        <cfvo type="num" val="1"/>
        <color rgb="FFFF0000"/>
        <color theme="0"/>
        <color rgb="FF00FF00"/>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workbookViewId="0">
      <selection activeCell="C4" sqref="C4:AI46"/>
    </sheetView>
  </sheetViews>
  <sheetFormatPr baseColWidth="10" defaultRowHeight="13.8" x14ac:dyDescent="0.25"/>
  <sheetData>
    <row r="1" spans="1:35" ht="77.25" customHeight="1" x14ac:dyDescent="0.25">
      <c r="A1" s="132" t="s">
        <v>589</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t="s">
        <v>76</v>
      </c>
      <c r="AB1" s="2">
        <f>'E.2 - BestPeaParameters'!$AE$1</f>
        <v>0.26520469000000002</v>
      </c>
      <c r="AC1" s="2">
        <f>MAX(G3:G46,J3:J46,M3:M46,P3:P46,D3:D46,V3:V46,Y3:Y46,AB3:AB57,AE3:AE57,AH3:AH55,S3:S46)</f>
        <v>0.18185136700000001</v>
      </c>
    </row>
    <row r="2" spans="1:35" ht="13.95" customHeight="1" x14ac:dyDescent="0.25">
      <c r="A2" s="131" t="s">
        <v>140</v>
      </c>
      <c r="B2" s="130" t="s">
        <v>138</v>
      </c>
      <c r="C2" s="1" t="s">
        <v>0</v>
      </c>
      <c r="D2" s="1"/>
      <c r="E2" s="1"/>
      <c r="F2" s="1" t="s">
        <v>633</v>
      </c>
      <c r="G2" s="1"/>
      <c r="H2" s="1"/>
      <c r="I2" s="1" t="s">
        <v>1</v>
      </c>
      <c r="J2" s="1"/>
      <c r="K2" s="1"/>
      <c r="L2" s="1" t="s">
        <v>2</v>
      </c>
      <c r="M2" s="1"/>
      <c r="N2" s="1"/>
      <c r="O2" s="1" t="s">
        <v>3</v>
      </c>
      <c r="P2" s="1"/>
      <c r="Q2" s="1"/>
      <c r="R2" s="1" t="s">
        <v>4</v>
      </c>
      <c r="S2" s="1"/>
      <c r="T2" s="1"/>
      <c r="U2" s="1" t="s">
        <v>351</v>
      </c>
      <c r="V2" s="1"/>
      <c r="W2" s="1"/>
      <c r="X2" s="1" t="s">
        <v>352</v>
      </c>
      <c r="Y2" s="1"/>
      <c r="Z2" s="1"/>
      <c r="AA2" s="1" t="s">
        <v>353</v>
      </c>
      <c r="AB2" s="1"/>
      <c r="AC2" s="1"/>
      <c r="AD2" s="1" t="s">
        <v>599</v>
      </c>
      <c r="AE2" s="1"/>
      <c r="AF2" s="1"/>
      <c r="AG2" s="1" t="s">
        <v>600</v>
      </c>
      <c r="AH2" s="1"/>
      <c r="AI2" s="1"/>
    </row>
    <row r="3" spans="1:35" x14ac:dyDescent="0.25">
      <c r="A3" s="131"/>
      <c r="B3" s="130"/>
      <c r="C3" s="1" t="s">
        <v>5</v>
      </c>
      <c r="D3" s="1" t="s">
        <v>6</v>
      </c>
      <c r="E3" s="1" t="s">
        <v>7</v>
      </c>
      <c r="F3" s="1" t="s">
        <v>5</v>
      </c>
      <c r="G3" s="1" t="s">
        <v>6</v>
      </c>
      <c r="H3" s="1" t="s">
        <v>7</v>
      </c>
      <c r="I3" s="1" t="s">
        <v>5</v>
      </c>
      <c r="J3" s="1" t="s">
        <v>6</v>
      </c>
      <c r="K3" s="1" t="s">
        <v>7</v>
      </c>
      <c r="L3" s="1" t="s">
        <v>5</v>
      </c>
      <c r="M3" s="1" t="s">
        <v>6</v>
      </c>
      <c r="N3" s="1" t="s">
        <v>7</v>
      </c>
      <c r="O3" s="1" t="s">
        <v>5</v>
      </c>
      <c r="P3" s="1" t="s">
        <v>6</v>
      </c>
      <c r="Q3" s="1" t="s">
        <v>7</v>
      </c>
      <c r="R3" s="1" t="s">
        <v>5</v>
      </c>
      <c r="S3" s="1" t="s">
        <v>6</v>
      </c>
      <c r="T3" s="1" t="s">
        <v>7</v>
      </c>
      <c r="U3" s="1" t="s">
        <v>5</v>
      </c>
      <c r="V3" s="1" t="s">
        <v>6</v>
      </c>
      <c r="W3" s="1" t="s">
        <v>7</v>
      </c>
      <c r="X3" s="1" t="s">
        <v>5</v>
      </c>
      <c r="Y3" s="1" t="s">
        <v>6</v>
      </c>
      <c r="Z3" s="1" t="s">
        <v>7</v>
      </c>
      <c r="AA3" s="1" t="s">
        <v>5</v>
      </c>
      <c r="AB3" s="1" t="s">
        <v>6</v>
      </c>
      <c r="AC3" s="1" t="s">
        <v>7</v>
      </c>
      <c r="AD3" s="1" t="s">
        <v>5</v>
      </c>
      <c r="AE3" s="1" t="s">
        <v>6</v>
      </c>
      <c r="AF3" s="1" t="s">
        <v>7</v>
      </c>
      <c r="AG3" s="1" t="s">
        <v>5</v>
      </c>
      <c r="AH3" s="1" t="s">
        <v>6</v>
      </c>
      <c r="AI3" s="1" t="s">
        <v>7</v>
      </c>
    </row>
    <row r="4" spans="1:35" x14ac:dyDescent="0.25">
      <c r="A4" t="s">
        <v>8</v>
      </c>
      <c r="B4" t="s">
        <v>163</v>
      </c>
      <c r="C4" t="s">
        <v>147</v>
      </c>
      <c r="D4" s="2">
        <v>4.1918820000000001E-3</v>
      </c>
      <c r="E4" s="2"/>
      <c r="F4" t="s">
        <v>147</v>
      </c>
      <c r="G4" s="2">
        <v>2.6684434E-2</v>
      </c>
      <c r="H4" s="2"/>
      <c r="I4" t="s">
        <v>147</v>
      </c>
      <c r="J4" s="2">
        <v>1.6958628999999999E-2</v>
      </c>
      <c r="K4" s="2"/>
      <c r="L4" t="s">
        <v>602</v>
      </c>
      <c r="M4" s="2">
        <v>4.6267995999999999E-2</v>
      </c>
      <c r="N4" s="2">
        <v>1</v>
      </c>
      <c r="O4" t="s">
        <v>147</v>
      </c>
      <c r="P4" s="2">
        <v>2.5790831E-2</v>
      </c>
      <c r="Q4" s="2"/>
      <c r="R4" t="s">
        <v>147</v>
      </c>
      <c r="S4" s="2">
        <v>1.351367E-2</v>
      </c>
      <c r="T4" s="2"/>
      <c r="U4" t="s">
        <v>147</v>
      </c>
      <c r="V4" s="2">
        <v>6.1641011000000002E-2</v>
      </c>
      <c r="W4" s="2"/>
      <c r="X4" t="s">
        <v>147</v>
      </c>
      <c r="Y4" s="2">
        <v>4.0748398999999998E-2</v>
      </c>
      <c r="Z4" s="2"/>
      <c r="AA4" t="s">
        <v>147</v>
      </c>
      <c r="AB4" s="2">
        <v>3.3672916999999997E-2</v>
      </c>
      <c r="AC4" s="2"/>
      <c r="AD4" t="s">
        <v>147</v>
      </c>
      <c r="AE4" s="2">
        <v>7.7701837999999995E-2</v>
      </c>
      <c r="AF4" s="2"/>
      <c r="AG4" t="s">
        <v>147</v>
      </c>
      <c r="AH4" s="2">
        <v>5.3815779000000001E-2</v>
      </c>
      <c r="AI4" s="2"/>
    </row>
    <row r="5" spans="1:35" x14ac:dyDescent="0.25">
      <c r="C5" t="s">
        <v>124</v>
      </c>
      <c r="D5" s="2">
        <v>3.1108199999999998E-3</v>
      </c>
      <c r="E5" s="2">
        <v>0.70469798699999997</v>
      </c>
      <c r="F5" t="s">
        <v>119</v>
      </c>
      <c r="G5" s="2">
        <v>1.3191909E-2</v>
      </c>
      <c r="H5" s="2">
        <v>0.15411195599999999</v>
      </c>
      <c r="I5" t="s">
        <v>111</v>
      </c>
      <c r="J5" s="2">
        <v>1.1140142E-2</v>
      </c>
      <c r="K5" s="2">
        <v>1</v>
      </c>
      <c r="L5" t="s">
        <v>147</v>
      </c>
      <c r="M5" s="2">
        <v>2.9257360999999999E-2</v>
      </c>
      <c r="N5" s="2"/>
      <c r="O5" t="s">
        <v>603</v>
      </c>
      <c r="P5" s="2">
        <v>1.9164504999999998E-2</v>
      </c>
      <c r="Q5" s="2">
        <v>4.3140097000000002E-2</v>
      </c>
      <c r="R5" t="s">
        <v>604</v>
      </c>
      <c r="S5" s="2">
        <v>1.0247513E-2</v>
      </c>
      <c r="T5" s="2">
        <v>1.5862807999999999E-2</v>
      </c>
      <c r="U5" t="s">
        <v>605</v>
      </c>
      <c r="V5" s="2">
        <v>5.1820890000000001E-2</v>
      </c>
      <c r="W5" s="2">
        <v>0.709193246</v>
      </c>
      <c r="X5" t="s">
        <v>606</v>
      </c>
      <c r="Y5" s="2">
        <v>3.1991052999999998E-2</v>
      </c>
      <c r="Z5" s="2">
        <v>8.2846004000000001E-2</v>
      </c>
      <c r="AA5" t="s">
        <v>606</v>
      </c>
      <c r="AB5" s="2">
        <v>3.3185755999999997E-2</v>
      </c>
      <c r="AC5" s="2">
        <v>8.2846004000000001E-2</v>
      </c>
      <c r="AD5" t="s">
        <v>666</v>
      </c>
      <c r="AE5" s="2">
        <v>3.7017439999999999E-2</v>
      </c>
      <c r="AF5" s="2">
        <v>1</v>
      </c>
      <c r="AG5" t="s">
        <v>666</v>
      </c>
      <c r="AH5" s="2">
        <v>3.1788564999999998E-2</v>
      </c>
      <c r="AI5" s="2">
        <v>1</v>
      </c>
    </row>
    <row r="6" spans="1:35" x14ac:dyDescent="0.25">
      <c r="C6" t="s">
        <v>107</v>
      </c>
      <c r="D6" s="2">
        <v>3.1108199999999998E-3</v>
      </c>
      <c r="E6" s="2">
        <v>0.70469798699999997</v>
      </c>
      <c r="F6" t="s">
        <v>120</v>
      </c>
      <c r="G6" s="2">
        <v>1.2326248E-2</v>
      </c>
      <c r="H6" s="2">
        <v>0.534604737</v>
      </c>
      <c r="I6" t="s">
        <v>113</v>
      </c>
      <c r="J6" s="2">
        <v>8.9206649999999995E-3</v>
      </c>
      <c r="K6" s="2">
        <v>0.373425693</v>
      </c>
      <c r="L6" t="s">
        <v>106</v>
      </c>
      <c r="M6" s="2">
        <v>2.2015276E-2</v>
      </c>
      <c r="N6" s="2">
        <v>0.13743507799999999</v>
      </c>
      <c r="O6" t="s">
        <v>109</v>
      </c>
      <c r="P6" s="2">
        <v>1.1550572E-2</v>
      </c>
      <c r="Q6" s="2">
        <v>3.5278689000000002E-2</v>
      </c>
      <c r="R6" t="s">
        <v>607</v>
      </c>
      <c r="S6" s="2">
        <v>8.6996550000000006E-3</v>
      </c>
      <c r="T6" s="2">
        <v>1</v>
      </c>
      <c r="U6" t="s">
        <v>608</v>
      </c>
      <c r="V6" s="2">
        <v>4.2251826999999999E-2</v>
      </c>
      <c r="W6" s="2">
        <v>0</v>
      </c>
      <c r="X6" t="s">
        <v>121</v>
      </c>
      <c r="Y6" s="2">
        <v>2.5467614E-2</v>
      </c>
      <c r="Z6" s="2">
        <v>1</v>
      </c>
      <c r="AA6" t="s">
        <v>360</v>
      </c>
      <c r="AB6" s="2">
        <v>2.4831230999999999E-2</v>
      </c>
      <c r="AC6" s="2">
        <v>1</v>
      </c>
      <c r="AD6" t="s">
        <v>109</v>
      </c>
      <c r="AE6" s="2">
        <v>3.7017439999999999E-2</v>
      </c>
      <c r="AF6" s="2">
        <v>0</v>
      </c>
      <c r="AG6" t="s">
        <v>109</v>
      </c>
      <c r="AH6" s="2">
        <v>3.1788564999999998E-2</v>
      </c>
      <c r="AI6" s="2">
        <v>0</v>
      </c>
    </row>
    <row r="7" spans="1:35" x14ac:dyDescent="0.25">
      <c r="C7" t="s">
        <v>609</v>
      </c>
      <c r="D7" s="2">
        <v>3.1108199999999998E-3</v>
      </c>
      <c r="E7" s="2">
        <v>0.29530201299999997</v>
      </c>
      <c r="F7" t="s">
        <v>605</v>
      </c>
      <c r="G7" s="2">
        <v>1.1332055000000001E-2</v>
      </c>
      <c r="H7" s="2">
        <v>1</v>
      </c>
      <c r="I7" t="s">
        <v>602</v>
      </c>
      <c r="J7" s="2">
        <v>8.4637830000000008E-3</v>
      </c>
      <c r="K7" s="2">
        <v>1</v>
      </c>
      <c r="L7" t="s">
        <v>109</v>
      </c>
      <c r="M7" s="2">
        <v>1.7033014999999999E-2</v>
      </c>
      <c r="N7" s="2">
        <v>3.1338299999999999E-2</v>
      </c>
      <c r="O7" t="s">
        <v>607</v>
      </c>
      <c r="P7" s="2">
        <v>9.2118200000000008E-3</v>
      </c>
      <c r="Q7" s="2">
        <v>0.292897727</v>
      </c>
      <c r="R7" t="s">
        <v>610</v>
      </c>
      <c r="S7" s="2">
        <v>8.2302529999999999E-3</v>
      </c>
      <c r="T7" s="2">
        <v>0.958626961</v>
      </c>
      <c r="U7" t="s">
        <v>115</v>
      </c>
      <c r="V7" s="2">
        <v>3.6442194999999997E-2</v>
      </c>
      <c r="W7" s="2">
        <v>0.85277777799999999</v>
      </c>
      <c r="X7" t="s">
        <v>108</v>
      </c>
      <c r="Y7" s="2">
        <v>2.5467614E-2</v>
      </c>
      <c r="Z7" s="2">
        <v>1</v>
      </c>
      <c r="AA7" t="s">
        <v>361</v>
      </c>
      <c r="AB7" s="2">
        <v>2.2840978000000001E-2</v>
      </c>
      <c r="AC7" s="2">
        <v>0.591836735</v>
      </c>
      <c r="AD7" t="s">
        <v>620</v>
      </c>
      <c r="AE7" s="2">
        <v>3.3877632999999997E-2</v>
      </c>
      <c r="AF7" s="2">
        <v>1</v>
      </c>
      <c r="AG7" t="s">
        <v>620</v>
      </c>
      <c r="AH7" s="2">
        <v>3.1554318999999997E-2</v>
      </c>
      <c r="AI7" s="2">
        <v>1</v>
      </c>
    </row>
    <row r="8" spans="1:35" x14ac:dyDescent="0.25">
      <c r="C8" t="s">
        <v>611</v>
      </c>
      <c r="D8" s="2">
        <v>3.1108199999999998E-3</v>
      </c>
      <c r="E8" s="2">
        <v>0.29530201299999997</v>
      </c>
      <c r="F8" t="s">
        <v>603</v>
      </c>
      <c r="G8" s="2">
        <v>1.047681E-2</v>
      </c>
      <c r="H8" s="2">
        <v>1</v>
      </c>
      <c r="I8" t="s">
        <v>612</v>
      </c>
      <c r="J8" s="2">
        <v>7.8741569999999997E-3</v>
      </c>
      <c r="K8" s="2">
        <v>9.694258E-2</v>
      </c>
      <c r="L8" t="s">
        <v>613</v>
      </c>
      <c r="M8" s="2">
        <v>1.3587597999999999E-2</v>
      </c>
      <c r="N8" s="2">
        <v>0.92886797700000001</v>
      </c>
      <c r="O8" t="s">
        <v>105</v>
      </c>
      <c r="P8" s="2">
        <v>8.8862179999999995E-3</v>
      </c>
      <c r="Q8" s="2">
        <v>0.19635297900000001</v>
      </c>
      <c r="R8" t="s">
        <v>109</v>
      </c>
      <c r="S8" s="2">
        <v>7.679066E-3</v>
      </c>
      <c r="T8" s="2">
        <v>0</v>
      </c>
      <c r="U8" t="s">
        <v>613</v>
      </c>
      <c r="V8" s="2">
        <v>3.0211477E-2</v>
      </c>
      <c r="W8" s="2">
        <v>1</v>
      </c>
      <c r="X8" t="s">
        <v>360</v>
      </c>
      <c r="Y8" s="2">
        <v>2.3428461000000001E-2</v>
      </c>
      <c r="Z8" s="2">
        <v>1</v>
      </c>
      <c r="AA8" t="s">
        <v>111</v>
      </c>
      <c r="AB8" s="2">
        <v>2.1406904000000001E-2</v>
      </c>
      <c r="AC8" s="2">
        <v>1</v>
      </c>
      <c r="AD8" t="s">
        <v>611</v>
      </c>
      <c r="AE8" s="2">
        <v>2.4073764000000001E-2</v>
      </c>
      <c r="AF8" s="2">
        <v>0</v>
      </c>
      <c r="AG8" t="s">
        <v>611</v>
      </c>
      <c r="AH8" s="2">
        <v>2.1534287999999999E-2</v>
      </c>
      <c r="AI8" s="2">
        <v>0</v>
      </c>
    </row>
    <row r="9" spans="1:35" x14ac:dyDescent="0.25">
      <c r="C9" t="s">
        <v>120</v>
      </c>
      <c r="D9" s="2">
        <v>3.1108199999999998E-3</v>
      </c>
      <c r="E9" s="2">
        <v>0.29530201299999997</v>
      </c>
      <c r="F9" t="s">
        <v>364</v>
      </c>
      <c r="G9" s="2">
        <v>7.7097090000000004E-3</v>
      </c>
      <c r="H9" s="2">
        <v>0.89530988300000003</v>
      </c>
      <c r="I9" t="s">
        <v>345</v>
      </c>
      <c r="J9" s="2">
        <v>6.9165160000000002E-3</v>
      </c>
      <c r="K9" s="2">
        <v>0.67181926300000006</v>
      </c>
      <c r="L9" t="s">
        <v>610</v>
      </c>
      <c r="M9" s="2">
        <v>1.350551E-2</v>
      </c>
      <c r="N9" s="2">
        <v>0.60443622900000005</v>
      </c>
      <c r="O9" t="s">
        <v>120</v>
      </c>
      <c r="P9" s="2">
        <v>8.3421060000000002E-3</v>
      </c>
      <c r="Q9" s="2">
        <v>0.74458483799999997</v>
      </c>
      <c r="R9" t="s">
        <v>612</v>
      </c>
      <c r="S9" s="2">
        <v>7.3737350000000002E-3</v>
      </c>
      <c r="T9" s="2">
        <v>1</v>
      </c>
      <c r="U9" t="s">
        <v>612</v>
      </c>
      <c r="V9" s="2">
        <v>2.8888714999999999E-2</v>
      </c>
      <c r="W9" s="2">
        <v>4.6532046000000001E-2</v>
      </c>
      <c r="X9" t="s">
        <v>612</v>
      </c>
      <c r="Y9" s="2">
        <v>2.1586582E-2</v>
      </c>
      <c r="Z9" s="2">
        <v>0</v>
      </c>
      <c r="AA9" t="s">
        <v>667</v>
      </c>
      <c r="AB9" s="2">
        <v>2.1406904000000001E-2</v>
      </c>
      <c r="AC9" s="2">
        <v>0</v>
      </c>
      <c r="AD9" t="s">
        <v>604</v>
      </c>
      <c r="AE9" s="2">
        <v>2.2484501E-2</v>
      </c>
      <c r="AF9" s="2">
        <v>1</v>
      </c>
      <c r="AG9" t="s">
        <v>604</v>
      </c>
      <c r="AH9" s="2">
        <v>1.8385652999999998E-2</v>
      </c>
      <c r="AI9" s="2">
        <v>1</v>
      </c>
    </row>
    <row r="10" spans="1:35" x14ac:dyDescent="0.25">
      <c r="C10" t="s">
        <v>114</v>
      </c>
      <c r="D10" s="2">
        <v>2.1007529999999999E-3</v>
      </c>
      <c r="E10" s="2">
        <v>0</v>
      </c>
      <c r="F10" t="s">
        <v>607</v>
      </c>
      <c r="G10" s="2">
        <v>7.2255640000000003E-3</v>
      </c>
      <c r="H10" s="2">
        <v>0.20229805000000001</v>
      </c>
      <c r="I10" t="s">
        <v>126</v>
      </c>
      <c r="J10" s="2">
        <v>6.8337550000000004E-3</v>
      </c>
      <c r="K10" s="2">
        <v>1</v>
      </c>
      <c r="L10" t="s">
        <v>607</v>
      </c>
      <c r="M10" s="2">
        <v>1.1684596E-2</v>
      </c>
      <c r="N10" s="2">
        <v>0.97151898699999995</v>
      </c>
      <c r="O10" t="s">
        <v>119</v>
      </c>
      <c r="P10" s="2">
        <v>8.0738089999999995E-3</v>
      </c>
      <c r="Q10" s="2">
        <v>1</v>
      </c>
      <c r="R10" t="s">
        <v>605</v>
      </c>
      <c r="S10" s="2">
        <v>7.3068500000000002E-3</v>
      </c>
      <c r="T10" s="2">
        <v>8.6872587000000001E-2</v>
      </c>
      <c r="U10" t="s">
        <v>125</v>
      </c>
      <c r="V10" s="2">
        <v>2.7497354000000002E-2</v>
      </c>
      <c r="W10" s="2">
        <v>1</v>
      </c>
      <c r="X10" t="s">
        <v>361</v>
      </c>
      <c r="Y10" s="2">
        <v>2.1254296999999998E-2</v>
      </c>
      <c r="Z10" s="2">
        <v>0.61075069500000001</v>
      </c>
      <c r="AA10" t="s">
        <v>612</v>
      </c>
      <c r="AB10" s="2">
        <v>2.0721670000000001E-2</v>
      </c>
      <c r="AC10" s="2">
        <v>0</v>
      </c>
      <c r="AD10" t="s">
        <v>361</v>
      </c>
      <c r="AE10" s="2">
        <v>2.2484501E-2</v>
      </c>
      <c r="AF10" s="2">
        <v>0</v>
      </c>
      <c r="AG10" t="s">
        <v>361</v>
      </c>
      <c r="AH10" s="2">
        <v>1.8385652999999998E-2</v>
      </c>
      <c r="AI10" s="2">
        <v>0</v>
      </c>
    </row>
    <row r="11" spans="1:35" x14ac:dyDescent="0.25">
      <c r="C11" t="s">
        <v>118</v>
      </c>
      <c r="D11" s="2">
        <v>1.7527389999999999E-3</v>
      </c>
      <c r="E11" s="2">
        <v>0</v>
      </c>
      <c r="F11" t="s">
        <v>614</v>
      </c>
      <c r="G11" s="2">
        <v>7.0601420000000002E-3</v>
      </c>
      <c r="H11" s="2">
        <v>0.95385514000000005</v>
      </c>
      <c r="I11" t="s">
        <v>115</v>
      </c>
      <c r="J11" s="2">
        <v>5.9514340000000002E-3</v>
      </c>
      <c r="K11" s="2">
        <v>0.91600397600000005</v>
      </c>
      <c r="L11" t="s">
        <v>612</v>
      </c>
      <c r="M11" s="2">
        <v>1.0749501999999999E-2</v>
      </c>
      <c r="N11" s="2">
        <v>0.98176213700000003</v>
      </c>
      <c r="O11" t="s">
        <v>615</v>
      </c>
      <c r="P11" s="2">
        <v>7.5727360000000001E-3</v>
      </c>
      <c r="Q11" s="2">
        <v>0.17922205799999999</v>
      </c>
      <c r="R11" t="s">
        <v>616</v>
      </c>
      <c r="S11" s="2">
        <v>7.1912E-3</v>
      </c>
      <c r="T11" s="2">
        <v>0.79256965899999998</v>
      </c>
      <c r="U11" t="s">
        <v>620</v>
      </c>
      <c r="V11" s="2">
        <v>2.5003312999999999E-2</v>
      </c>
      <c r="W11" s="2">
        <v>0</v>
      </c>
      <c r="X11" t="s">
        <v>112</v>
      </c>
      <c r="Y11" s="2">
        <v>1.9721497000000001E-2</v>
      </c>
      <c r="Z11" s="2">
        <v>1</v>
      </c>
      <c r="AA11" t="s">
        <v>112</v>
      </c>
      <c r="AB11" s="2">
        <v>1.8857853000000001E-2</v>
      </c>
      <c r="AC11" s="2">
        <v>1</v>
      </c>
      <c r="AD11" t="s">
        <v>148</v>
      </c>
      <c r="AE11" s="2">
        <v>1.3183889000000001E-2</v>
      </c>
      <c r="AF11" s="2">
        <v>0</v>
      </c>
      <c r="AG11" t="s">
        <v>148</v>
      </c>
      <c r="AH11" s="2">
        <v>1.1255523E-2</v>
      </c>
      <c r="AI11" s="2">
        <v>0</v>
      </c>
    </row>
    <row r="12" spans="1:35" x14ac:dyDescent="0.25">
      <c r="C12" t="s">
        <v>607</v>
      </c>
      <c r="D12" s="2">
        <v>1.7527389999999999E-3</v>
      </c>
      <c r="E12" s="2">
        <v>0</v>
      </c>
      <c r="F12" t="s">
        <v>613</v>
      </c>
      <c r="G12" s="2">
        <v>7.0601420000000002E-3</v>
      </c>
      <c r="H12" s="2">
        <v>0.89193925200000002</v>
      </c>
      <c r="I12" t="s">
        <v>117</v>
      </c>
      <c r="J12" s="2">
        <v>5.6803620000000004E-3</v>
      </c>
      <c r="K12" s="2">
        <v>0.68607443000000001</v>
      </c>
      <c r="L12" t="s">
        <v>617</v>
      </c>
      <c r="M12" s="2">
        <v>9.4778039999999994E-3</v>
      </c>
      <c r="N12" s="2">
        <v>1</v>
      </c>
      <c r="O12" t="s">
        <v>618</v>
      </c>
      <c r="P12" s="2">
        <v>7.5727360000000001E-3</v>
      </c>
      <c r="Q12" s="2">
        <v>0.82077794199999998</v>
      </c>
      <c r="R12" t="s">
        <v>606</v>
      </c>
      <c r="S12" s="2">
        <v>7.1912E-3</v>
      </c>
      <c r="T12" s="2">
        <v>0.79256965899999998</v>
      </c>
      <c r="U12" t="s">
        <v>119</v>
      </c>
      <c r="V12" s="2">
        <v>2.5003312999999999E-2</v>
      </c>
      <c r="W12" s="2">
        <v>1</v>
      </c>
      <c r="X12" t="s">
        <v>148</v>
      </c>
      <c r="Y12" s="2">
        <v>1.8216700999999998E-2</v>
      </c>
      <c r="Z12" s="2">
        <v>0</v>
      </c>
      <c r="AA12" t="s">
        <v>148</v>
      </c>
      <c r="AB12" s="2">
        <v>1.7740695000000001E-2</v>
      </c>
      <c r="AC12" s="2">
        <v>0</v>
      </c>
      <c r="AD12" t="s">
        <v>616</v>
      </c>
      <c r="AE12" s="2">
        <v>1.3183889000000001E-2</v>
      </c>
      <c r="AF12" s="2">
        <v>0</v>
      </c>
      <c r="AG12" t="s">
        <v>616</v>
      </c>
      <c r="AH12" s="2">
        <v>1.1255523E-2</v>
      </c>
      <c r="AI12" s="2">
        <v>0</v>
      </c>
    </row>
    <row r="13" spans="1:35" x14ac:dyDescent="0.25">
      <c r="C13" t="s">
        <v>365</v>
      </c>
      <c r="D13" s="2">
        <v>1.7527389999999999E-3</v>
      </c>
      <c r="E13" s="2">
        <v>1</v>
      </c>
      <c r="F13" t="s">
        <v>615</v>
      </c>
      <c r="G13" s="2">
        <v>6.2984670000000003E-3</v>
      </c>
      <c r="H13" s="2">
        <v>1</v>
      </c>
      <c r="I13" t="s">
        <v>619</v>
      </c>
      <c r="J13" s="2">
        <v>5.225113E-3</v>
      </c>
      <c r="K13" s="2">
        <v>8.2644627999999998E-2</v>
      </c>
      <c r="L13" t="s">
        <v>120</v>
      </c>
      <c r="M13" s="2">
        <v>8.4243919999999993E-3</v>
      </c>
      <c r="N13" s="2">
        <v>0.35637918699999999</v>
      </c>
      <c r="O13" t="s">
        <v>613</v>
      </c>
      <c r="P13" s="2">
        <v>7.5577650000000001E-3</v>
      </c>
      <c r="Q13" s="2">
        <v>0.47882037500000002</v>
      </c>
      <c r="R13" t="s">
        <v>668</v>
      </c>
      <c r="S13" s="2">
        <v>6.9428759999999997E-3</v>
      </c>
      <c r="T13" s="2">
        <v>2.2303594999999999E-2</v>
      </c>
      <c r="U13" t="s">
        <v>607</v>
      </c>
      <c r="V13" s="2">
        <v>2.5003312999999999E-2</v>
      </c>
      <c r="W13" s="2">
        <v>0</v>
      </c>
      <c r="X13" t="s">
        <v>616</v>
      </c>
      <c r="Y13" s="2">
        <v>1.8216700999999998E-2</v>
      </c>
      <c r="Z13" s="2">
        <v>0</v>
      </c>
      <c r="AA13" t="s">
        <v>616</v>
      </c>
      <c r="AB13" s="2">
        <v>1.7740695000000001E-2</v>
      </c>
      <c r="AC13" s="2">
        <v>0</v>
      </c>
      <c r="AD13" t="s">
        <v>125</v>
      </c>
      <c r="AE13" s="2">
        <v>1.2795225E-2</v>
      </c>
      <c r="AF13" s="2">
        <v>1</v>
      </c>
      <c r="AG13" t="s">
        <v>122</v>
      </c>
      <c r="AH13" s="2">
        <v>9.9847459999999992E-3</v>
      </c>
      <c r="AI13" s="2">
        <v>1</v>
      </c>
    </row>
    <row r="14" spans="1:35" x14ac:dyDescent="0.25">
      <c r="D14" s="2"/>
      <c r="E14" s="2"/>
      <c r="G14" s="2"/>
      <c r="H14" s="2"/>
      <c r="J14" s="2"/>
      <c r="K14" s="2"/>
      <c r="M14" s="2"/>
      <c r="N14" s="2"/>
      <c r="P14" s="2"/>
      <c r="Q14" s="2"/>
      <c r="S14" s="2"/>
      <c r="T14" s="2"/>
      <c r="V14" s="2"/>
      <c r="W14" s="2"/>
      <c r="Y14" s="2"/>
      <c r="Z14" s="2"/>
      <c r="AB14" s="2"/>
      <c r="AC14" s="2"/>
      <c r="AE14" s="2"/>
      <c r="AF14" s="2"/>
      <c r="AH14" s="2"/>
      <c r="AI14" s="2"/>
    </row>
    <row r="15" spans="1:35" x14ac:dyDescent="0.25">
      <c r="A15" t="s">
        <v>8</v>
      </c>
      <c r="B15" t="s">
        <v>33</v>
      </c>
      <c r="C15" t="s">
        <v>109</v>
      </c>
      <c r="D15" s="2">
        <v>6.2579504999999994E-2</v>
      </c>
      <c r="E15" s="2">
        <v>1</v>
      </c>
      <c r="F15" t="s">
        <v>109</v>
      </c>
      <c r="G15" s="2">
        <v>3.8579668999999997E-2</v>
      </c>
      <c r="H15" s="2">
        <v>0.96713070400000001</v>
      </c>
      <c r="I15" t="s">
        <v>620</v>
      </c>
      <c r="J15" s="2">
        <v>7.7116904E-2</v>
      </c>
      <c r="K15" s="2">
        <v>1</v>
      </c>
      <c r="L15" t="s">
        <v>620</v>
      </c>
      <c r="M15" s="2">
        <v>0.15299858</v>
      </c>
      <c r="N15" s="2">
        <v>0.99163385800000003</v>
      </c>
      <c r="O15" t="s">
        <v>607</v>
      </c>
      <c r="P15" s="2">
        <v>8.1800211999999997E-2</v>
      </c>
      <c r="Q15" s="2">
        <v>6.9111425000000004E-2</v>
      </c>
      <c r="R15" t="s">
        <v>610</v>
      </c>
      <c r="S15" s="2">
        <v>0.12394311299999999</v>
      </c>
      <c r="T15" s="2">
        <v>0.97188449799999999</v>
      </c>
      <c r="U15" t="s">
        <v>110</v>
      </c>
      <c r="V15" s="2">
        <v>2.6677383999999998E-2</v>
      </c>
      <c r="W15" s="2">
        <v>1</v>
      </c>
      <c r="X15" t="s">
        <v>616</v>
      </c>
      <c r="Y15" s="2">
        <v>6.2122868999999997E-2</v>
      </c>
      <c r="Z15" s="2">
        <v>0</v>
      </c>
      <c r="AA15" t="s">
        <v>616</v>
      </c>
      <c r="AB15" s="2">
        <v>3.9581736999999999E-2</v>
      </c>
      <c r="AC15" s="2">
        <v>3.6899095999999999E-2</v>
      </c>
      <c r="AD15" t="s">
        <v>616</v>
      </c>
      <c r="AE15" s="2">
        <v>6.4138032999999997E-2</v>
      </c>
      <c r="AF15" s="2">
        <v>0</v>
      </c>
      <c r="AG15" t="s">
        <v>115</v>
      </c>
      <c r="AH15" s="2">
        <v>3.3486237000000002E-2</v>
      </c>
      <c r="AI15" s="2">
        <v>0.58767772500000004</v>
      </c>
    </row>
    <row r="16" spans="1:35" x14ac:dyDescent="0.25">
      <c r="C16" t="s">
        <v>124</v>
      </c>
      <c r="D16" s="2">
        <v>3.0399705999999999E-2</v>
      </c>
      <c r="E16" s="2">
        <v>0</v>
      </c>
      <c r="F16" t="s">
        <v>613</v>
      </c>
      <c r="G16" s="2">
        <v>3.6907514000000002E-2</v>
      </c>
      <c r="H16" s="2">
        <v>0.78932424800000001</v>
      </c>
      <c r="I16" t="s">
        <v>613</v>
      </c>
      <c r="J16" s="2">
        <v>3.9941619999999997E-2</v>
      </c>
      <c r="K16" s="2">
        <v>0.99306243800000005</v>
      </c>
      <c r="L16" t="s">
        <v>615</v>
      </c>
      <c r="M16" s="2">
        <v>2.6440819000000001E-2</v>
      </c>
      <c r="N16" s="2">
        <v>0</v>
      </c>
      <c r="O16" t="s">
        <v>606</v>
      </c>
      <c r="P16" s="2">
        <v>1.7445094000000001E-2</v>
      </c>
      <c r="Q16" s="2">
        <v>1</v>
      </c>
      <c r="R16" t="s">
        <v>119</v>
      </c>
      <c r="S16" s="2">
        <v>1.9505997000000001E-2</v>
      </c>
      <c r="T16" s="2">
        <v>0.92122335499999997</v>
      </c>
      <c r="U16" t="s">
        <v>106</v>
      </c>
      <c r="V16" s="2">
        <v>2.5258051E-2</v>
      </c>
      <c r="W16" s="2">
        <v>0.67954545499999996</v>
      </c>
      <c r="X16" t="s">
        <v>606</v>
      </c>
      <c r="Y16" s="2">
        <v>3.5704865000000002E-2</v>
      </c>
      <c r="Z16" s="2">
        <v>0</v>
      </c>
      <c r="AA16" t="s">
        <v>606</v>
      </c>
      <c r="AB16" s="2">
        <v>2.6823758999999999E-2</v>
      </c>
      <c r="AC16" s="2">
        <v>0.174551387</v>
      </c>
      <c r="AD16" t="s">
        <v>106</v>
      </c>
      <c r="AE16" s="2">
        <v>6.0134025000000001E-2</v>
      </c>
      <c r="AF16" s="2">
        <v>0.41935483899999998</v>
      </c>
      <c r="AG16" t="s">
        <v>622</v>
      </c>
      <c r="AH16" s="2">
        <v>2.6797063999999999E-2</v>
      </c>
      <c r="AI16" s="2">
        <v>1</v>
      </c>
    </row>
    <row r="17" spans="1:35" x14ac:dyDescent="0.25">
      <c r="C17" t="s">
        <v>114</v>
      </c>
      <c r="D17" s="2">
        <v>2.331018E-2</v>
      </c>
      <c r="E17" s="2">
        <v>0</v>
      </c>
      <c r="F17" t="s">
        <v>115</v>
      </c>
      <c r="G17" s="2">
        <v>2.4267074E-2</v>
      </c>
      <c r="H17" s="2">
        <v>0</v>
      </c>
      <c r="I17" t="s">
        <v>112</v>
      </c>
      <c r="J17" s="2">
        <v>2.1668771999999999E-2</v>
      </c>
      <c r="K17" s="2">
        <v>4.9542682999999997E-2</v>
      </c>
      <c r="L17" t="s">
        <v>618</v>
      </c>
      <c r="M17" s="2">
        <v>2.6440819000000001E-2</v>
      </c>
      <c r="N17" s="2">
        <v>1</v>
      </c>
      <c r="O17" t="s">
        <v>121</v>
      </c>
      <c r="P17" s="2">
        <v>1.7092057000000001E-2</v>
      </c>
      <c r="Q17" s="2">
        <v>8.2417580000000001E-3</v>
      </c>
      <c r="R17" t="s">
        <v>364</v>
      </c>
      <c r="S17" s="2">
        <v>1.7251405000000001E-2</v>
      </c>
      <c r="T17" s="2">
        <v>1</v>
      </c>
      <c r="U17" t="s">
        <v>112</v>
      </c>
      <c r="V17" s="2">
        <v>2.436439E-2</v>
      </c>
      <c r="W17" s="2">
        <v>0.10747435299999999</v>
      </c>
      <c r="X17" t="s">
        <v>109</v>
      </c>
      <c r="Y17" s="2">
        <v>3.1833641000000003E-2</v>
      </c>
      <c r="Z17" s="2">
        <v>1</v>
      </c>
      <c r="AA17" t="s">
        <v>109</v>
      </c>
      <c r="AB17" s="2">
        <v>2.3151839E-2</v>
      </c>
      <c r="AC17" s="2">
        <v>0.48214285699999998</v>
      </c>
      <c r="AD17" t="s">
        <v>613</v>
      </c>
      <c r="AE17" s="2">
        <v>4.4228475000000003E-2</v>
      </c>
      <c r="AF17" s="2">
        <v>0.93800145899999998</v>
      </c>
      <c r="AG17" t="s">
        <v>614</v>
      </c>
      <c r="AH17" s="2">
        <v>2.5972025999999999E-2</v>
      </c>
      <c r="AI17" s="2">
        <v>0.52</v>
      </c>
    </row>
    <row r="18" spans="1:35" x14ac:dyDescent="0.25">
      <c r="C18" t="s">
        <v>122</v>
      </c>
      <c r="D18" s="2">
        <v>1.4785288000000001E-2</v>
      </c>
      <c r="E18" s="2">
        <v>0</v>
      </c>
      <c r="F18" t="s">
        <v>124</v>
      </c>
      <c r="G18" s="2">
        <v>1.2499384000000001E-2</v>
      </c>
      <c r="H18" s="2">
        <v>0</v>
      </c>
      <c r="I18" t="s">
        <v>126</v>
      </c>
      <c r="J18" s="2">
        <v>1.4872522000000001E-2</v>
      </c>
      <c r="K18" s="2">
        <v>0.89242282500000003</v>
      </c>
      <c r="L18" t="s">
        <v>666</v>
      </c>
      <c r="M18" s="2">
        <v>2.6440819000000001E-2</v>
      </c>
      <c r="N18" s="2">
        <v>0</v>
      </c>
      <c r="O18" t="s">
        <v>616</v>
      </c>
      <c r="P18" s="2">
        <v>1.6323839E-2</v>
      </c>
      <c r="Q18" s="2">
        <v>1</v>
      </c>
      <c r="R18" t="s">
        <v>361</v>
      </c>
      <c r="S18" s="2">
        <v>1.0651618999999999E-2</v>
      </c>
      <c r="T18" s="2">
        <v>0.31372549</v>
      </c>
      <c r="U18" t="s">
        <v>620</v>
      </c>
      <c r="V18" s="2">
        <v>2.3961811E-2</v>
      </c>
      <c r="W18" s="2">
        <v>0.90751033199999998</v>
      </c>
      <c r="X18" t="s">
        <v>669</v>
      </c>
      <c r="Y18" s="2">
        <v>2.6964677999999999E-2</v>
      </c>
      <c r="Z18" s="2">
        <v>0.5</v>
      </c>
      <c r="AA18" t="s">
        <v>113</v>
      </c>
      <c r="AB18" s="2">
        <v>2.1604874999999999E-2</v>
      </c>
      <c r="AC18" s="2">
        <v>0.25581395299999998</v>
      </c>
      <c r="AD18" t="s">
        <v>651</v>
      </c>
      <c r="AE18" s="2">
        <v>3.2946105000000003E-2</v>
      </c>
      <c r="AF18" s="2">
        <v>1</v>
      </c>
      <c r="AG18" t="s">
        <v>105</v>
      </c>
      <c r="AH18" s="2">
        <v>2.5674300000000001E-2</v>
      </c>
      <c r="AI18" s="2">
        <v>0.219178082</v>
      </c>
    </row>
    <row r="19" spans="1:35" x14ac:dyDescent="0.25">
      <c r="C19" t="s">
        <v>112</v>
      </c>
      <c r="D19" s="2">
        <v>1.2376757E-2</v>
      </c>
      <c r="E19" s="2">
        <v>0.82798001399999999</v>
      </c>
      <c r="F19" t="s">
        <v>610</v>
      </c>
      <c r="G19" s="2">
        <v>1.2444846000000001E-2</v>
      </c>
      <c r="H19" s="2">
        <v>1</v>
      </c>
      <c r="I19" t="s">
        <v>607</v>
      </c>
      <c r="J19" s="2">
        <v>1.4860658000000001E-2</v>
      </c>
      <c r="K19" s="2">
        <v>0.30333333299999998</v>
      </c>
      <c r="L19" t="s">
        <v>616</v>
      </c>
      <c r="M19" s="2">
        <v>1.7919834999999999E-2</v>
      </c>
      <c r="N19" s="2">
        <v>1</v>
      </c>
      <c r="O19" t="s">
        <v>603</v>
      </c>
      <c r="P19" s="2">
        <v>1.5678569999999999E-2</v>
      </c>
      <c r="Q19" s="2">
        <v>0</v>
      </c>
      <c r="R19" t="s">
        <v>109</v>
      </c>
      <c r="S19" s="2">
        <v>9.9783690000000008E-3</v>
      </c>
      <c r="T19" s="2">
        <v>8.5296506999999994E-2</v>
      </c>
      <c r="U19" t="s">
        <v>615</v>
      </c>
      <c r="V19" s="2">
        <v>2.2571746E-2</v>
      </c>
      <c r="W19" s="2">
        <v>0.22921615200000001</v>
      </c>
      <c r="X19" t="s">
        <v>648</v>
      </c>
      <c r="Y19" s="2">
        <v>2.6964677999999999E-2</v>
      </c>
      <c r="Z19" s="2">
        <v>0.5</v>
      </c>
      <c r="AA19" t="s">
        <v>613</v>
      </c>
      <c r="AB19" s="2">
        <v>2.0068829E-2</v>
      </c>
      <c r="AC19" s="2">
        <v>0.97354497399999995</v>
      </c>
      <c r="AD19" t="s">
        <v>607</v>
      </c>
      <c r="AE19" s="2">
        <v>3.0320620999999999E-2</v>
      </c>
      <c r="AF19" s="2">
        <v>1</v>
      </c>
      <c r="AG19" t="s">
        <v>125</v>
      </c>
      <c r="AH19" s="2">
        <v>2.2879890999999999E-2</v>
      </c>
      <c r="AI19" s="2">
        <v>0.44</v>
      </c>
    </row>
    <row r="20" spans="1:35" x14ac:dyDescent="0.25">
      <c r="C20" t="s">
        <v>345</v>
      </c>
      <c r="D20" s="2">
        <v>1.1898354999999999E-2</v>
      </c>
      <c r="E20" s="2">
        <v>0.172972973</v>
      </c>
      <c r="F20" t="s">
        <v>106</v>
      </c>
      <c r="G20" s="2">
        <v>1.0893762E-2</v>
      </c>
      <c r="H20" s="2">
        <v>0.11394557800000001</v>
      </c>
      <c r="I20" t="s">
        <v>110</v>
      </c>
      <c r="J20" s="2">
        <v>1.4698884000000001E-2</v>
      </c>
      <c r="K20" s="2">
        <v>0.95145631100000005</v>
      </c>
      <c r="L20" t="s">
        <v>606</v>
      </c>
      <c r="M20" s="2">
        <v>1.7919834999999999E-2</v>
      </c>
      <c r="N20" s="2">
        <v>1</v>
      </c>
      <c r="O20" t="s">
        <v>123</v>
      </c>
      <c r="P20" s="2">
        <v>1.4685517E-2</v>
      </c>
      <c r="Q20" s="2">
        <v>0.194852941</v>
      </c>
      <c r="R20" t="s">
        <v>110</v>
      </c>
      <c r="S20" s="2">
        <v>9.9427530000000004E-3</v>
      </c>
      <c r="T20" s="2">
        <v>0.92490118600000004</v>
      </c>
      <c r="U20" t="s">
        <v>618</v>
      </c>
      <c r="V20" s="2">
        <v>2.2571746E-2</v>
      </c>
      <c r="W20" s="2">
        <v>0.77078384799999999</v>
      </c>
      <c r="X20" t="s">
        <v>649</v>
      </c>
      <c r="Y20" s="2">
        <v>2.6964677999999999E-2</v>
      </c>
      <c r="Z20" s="2">
        <v>0.5</v>
      </c>
      <c r="AA20" t="s">
        <v>620</v>
      </c>
      <c r="AB20" s="2">
        <v>1.9277631999999999E-2</v>
      </c>
      <c r="AC20" s="2">
        <v>0.79081632700000004</v>
      </c>
      <c r="AD20" t="s">
        <v>120</v>
      </c>
      <c r="AE20" s="2">
        <v>2.7690425000000001E-2</v>
      </c>
      <c r="AF20" s="2">
        <v>0</v>
      </c>
      <c r="AG20" t="s">
        <v>109</v>
      </c>
      <c r="AH20" s="2">
        <v>2.1591886000000001E-2</v>
      </c>
      <c r="AI20" s="2">
        <v>0.54</v>
      </c>
    </row>
    <row r="21" spans="1:35" x14ac:dyDescent="0.25">
      <c r="C21" t="s">
        <v>107</v>
      </c>
      <c r="D21" s="2">
        <v>7.820034E-3</v>
      </c>
      <c r="E21" s="2">
        <v>0.48627450999999999</v>
      </c>
      <c r="F21" t="s">
        <v>365</v>
      </c>
      <c r="G21" s="2">
        <v>1.0121285000000001E-2</v>
      </c>
      <c r="H21" s="2">
        <v>1</v>
      </c>
      <c r="I21" t="s">
        <v>115</v>
      </c>
      <c r="J21" s="2">
        <v>1.2853524E-2</v>
      </c>
      <c r="K21" s="2">
        <v>4.3668121999999997E-2</v>
      </c>
      <c r="L21" t="s">
        <v>619</v>
      </c>
      <c r="M21" s="2">
        <v>1.6806049999999999E-2</v>
      </c>
      <c r="N21" s="2">
        <v>0.115990991</v>
      </c>
      <c r="O21" t="s">
        <v>110</v>
      </c>
      <c r="P21" s="2">
        <v>1.2433181E-2</v>
      </c>
      <c r="Q21" s="2">
        <v>0.584070796</v>
      </c>
      <c r="R21" t="s">
        <v>104</v>
      </c>
      <c r="S21" s="2">
        <v>9.8399019999999993E-3</v>
      </c>
      <c r="T21" s="2">
        <v>0.41015625</v>
      </c>
      <c r="U21" t="s">
        <v>670</v>
      </c>
      <c r="V21" s="2">
        <v>2.2571746E-2</v>
      </c>
      <c r="W21" s="2">
        <v>0.22921615200000001</v>
      </c>
      <c r="X21" t="s">
        <v>603</v>
      </c>
      <c r="Y21" s="2">
        <v>2.6279731000000001E-2</v>
      </c>
      <c r="Z21" s="2">
        <v>0.96774193500000005</v>
      </c>
      <c r="AA21" t="s">
        <v>621</v>
      </c>
      <c r="AB21" s="2">
        <v>1.8784787000000001E-2</v>
      </c>
      <c r="AC21" s="2">
        <v>0</v>
      </c>
      <c r="AD21" t="s">
        <v>117</v>
      </c>
      <c r="AE21" s="2">
        <v>2.5123776E-2</v>
      </c>
      <c r="AF21" s="2">
        <v>0.54700854700000001</v>
      </c>
      <c r="AG21" t="s">
        <v>627</v>
      </c>
      <c r="AH21" s="2">
        <v>2.1366436999999999E-2</v>
      </c>
      <c r="AI21" s="2">
        <v>0.375</v>
      </c>
    </row>
    <row r="22" spans="1:35" x14ac:dyDescent="0.25">
      <c r="C22" t="s">
        <v>623</v>
      </c>
      <c r="D22" s="2">
        <v>6.2668410000000004E-3</v>
      </c>
      <c r="E22" s="2">
        <v>1</v>
      </c>
      <c r="F22" t="s">
        <v>612</v>
      </c>
      <c r="G22" s="2">
        <v>1.0103667E-2</v>
      </c>
      <c r="H22" s="2">
        <v>0.95569620300000002</v>
      </c>
      <c r="I22" t="s">
        <v>118</v>
      </c>
      <c r="J22" s="2">
        <v>1.2281459E-2</v>
      </c>
      <c r="K22" s="2">
        <v>0.349514563</v>
      </c>
      <c r="L22" t="s">
        <v>107</v>
      </c>
      <c r="M22" s="2">
        <v>1.3144922999999999E-2</v>
      </c>
      <c r="N22" s="2">
        <v>0.95029239799999998</v>
      </c>
      <c r="O22" t="s">
        <v>104</v>
      </c>
      <c r="P22" s="2">
        <v>1.2312022000000001E-2</v>
      </c>
      <c r="Q22" s="2">
        <v>3.0674847000000002E-2</v>
      </c>
      <c r="R22" t="s">
        <v>615</v>
      </c>
      <c r="S22" s="2">
        <v>9.705488E-3</v>
      </c>
      <c r="T22" s="2">
        <v>0</v>
      </c>
      <c r="U22" t="s">
        <v>666</v>
      </c>
      <c r="V22" s="2">
        <v>2.2571746E-2</v>
      </c>
      <c r="W22" s="2">
        <v>0.22921615200000001</v>
      </c>
      <c r="X22" t="s">
        <v>117</v>
      </c>
      <c r="Y22" s="2">
        <v>2.5384508E-2</v>
      </c>
      <c r="Z22" s="2">
        <v>0.65753424699999996</v>
      </c>
      <c r="AA22" t="s">
        <v>117</v>
      </c>
      <c r="AB22" s="2">
        <v>1.6273039999999999E-2</v>
      </c>
      <c r="AC22" s="2">
        <v>0.58730158700000001</v>
      </c>
      <c r="AD22" t="s">
        <v>115</v>
      </c>
      <c r="AE22" s="2">
        <v>2.4487414999999998E-2</v>
      </c>
      <c r="AF22" s="2">
        <v>0</v>
      </c>
      <c r="AG22" t="s">
        <v>104</v>
      </c>
      <c r="AH22" s="2">
        <v>2.0939321E-2</v>
      </c>
      <c r="AI22" s="2">
        <v>0.816901408</v>
      </c>
    </row>
    <row r="23" spans="1:35" x14ac:dyDescent="0.25">
      <c r="C23" t="s">
        <v>105</v>
      </c>
      <c r="D23" s="2">
        <v>6.2605860000000003E-3</v>
      </c>
      <c r="E23" s="2">
        <v>0.63063063100000005</v>
      </c>
      <c r="F23" t="s">
        <v>671</v>
      </c>
      <c r="G23" s="2">
        <v>8.9642119999999992E-3</v>
      </c>
      <c r="H23" s="2">
        <v>1</v>
      </c>
      <c r="I23" t="s">
        <v>104</v>
      </c>
      <c r="J23" s="2">
        <v>1.0052942E-2</v>
      </c>
      <c r="K23" s="2">
        <v>8.4210525999999994E-2</v>
      </c>
      <c r="L23" t="s">
        <v>125</v>
      </c>
      <c r="M23" s="2">
        <v>1.2723676999999999E-2</v>
      </c>
      <c r="N23" s="2">
        <v>0.332942556</v>
      </c>
      <c r="O23" t="s">
        <v>362</v>
      </c>
      <c r="P23" s="2">
        <v>1.0897901999999999E-2</v>
      </c>
      <c r="Q23" s="2">
        <v>0.94604316499999996</v>
      </c>
      <c r="R23" t="s">
        <v>618</v>
      </c>
      <c r="S23" s="2">
        <v>9.705488E-3</v>
      </c>
      <c r="T23" s="2">
        <v>1</v>
      </c>
      <c r="U23" t="s">
        <v>672</v>
      </c>
      <c r="V23" s="2">
        <v>2.2571746E-2</v>
      </c>
      <c r="W23" s="2">
        <v>0.22921615200000001</v>
      </c>
      <c r="X23" t="s">
        <v>620</v>
      </c>
      <c r="Y23" s="2">
        <v>2.4292437E-2</v>
      </c>
      <c r="Z23" s="2">
        <v>0.93920299699999998</v>
      </c>
      <c r="AA23" t="s">
        <v>116</v>
      </c>
      <c r="AB23" s="2">
        <v>1.626087E-2</v>
      </c>
      <c r="AC23" s="2">
        <v>0.18995633200000001</v>
      </c>
      <c r="AD23" t="s">
        <v>576</v>
      </c>
      <c r="AE23" s="2">
        <v>2.3896033000000001E-2</v>
      </c>
      <c r="AF23" s="2">
        <v>1</v>
      </c>
      <c r="AG23" t="s">
        <v>616</v>
      </c>
      <c r="AH23" s="2">
        <v>2.0374973000000001E-2</v>
      </c>
      <c r="AI23" s="2">
        <v>0</v>
      </c>
    </row>
    <row r="24" spans="1:35" x14ac:dyDescent="0.25">
      <c r="C24" t="s">
        <v>106</v>
      </c>
      <c r="D24" s="2">
        <v>6.1985900000000003E-3</v>
      </c>
      <c r="E24" s="2">
        <v>0</v>
      </c>
      <c r="F24" t="s">
        <v>666</v>
      </c>
      <c r="G24" s="2">
        <v>8.3110619999999993E-3</v>
      </c>
      <c r="H24" s="2">
        <v>7.2674419000000004E-2</v>
      </c>
      <c r="I24" t="s">
        <v>622</v>
      </c>
      <c r="J24" s="2">
        <v>7.5854590000000001E-3</v>
      </c>
      <c r="K24" s="2">
        <v>1</v>
      </c>
      <c r="L24" t="s">
        <v>104</v>
      </c>
      <c r="M24" s="2">
        <v>1.2703615E-2</v>
      </c>
      <c r="N24" s="2">
        <v>0.14184397200000001</v>
      </c>
      <c r="O24" t="s">
        <v>125</v>
      </c>
      <c r="P24" s="2">
        <v>1.0798214E-2</v>
      </c>
      <c r="Q24" s="2">
        <v>0.16905737700000001</v>
      </c>
      <c r="R24" t="s">
        <v>620</v>
      </c>
      <c r="S24" s="2">
        <v>9.705488E-3</v>
      </c>
      <c r="T24" s="2">
        <v>0</v>
      </c>
      <c r="U24" t="s">
        <v>109</v>
      </c>
      <c r="V24" s="2">
        <v>2.2455683000000001E-2</v>
      </c>
      <c r="W24" s="2">
        <v>0.92870201100000005</v>
      </c>
      <c r="X24" t="s">
        <v>615</v>
      </c>
      <c r="Y24" s="2">
        <v>1.9321054000000001E-2</v>
      </c>
      <c r="Z24" s="2">
        <v>0.69796954300000003</v>
      </c>
      <c r="AA24" t="s">
        <v>651</v>
      </c>
      <c r="AB24" s="2">
        <v>1.3971880000000001E-2</v>
      </c>
      <c r="AC24" s="2">
        <v>0.82758620699999996</v>
      </c>
      <c r="AD24" t="s">
        <v>125</v>
      </c>
      <c r="AE24" s="2">
        <v>2.1870863000000001E-2</v>
      </c>
      <c r="AF24" s="2">
        <v>1</v>
      </c>
      <c r="AG24" t="s">
        <v>120</v>
      </c>
      <c r="AH24" s="2">
        <v>1.9972732E-2</v>
      </c>
      <c r="AI24" s="2">
        <v>9.5238094999999995E-2</v>
      </c>
    </row>
    <row r="25" spans="1:35" x14ac:dyDescent="0.25">
      <c r="D25" s="2"/>
      <c r="E25" s="2"/>
      <c r="G25" s="2"/>
      <c r="H25" s="2"/>
      <c r="J25" s="2"/>
      <c r="K25" s="2"/>
      <c r="M25" s="2"/>
      <c r="N25" s="2"/>
      <c r="P25" s="2"/>
      <c r="Q25" s="2"/>
      <c r="S25" s="2"/>
      <c r="T25" s="2"/>
      <c r="V25" s="2"/>
      <c r="W25" s="2"/>
      <c r="Y25" s="2"/>
      <c r="Z25" s="2"/>
      <c r="AB25" s="2"/>
      <c r="AC25" s="2"/>
      <c r="AE25" s="2"/>
      <c r="AF25" s="2"/>
      <c r="AH25" s="2"/>
      <c r="AI25" s="2"/>
    </row>
    <row r="26" spans="1:35" x14ac:dyDescent="0.25">
      <c r="A26" t="s">
        <v>51</v>
      </c>
      <c r="B26" t="s">
        <v>163</v>
      </c>
      <c r="C26" t="s">
        <v>109</v>
      </c>
      <c r="D26" s="2">
        <v>6.0195379999999996E-3</v>
      </c>
      <c r="E26" s="2">
        <v>0.49333333299999999</v>
      </c>
      <c r="F26" t="s">
        <v>147</v>
      </c>
      <c r="G26" s="2">
        <v>2.0934463E-2</v>
      </c>
      <c r="H26" s="2"/>
      <c r="I26" t="s">
        <v>147</v>
      </c>
      <c r="J26" s="2">
        <v>1.6823023999999999E-2</v>
      </c>
      <c r="K26" s="2"/>
      <c r="L26" t="s">
        <v>602</v>
      </c>
      <c r="M26" s="2">
        <v>5.8350556999999997E-2</v>
      </c>
      <c r="N26" s="2">
        <v>1</v>
      </c>
      <c r="O26" t="s">
        <v>147</v>
      </c>
      <c r="P26" s="2">
        <v>2.5139332E-2</v>
      </c>
      <c r="Q26" s="2"/>
      <c r="R26" t="s">
        <v>147</v>
      </c>
      <c r="S26" s="2">
        <v>1.7678052E-2</v>
      </c>
      <c r="T26" s="2"/>
      <c r="U26" t="s">
        <v>113</v>
      </c>
      <c r="V26" s="2">
        <v>3.5610662000000001E-2</v>
      </c>
      <c r="W26" s="2">
        <v>0.53179190799999998</v>
      </c>
      <c r="X26" t="s">
        <v>147</v>
      </c>
      <c r="Y26" s="2">
        <v>4.0694293999999999E-2</v>
      </c>
      <c r="Z26" s="2"/>
      <c r="AA26" t="s">
        <v>148</v>
      </c>
      <c r="AB26" s="2">
        <v>3.5092330999999997E-2</v>
      </c>
      <c r="AC26" s="2">
        <v>0</v>
      </c>
      <c r="AD26" t="s">
        <v>147</v>
      </c>
      <c r="AE26" s="2">
        <v>8.4623126000000007E-2</v>
      </c>
      <c r="AF26" s="2"/>
      <c r="AG26" t="s">
        <v>147</v>
      </c>
      <c r="AH26" s="2">
        <v>8.1479341999999996E-2</v>
      </c>
      <c r="AI26" s="2"/>
    </row>
    <row r="27" spans="1:35" x14ac:dyDescent="0.25">
      <c r="C27" t="s">
        <v>147</v>
      </c>
      <c r="D27" s="2">
        <v>3.812738E-3</v>
      </c>
      <c r="E27" s="2"/>
      <c r="F27" t="s">
        <v>364</v>
      </c>
      <c r="G27" s="2">
        <v>6.7372409999999997E-3</v>
      </c>
      <c r="H27" s="2">
        <v>1</v>
      </c>
      <c r="I27" t="s">
        <v>613</v>
      </c>
      <c r="J27" s="2">
        <v>1.1881218000000001E-2</v>
      </c>
      <c r="K27" s="2">
        <v>0.41384532200000002</v>
      </c>
      <c r="L27" t="s">
        <v>673</v>
      </c>
      <c r="M27" s="2">
        <v>3.9444384999999998E-2</v>
      </c>
      <c r="N27" s="2">
        <v>1</v>
      </c>
      <c r="O27" t="s">
        <v>613</v>
      </c>
      <c r="P27" s="2">
        <v>9.9295249999999998E-3</v>
      </c>
      <c r="Q27" s="2">
        <v>0</v>
      </c>
      <c r="R27" t="s">
        <v>125</v>
      </c>
      <c r="S27" s="2">
        <v>7.9725669999999998E-3</v>
      </c>
      <c r="T27" s="2">
        <v>0.62355658199999997</v>
      </c>
      <c r="U27" t="s">
        <v>613</v>
      </c>
      <c r="V27" s="2">
        <v>2.854657E-2</v>
      </c>
      <c r="W27" s="2">
        <v>0.975723063</v>
      </c>
      <c r="X27" t="s">
        <v>148</v>
      </c>
      <c r="Y27" s="2">
        <v>3.7163818000000001E-2</v>
      </c>
      <c r="Z27" s="2">
        <v>0</v>
      </c>
      <c r="AA27" t="s">
        <v>616</v>
      </c>
      <c r="AB27" s="2">
        <v>3.5092330999999997E-2</v>
      </c>
      <c r="AC27" s="2">
        <v>0</v>
      </c>
      <c r="AD27" t="s">
        <v>106</v>
      </c>
      <c r="AE27" s="2">
        <v>5.8708943999999999E-2</v>
      </c>
      <c r="AF27" s="2">
        <v>0.91105463799999997</v>
      </c>
      <c r="AG27" t="s">
        <v>674</v>
      </c>
      <c r="AH27" s="2">
        <v>4.3374830000000003E-2</v>
      </c>
      <c r="AI27" s="2">
        <v>0</v>
      </c>
    </row>
    <row r="28" spans="1:35" x14ac:dyDescent="0.25">
      <c r="C28" t="s">
        <v>119</v>
      </c>
      <c r="D28" s="2">
        <v>3.6479529999999998E-3</v>
      </c>
      <c r="E28" s="2">
        <v>0</v>
      </c>
      <c r="F28" t="s">
        <v>668</v>
      </c>
      <c r="G28" s="2">
        <v>6.7372409999999997E-3</v>
      </c>
      <c r="H28" s="2">
        <v>1</v>
      </c>
      <c r="I28" t="s">
        <v>106</v>
      </c>
      <c r="J28" s="2">
        <v>1.0771962E-2</v>
      </c>
      <c r="K28" s="2">
        <v>0.133140376</v>
      </c>
      <c r="L28" t="s">
        <v>147</v>
      </c>
      <c r="M28" s="2">
        <v>1.961305E-2</v>
      </c>
      <c r="N28" s="2"/>
      <c r="O28" t="s">
        <v>109</v>
      </c>
      <c r="P28" s="2">
        <v>9.4528230000000008E-3</v>
      </c>
      <c r="Q28" s="2">
        <v>0</v>
      </c>
      <c r="R28" t="s">
        <v>110</v>
      </c>
      <c r="S28" s="2">
        <v>6.7868470000000004E-3</v>
      </c>
      <c r="T28" s="2">
        <v>0.58148956100000004</v>
      </c>
      <c r="U28" t="s">
        <v>115</v>
      </c>
      <c r="V28" s="2">
        <v>2.7424391999999999E-2</v>
      </c>
      <c r="W28" s="2">
        <v>0.178217822</v>
      </c>
      <c r="X28" t="s">
        <v>616</v>
      </c>
      <c r="Y28" s="2">
        <v>3.7163818000000001E-2</v>
      </c>
      <c r="Z28" s="2">
        <v>0</v>
      </c>
      <c r="AA28" t="s">
        <v>147</v>
      </c>
      <c r="AB28" s="2">
        <v>3.0009766E-2</v>
      </c>
      <c r="AC28" s="2"/>
      <c r="AD28" t="s">
        <v>674</v>
      </c>
      <c r="AE28" s="2">
        <v>4.5957985999999999E-2</v>
      </c>
      <c r="AF28" s="2">
        <v>0</v>
      </c>
      <c r="AG28" t="s">
        <v>362</v>
      </c>
      <c r="AH28" s="2">
        <v>4.3374830000000003E-2</v>
      </c>
      <c r="AI28" s="2">
        <v>1</v>
      </c>
    </row>
    <row r="29" spans="1:35" x14ac:dyDescent="0.25">
      <c r="C29" t="s">
        <v>107</v>
      </c>
      <c r="D29" s="2">
        <v>3.6479529999999998E-3</v>
      </c>
      <c r="E29" s="2">
        <v>0</v>
      </c>
      <c r="F29" t="s">
        <v>674</v>
      </c>
      <c r="G29" s="2">
        <v>5.675116E-3</v>
      </c>
      <c r="H29" s="2">
        <v>0.42207792199999999</v>
      </c>
      <c r="I29" t="s">
        <v>607</v>
      </c>
      <c r="J29" s="2">
        <v>9.3972929999999993E-3</v>
      </c>
      <c r="K29" s="2">
        <v>0</v>
      </c>
      <c r="L29" t="s">
        <v>109</v>
      </c>
      <c r="M29" s="2">
        <v>1.2984986E-2</v>
      </c>
      <c r="N29" s="2">
        <v>4.0241449999999998E-3</v>
      </c>
      <c r="O29" t="s">
        <v>116</v>
      </c>
      <c r="P29" s="2">
        <v>9.418605E-3</v>
      </c>
      <c r="Q29" s="2">
        <v>0.63290012500000004</v>
      </c>
      <c r="R29" t="s">
        <v>605</v>
      </c>
      <c r="S29" s="2">
        <v>6.7736469999999998E-3</v>
      </c>
      <c r="T29" s="2">
        <v>0.92735703199999997</v>
      </c>
      <c r="U29" t="s">
        <v>576</v>
      </c>
      <c r="V29" s="2">
        <v>2.5954311000000001E-2</v>
      </c>
      <c r="W29" s="2">
        <v>0</v>
      </c>
      <c r="X29" t="s">
        <v>329</v>
      </c>
      <c r="Y29" s="2">
        <v>1.9379898E-2</v>
      </c>
      <c r="Z29" s="2">
        <v>0</v>
      </c>
      <c r="AA29" t="s">
        <v>675</v>
      </c>
      <c r="AB29" s="2">
        <v>1.8756107000000001E-2</v>
      </c>
      <c r="AC29" s="2">
        <v>1</v>
      </c>
      <c r="AD29" t="s">
        <v>362</v>
      </c>
      <c r="AE29" s="2">
        <v>4.5957985999999999E-2</v>
      </c>
      <c r="AF29" s="2">
        <v>1</v>
      </c>
      <c r="AG29" t="s">
        <v>119</v>
      </c>
      <c r="AH29" s="2">
        <v>4.3374830000000003E-2</v>
      </c>
      <c r="AI29" s="2">
        <v>0</v>
      </c>
    </row>
    <row r="30" spans="1:35" x14ac:dyDescent="0.25">
      <c r="C30" t="s">
        <v>624</v>
      </c>
      <c r="D30" s="2">
        <v>3.6479529999999998E-3</v>
      </c>
      <c r="E30" s="2">
        <v>0</v>
      </c>
      <c r="F30" t="s">
        <v>613</v>
      </c>
      <c r="G30" s="2">
        <v>5.4869259999999996E-3</v>
      </c>
      <c r="H30" s="2">
        <v>1</v>
      </c>
      <c r="I30" t="s">
        <v>109</v>
      </c>
      <c r="J30" s="2">
        <v>7.43423E-3</v>
      </c>
      <c r="K30" s="2">
        <v>0.26507788599999998</v>
      </c>
      <c r="L30" t="s">
        <v>607</v>
      </c>
      <c r="M30" s="2">
        <v>1.0857748E-2</v>
      </c>
      <c r="N30" s="2">
        <v>0.64508928600000004</v>
      </c>
      <c r="O30" t="s">
        <v>106</v>
      </c>
      <c r="P30" s="2">
        <v>8.9457979999999996E-3</v>
      </c>
      <c r="Q30" s="2">
        <v>0.70662209499999995</v>
      </c>
      <c r="R30" t="s">
        <v>107</v>
      </c>
      <c r="S30" s="2">
        <v>6.7628879999999999E-3</v>
      </c>
      <c r="T30" s="2">
        <v>1.679808E-2</v>
      </c>
      <c r="U30" t="s">
        <v>104</v>
      </c>
      <c r="V30" s="2">
        <v>2.4668213000000001E-2</v>
      </c>
      <c r="W30" s="2">
        <v>0.81379310299999996</v>
      </c>
      <c r="X30" t="s">
        <v>606</v>
      </c>
      <c r="Y30" s="2">
        <v>1.9379898E-2</v>
      </c>
      <c r="Z30" s="2">
        <v>0</v>
      </c>
      <c r="AA30" t="s">
        <v>329</v>
      </c>
      <c r="AB30" s="2">
        <v>1.7988173999999999E-2</v>
      </c>
      <c r="AC30" s="2">
        <v>0</v>
      </c>
      <c r="AD30" t="s">
        <v>119</v>
      </c>
      <c r="AE30" s="2">
        <v>4.5957985999999999E-2</v>
      </c>
      <c r="AF30" s="2">
        <v>0</v>
      </c>
      <c r="AG30" t="s">
        <v>621</v>
      </c>
      <c r="AH30" s="2">
        <v>4.3374830000000003E-2</v>
      </c>
      <c r="AI30" s="2">
        <v>1</v>
      </c>
    </row>
    <row r="31" spans="1:35" x14ac:dyDescent="0.25">
      <c r="C31" t="s">
        <v>625</v>
      </c>
      <c r="D31" s="2">
        <v>3.6479529999999998E-3</v>
      </c>
      <c r="E31" s="2">
        <v>0</v>
      </c>
      <c r="F31" t="s">
        <v>602</v>
      </c>
      <c r="G31" s="2">
        <v>5.2217690000000002E-3</v>
      </c>
      <c r="H31" s="2">
        <v>1</v>
      </c>
      <c r="I31" t="s">
        <v>115</v>
      </c>
      <c r="J31" s="2">
        <v>4.5312240000000004E-3</v>
      </c>
      <c r="K31" s="2">
        <v>0</v>
      </c>
      <c r="L31" t="s">
        <v>112</v>
      </c>
      <c r="M31" s="2">
        <v>8.7717009999999998E-3</v>
      </c>
      <c r="N31" s="2">
        <v>0.189868074</v>
      </c>
      <c r="O31" t="s">
        <v>104</v>
      </c>
      <c r="P31" s="2">
        <v>8.731974E-3</v>
      </c>
      <c r="Q31" s="2">
        <v>0.97524161799999998</v>
      </c>
      <c r="R31" t="s">
        <v>622</v>
      </c>
      <c r="S31" s="2">
        <v>6.6014869999999996E-3</v>
      </c>
      <c r="T31" s="2">
        <v>1</v>
      </c>
      <c r="U31" t="s">
        <v>147</v>
      </c>
      <c r="V31" s="2">
        <v>2.456562E-2</v>
      </c>
      <c r="W31" s="2"/>
      <c r="X31" t="s">
        <v>116</v>
      </c>
      <c r="Y31" s="2">
        <v>1.7789402999999999E-2</v>
      </c>
      <c r="Z31" s="2">
        <v>0</v>
      </c>
      <c r="AA31" t="s">
        <v>606</v>
      </c>
      <c r="AB31" s="2">
        <v>1.7988173999999999E-2</v>
      </c>
      <c r="AC31" s="2">
        <v>0</v>
      </c>
      <c r="AD31" t="s">
        <v>621</v>
      </c>
      <c r="AE31" s="2">
        <v>4.5957985999999999E-2</v>
      </c>
      <c r="AF31" s="2">
        <v>1</v>
      </c>
      <c r="AG31" t="s">
        <v>676</v>
      </c>
      <c r="AH31" s="2">
        <v>4.3374830000000003E-2</v>
      </c>
      <c r="AI31" s="2">
        <v>0</v>
      </c>
    </row>
    <row r="32" spans="1:35" x14ac:dyDescent="0.25">
      <c r="C32" t="s">
        <v>626</v>
      </c>
      <c r="D32" s="2">
        <v>3.6479529999999998E-3</v>
      </c>
      <c r="E32" s="2">
        <v>0</v>
      </c>
      <c r="F32" t="s">
        <v>651</v>
      </c>
      <c r="G32" s="2">
        <v>5.1980730000000001E-3</v>
      </c>
      <c r="H32" s="2">
        <v>0</v>
      </c>
      <c r="I32" t="s">
        <v>668</v>
      </c>
      <c r="J32" s="2">
        <v>3.7584910000000001E-3</v>
      </c>
      <c r="K32" s="2">
        <v>1</v>
      </c>
      <c r="L32" t="s">
        <v>120</v>
      </c>
      <c r="M32" s="2">
        <v>8.3015539999999992E-3</v>
      </c>
      <c r="N32" s="2">
        <v>1</v>
      </c>
      <c r="O32" t="s">
        <v>668</v>
      </c>
      <c r="P32" s="2">
        <v>6.3805099999999998E-3</v>
      </c>
      <c r="Q32" s="2">
        <v>0.83326981700000002</v>
      </c>
      <c r="R32" t="s">
        <v>109</v>
      </c>
      <c r="S32" s="2">
        <v>6.2828859999999997E-3</v>
      </c>
      <c r="T32" s="2">
        <v>0</v>
      </c>
      <c r="U32" t="s">
        <v>105</v>
      </c>
      <c r="V32" s="2">
        <v>2.1743974999999999E-2</v>
      </c>
      <c r="W32" s="2">
        <v>0</v>
      </c>
      <c r="X32" t="s">
        <v>675</v>
      </c>
      <c r="Y32" s="2">
        <v>1.6403010999999999E-2</v>
      </c>
      <c r="Z32" s="2">
        <v>1</v>
      </c>
      <c r="AA32" t="s">
        <v>116</v>
      </c>
      <c r="AB32" s="2">
        <v>1.6857964999999999E-2</v>
      </c>
      <c r="AC32" s="2">
        <v>0</v>
      </c>
      <c r="AD32" t="s">
        <v>676</v>
      </c>
      <c r="AE32" s="2">
        <v>4.5957985999999999E-2</v>
      </c>
      <c r="AF32" s="2">
        <v>0</v>
      </c>
      <c r="AG32" t="s">
        <v>677</v>
      </c>
      <c r="AH32" s="2">
        <v>4.3374830000000003E-2</v>
      </c>
      <c r="AI32" s="2">
        <v>1</v>
      </c>
    </row>
    <row r="33" spans="1:35" x14ac:dyDescent="0.25">
      <c r="C33" t="s">
        <v>149</v>
      </c>
      <c r="D33" s="2">
        <v>3.2873339999999998E-3</v>
      </c>
      <c r="E33" s="2">
        <v>1</v>
      </c>
      <c r="F33" t="s">
        <v>126</v>
      </c>
      <c r="G33" s="2">
        <v>4.9327199999999998E-3</v>
      </c>
      <c r="H33" s="2">
        <v>0.21651785700000001</v>
      </c>
      <c r="I33" t="s">
        <v>120</v>
      </c>
      <c r="J33" s="2">
        <v>3.6749299999999999E-3</v>
      </c>
      <c r="K33" s="2">
        <v>0</v>
      </c>
      <c r="L33" t="s">
        <v>105</v>
      </c>
      <c r="M33" s="2">
        <v>8.2852470000000008E-3</v>
      </c>
      <c r="N33" s="2">
        <v>0.45856741600000001</v>
      </c>
      <c r="O33" t="s">
        <v>110</v>
      </c>
      <c r="P33" s="2">
        <v>6.1242609999999998E-3</v>
      </c>
      <c r="Q33" s="2">
        <v>1.3811703E-2</v>
      </c>
      <c r="R33" t="s">
        <v>104</v>
      </c>
      <c r="S33" s="2">
        <v>5.8416090000000002E-3</v>
      </c>
      <c r="T33" s="2">
        <v>1</v>
      </c>
      <c r="U33" t="s">
        <v>109</v>
      </c>
      <c r="V33" s="2">
        <v>1.3866687000000001E-2</v>
      </c>
      <c r="W33" s="2">
        <v>1</v>
      </c>
      <c r="X33" t="s">
        <v>607</v>
      </c>
      <c r="Y33" s="2">
        <v>1.0170531999999999E-2</v>
      </c>
      <c r="Z33" s="2">
        <v>0</v>
      </c>
      <c r="AA33" t="s">
        <v>607</v>
      </c>
      <c r="AB33" s="2">
        <v>9.6361829999999996E-3</v>
      </c>
      <c r="AC33" s="2">
        <v>0</v>
      </c>
      <c r="AD33" t="s">
        <v>677</v>
      </c>
      <c r="AE33" s="2">
        <v>4.5957985999999999E-2</v>
      </c>
      <c r="AF33" s="2">
        <v>1</v>
      </c>
      <c r="AG33" t="s">
        <v>678</v>
      </c>
      <c r="AH33" s="2">
        <v>4.3374830000000003E-2</v>
      </c>
      <c r="AI33" s="2">
        <v>0</v>
      </c>
    </row>
    <row r="34" spans="1:35" x14ac:dyDescent="0.25">
      <c r="C34" t="s">
        <v>150</v>
      </c>
      <c r="D34" s="2">
        <v>3.2873339999999998E-3</v>
      </c>
      <c r="E34" s="2">
        <v>1</v>
      </c>
      <c r="F34" t="s">
        <v>106</v>
      </c>
      <c r="G34" s="2">
        <v>4.2226659999999999E-3</v>
      </c>
      <c r="H34" s="2">
        <v>0.33411215</v>
      </c>
      <c r="I34" t="s">
        <v>111</v>
      </c>
      <c r="J34" s="2">
        <v>3.4370989999999999E-3</v>
      </c>
      <c r="K34" s="2">
        <v>1</v>
      </c>
      <c r="L34" t="s">
        <v>615</v>
      </c>
      <c r="M34" s="2">
        <v>7.5235450000000004E-3</v>
      </c>
      <c r="N34" s="2">
        <v>1</v>
      </c>
      <c r="O34" t="s">
        <v>117</v>
      </c>
      <c r="P34" s="2">
        <v>6.1100119999999997E-3</v>
      </c>
      <c r="Q34" s="2">
        <v>0.264341673</v>
      </c>
      <c r="R34" t="s">
        <v>114</v>
      </c>
      <c r="S34" s="2">
        <v>5.6858489999999998E-3</v>
      </c>
      <c r="T34" s="2">
        <v>0.92379471199999996</v>
      </c>
      <c r="U34" t="s">
        <v>622</v>
      </c>
      <c r="V34" s="2">
        <v>1.3866687000000001E-2</v>
      </c>
      <c r="W34" s="2">
        <v>1</v>
      </c>
      <c r="X34" t="s">
        <v>612</v>
      </c>
      <c r="Y34" s="2">
        <v>8.2348290000000008E-3</v>
      </c>
      <c r="Z34" s="2">
        <v>0</v>
      </c>
      <c r="AA34" t="s">
        <v>612</v>
      </c>
      <c r="AB34" s="2">
        <v>7.7934340000000001E-3</v>
      </c>
      <c r="AC34" s="2">
        <v>0</v>
      </c>
      <c r="AD34" t="s">
        <v>678</v>
      </c>
      <c r="AE34" s="2">
        <v>4.5957985999999999E-2</v>
      </c>
      <c r="AF34" s="2">
        <v>0</v>
      </c>
      <c r="AG34" t="s">
        <v>106</v>
      </c>
      <c r="AH34" s="2">
        <v>4.3374830000000003E-2</v>
      </c>
      <c r="AI34" s="2">
        <v>0</v>
      </c>
    </row>
    <row r="35" spans="1:35" x14ac:dyDescent="0.25">
      <c r="C35" t="s">
        <v>614</v>
      </c>
      <c r="D35" s="2">
        <v>2.9561320000000002E-3</v>
      </c>
      <c r="E35" s="2">
        <v>0</v>
      </c>
      <c r="F35" t="s">
        <v>676</v>
      </c>
      <c r="G35" s="2">
        <v>4.1307820000000004E-3</v>
      </c>
      <c r="H35" s="2">
        <v>0</v>
      </c>
      <c r="I35" t="s">
        <v>614</v>
      </c>
      <c r="J35" s="2">
        <v>3.3759620000000001E-3</v>
      </c>
      <c r="K35" s="2">
        <v>0</v>
      </c>
      <c r="L35" t="s">
        <v>618</v>
      </c>
      <c r="M35" s="2">
        <v>7.5235450000000004E-3</v>
      </c>
      <c r="N35" s="2">
        <v>0</v>
      </c>
      <c r="O35" t="s">
        <v>607</v>
      </c>
      <c r="P35" s="2">
        <v>5.8836690000000002E-3</v>
      </c>
      <c r="Q35" s="2">
        <v>0.64807066499999999</v>
      </c>
      <c r="R35" t="s">
        <v>620</v>
      </c>
      <c r="S35" s="2">
        <v>5.3777110000000003E-3</v>
      </c>
      <c r="T35" s="2">
        <v>1</v>
      </c>
      <c r="U35" t="s">
        <v>603</v>
      </c>
      <c r="V35" s="2">
        <v>1.3866687000000001E-2</v>
      </c>
      <c r="W35" s="2">
        <v>1</v>
      </c>
      <c r="X35" t="s">
        <v>679</v>
      </c>
      <c r="Y35" s="2">
        <v>7.3726319999999996E-3</v>
      </c>
      <c r="Z35" s="2">
        <v>1</v>
      </c>
      <c r="AA35" t="s">
        <v>679</v>
      </c>
      <c r="AB35" s="2">
        <v>7.385506E-3</v>
      </c>
      <c r="AC35" s="2">
        <v>1</v>
      </c>
      <c r="AD35" t="s">
        <v>112</v>
      </c>
      <c r="AE35" s="2">
        <v>4.5957985999999999E-2</v>
      </c>
      <c r="AF35" s="2">
        <v>1</v>
      </c>
      <c r="AG35" t="s">
        <v>112</v>
      </c>
      <c r="AH35" s="2">
        <v>4.3374830000000003E-2</v>
      </c>
      <c r="AI35" s="2">
        <v>1</v>
      </c>
    </row>
    <row r="36" spans="1:35" x14ac:dyDescent="0.25">
      <c r="D36" s="2"/>
      <c r="E36" s="2"/>
      <c r="G36" s="2"/>
      <c r="H36" s="2"/>
      <c r="J36" s="2"/>
      <c r="K36" s="2"/>
      <c r="M36" s="2"/>
      <c r="N36" s="2"/>
      <c r="P36" s="2"/>
      <c r="Q36" s="2"/>
      <c r="S36" s="2"/>
      <c r="T36" s="2"/>
      <c r="V36" s="2"/>
      <c r="W36" s="2"/>
      <c r="Y36" s="2"/>
      <c r="Z36" s="2"/>
      <c r="AB36" s="2"/>
      <c r="AC36" s="2"/>
      <c r="AE36" s="2"/>
      <c r="AF36" s="2"/>
      <c r="AH36" s="2"/>
      <c r="AI36" s="2"/>
    </row>
    <row r="37" spans="1:35" x14ac:dyDescent="0.25">
      <c r="A37" t="s">
        <v>51</v>
      </c>
      <c r="B37" t="s">
        <v>33</v>
      </c>
      <c r="C37" t="s">
        <v>109</v>
      </c>
      <c r="D37" s="2">
        <v>7.5056106999999997E-2</v>
      </c>
      <c r="E37" s="2">
        <v>0.99402547600000002</v>
      </c>
      <c r="F37" t="s">
        <v>115</v>
      </c>
      <c r="G37" s="2">
        <v>3.6285748999999999E-2</v>
      </c>
      <c r="H37" s="2">
        <v>1.9841270000000001E-2</v>
      </c>
      <c r="I37" t="s">
        <v>620</v>
      </c>
      <c r="J37" s="2">
        <v>0.100509795</v>
      </c>
      <c r="K37" s="2">
        <v>1</v>
      </c>
      <c r="L37" t="s">
        <v>607</v>
      </c>
      <c r="M37" s="2">
        <v>0.13175599199999999</v>
      </c>
      <c r="N37" s="2">
        <v>0.15314750999999999</v>
      </c>
      <c r="O37" t="s">
        <v>613</v>
      </c>
      <c r="P37" s="2">
        <v>0.105548541</v>
      </c>
      <c r="Q37" s="2">
        <v>0.20284976099999999</v>
      </c>
      <c r="R37" t="s">
        <v>607</v>
      </c>
      <c r="S37" s="2">
        <v>6.2380431E-2</v>
      </c>
      <c r="T37" s="2">
        <v>1</v>
      </c>
      <c r="U37" t="s">
        <v>104</v>
      </c>
      <c r="V37" s="2">
        <v>3.5720630000000003E-2</v>
      </c>
      <c r="W37" s="2">
        <v>0.497881356</v>
      </c>
      <c r="X37" t="s">
        <v>605</v>
      </c>
      <c r="Y37" s="2">
        <v>6.303984E-2</v>
      </c>
      <c r="Z37" s="2">
        <v>0.229508197</v>
      </c>
      <c r="AA37" t="s">
        <v>604</v>
      </c>
      <c r="AB37" s="2">
        <v>3.9623061000000001E-2</v>
      </c>
      <c r="AC37" s="2">
        <v>1</v>
      </c>
      <c r="AD37" t="s">
        <v>616</v>
      </c>
      <c r="AE37" s="2">
        <v>0.18185136700000001</v>
      </c>
      <c r="AF37" s="2">
        <v>0</v>
      </c>
      <c r="AG37" t="s">
        <v>616</v>
      </c>
      <c r="AH37" s="2">
        <v>8.8562727999999993E-2</v>
      </c>
      <c r="AI37" s="2">
        <v>0</v>
      </c>
    </row>
    <row r="38" spans="1:35" x14ac:dyDescent="0.25">
      <c r="C38" t="s">
        <v>122</v>
      </c>
      <c r="D38" s="2">
        <v>4.1081576000000002E-2</v>
      </c>
      <c r="E38" s="2">
        <v>0</v>
      </c>
      <c r="F38" t="s">
        <v>109</v>
      </c>
      <c r="G38" s="2">
        <v>2.3665498E-2</v>
      </c>
      <c r="H38" s="2">
        <v>0.98191954199999998</v>
      </c>
      <c r="I38" t="s">
        <v>115</v>
      </c>
      <c r="J38" s="2">
        <v>2.7580891999999999E-2</v>
      </c>
      <c r="K38" s="2">
        <v>0</v>
      </c>
      <c r="L38" t="s">
        <v>602</v>
      </c>
      <c r="M38" s="2">
        <v>9.6563409000000003E-2</v>
      </c>
      <c r="N38" s="2">
        <v>1</v>
      </c>
      <c r="O38" t="s">
        <v>121</v>
      </c>
      <c r="P38" s="2">
        <v>1.9065648000000001E-2</v>
      </c>
      <c r="Q38" s="2">
        <v>0</v>
      </c>
      <c r="R38" t="s">
        <v>330</v>
      </c>
      <c r="S38" s="2">
        <v>2.4644105999999999E-2</v>
      </c>
      <c r="T38" s="2">
        <v>1</v>
      </c>
      <c r="U38" t="s">
        <v>109</v>
      </c>
      <c r="V38" s="2">
        <v>3.0173162999999999E-2</v>
      </c>
      <c r="W38" s="2">
        <v>1</v>
      </c>
      <c r="X38" t="s">
        <v>616</v>
      </c>
      <c r="Y38" s="2">
        <v>6.0751782999999997E-2</v>
      </c>
      <c r="Z38" s="2">
        <v>0</v>
      </c>
      <c r="AA38" t="s">
        <v>109</v>
      </c>
      <c r="AB38" s="2">
        <v>3.7077845999999998E-2</v>
      </c>
      <c r="AC38" s="2">
        <v>0.66808769800000001</v>
      </c>
      <c r="AD38" t="s">
        <v>148</v>
      </c>
      <c r="AE38" s="2">
        <v>4.1998832E-2</v>
      </c>
      <c r="AF38" s="2">
        <v>0</v>
      </c>
      <c r="AG38" t="s">
        <v>106</v>
      </c>
      <c r="AH38" s="2">
        <v>4.5182305999999998E-2</v>
      </c>
      <c r="AI38" s="2">
        <v>0.45827984599999999</v>
      </c>
    </row>
    <row r="39" spans="1:35" x14ac:dyDescent="0.25">
      <c r="C39" t="s">
        <v>114</v>
      </c>
      <c r="D39" s="2">
        <v>4.1081576000000002E-2</v>
      </c>
      <c r="E39" s="2">
        <v>0</v>
      </c>
      <c r="F39" t="s">
        <v>615</v>
      </c>
      <c r="G39" s="2">
        <v>1.9353156E-2</v>
      </c>
      <c r="H39" s="2">
        <v>0.76614460399999995</v>
      </c>
      <c r="I39" t="s">
        <v>613</v>
      </c>
      <c r="J39" s="2">
        <v>2.5669866999999999E-2</v>
      </c>
      <c r="K39" s="2">
        <v>0.99663072799999997</v>
      </c>
      <c r="L39" t="s">
        <v>666</v>
      </c>
      <c r="M39" s="2">
        <v>1.4580187999999999E-2</v>
      </c>
      <c r="N39" s="2">
        <v>1</v>
      </c>
      <c r="O39" t="s">
        <v>109</v>
      </c>
      <c r="P39" s="2">
        <v>1.6192762999999999E-2</v>
      </c>
      <c r="Q39" s="2">
        <v>0.16147635499999999</v>
      </c>
      <c r="R39" t="s">
        <v>110</v>
      </c>
      <c r="S39" s="2">
        <v>1.3994573E-2</v>
      </c>
      <c r="T39" s="2">
        <v>1</v>
      </c>
      <c r="U39" t="s">
        <v>112</v>
      </c>
      <c r="V39" s="2">
        <v>2.4295298E-2</v>
      </c>
      <c r="W39" s="2">
        <v>7.0778560000000004E-3</v>
      </c>
      <c r="X39" t="s">
        <v>115</v>
      </c>
      <c r="Y39" s="2">
        <v>4.0591376999999998E-2</v>
      </c>
      <c r="Z39" s="2">
        <v>0</v>
      </c>
      <c r="AA39" t="s">
        <v>115</v>
      </c>
      <c r="AB39" s="2">
        <v>3.2878564999999998E-2</v>
      </c>
      <c r="AC39" s="2">
        <v>0</v>
      </c>
      <c r="AD39" t="s">
        <v>622</v>
      </c>
      <c r="AE39" s="2">
        <v>2.7509696E-2</v>
      </c>
      <c r="AF39" s="2">
        <v>1</v>
      </c>
      <c r="AG39" t="s">
        <v>627</v>
      </c>
      <c r="AH39" s="2">
        <v>3.265494E-2</v>
      </c>
      <c r="AI39" s="2">
        <v>0</v>
      </c>
    </row>
    <row r="40" spans="1:35" x14ac:dyDescent="0.25">
      <c r="C40" t="s">
        <v>124</v>
      </c>
      <c r="D40" s="2">
        <v>2.9816783999999999E-2</v>
      </c>
      <c r="E40" s="2">
        <v>0</v>
      </c>
      <c r="F40" t="s">
        <v>618</v>
      </c>
      <c r="G40" s="2">
        <v>1.9353156E-2</v>
      </c>
      <c r="H40" s="2">
        <v>0.23385539599999999</v>
      </c>
      <c r="I40" t="s">
        <v>112</v>
      </c>
      <c r="J40" s="2">
        <v>1.8602700999999999E-2</v>
      </c>
      <c r="K40" s="2">
        <v>5.9633027999999998E-2</v>
      </c>
      <c r="L40" t="s">
        <v>125</v>
      </c>
      <c r="M40" s="2">
        <v>1.1867519999999999E-2</v>
      </c>
      <c r="N40" s="2">
        <v>9.1846298000000007E-2</v>
      </c>
      <c r="O40" t="s">
        <v>605</v>
      </c>
      <c r="P40" s="2">
        <v>1.4256863999999999E-2</v>
      </c>
      <c r="Q40" s="2">
        <v>0.83561998400000004</v>
      </c>
      <c r="R40" t="s">
        <v>115</v>
      </c>
      <c r="S40" s="2">
        <v>1.1970562000000001E-2</v>
      </c>
      <c r="T40" s="2">
        <v>0.192307692</v>
      </c>
      <c r="U40" t="s">
        <v>680</v>
      </c>
      <c r="V40" s="2">
        <v>2.1339477999999999E-2</v>
      </c>
      <c r="W40" s="2">
        <v>0.58524173000000002</v>
      </c>
      <c r="X40" t="s">
        <v>106</v>
      </c>
      <c r="Y40" s="2">
        <v>4.0047346999999997E-2</v>
      </c>
      <c r="Z40" s="2">
        <v>0</v>
      </c>
      <c r="AA40" t="s">
        <v>107</v>
      </c>
      <c r="AB40" s="2">
        <v>3.2319076000000002E-2</v>
      </c>
      <c r="AC40" s="2">
        <v>0.74074074099999998</v>
      </c>
      <c r="AD40" t="s">
        <v>109</v>
      </c>
      <c r="AE40" s="2">
        <v>2.6596232000000001E-2</v>
      </c>
      <c r="AF40" s="2">
        <v>1</v>
      </c>
      <c r="AG40" t="s">
        <v>111</v>
      </c>
      <c r="AH40" s="2">
        <v>2.8263611000000001E-2</v>
      </c>
      <c r="AI40" s="2">
        <v>1</v>
      </c>
    </row>
    <row r="41" spans="1:35" x14ac:dyDescent="0.25">
      <c r="C41" t="s">
        <v>106</v>
      </c>
      <c r="D41" s="2">
        <v>1.9640503E-2</v>
      </c>
      <c r="E41" s="2">
        <v>0</v>
      </c>
      <c r="F41" t="s">
        <v>620</v>
      </c>
      <c r="G41" s="2">
        <v>1.8790874999999999E-2</v>
      </c>
      <c r="H41" s="2">
        <v>0.97389715499999996</v>
      </c>
      <c r="I41" t="s">
        <v>116</v>
      </c>
      <c r="J41" s="2">
        <v>1.7899061000000001E-2</v>
      </c>
      <c r="K41" s="2">
        <v>9.0987124000000003E-2</v>
      </c>
      <c r="L41" t="s">
        <v>112</v>
      </c>
      <c r="M41" s="2">
        <v>1.1323606E-2</v>
      </c>
      <c r="N41" s="2">
        <v>0</v>
      </c>
      <c r="O41" t="s">
        <v>608</v>
      </c>
      <c r="P41" s="2">
        <v>1.1213664999999999E-2</v>
      </c>
      <c r="Q41" s="2">
        <v>0.95886981400000004</v>
      </c>
      <c r="R41" t="s">
        <v>109</v>
      </c>
      <c r="S41" s="2">
        <v>9.2025549999999994E-3</v>
      </c>
      <c r="T41" s="2">
        <v>1.146789E-2</v>
      </c>
      <c r="U41" t="s">
        <v>116</v>
      </c>
      <c r="V41" s="2">
        <v>2.0611359999999999E-2</v>
      </c>
      <c r="W41" s="2">
        <v>0.12912912900000001</v>
      </c>
      <c r="X41" t="s">
        <v>620</v>
      </c>
      <c r="Y41" s="2">
        <v>2.8845355E-2</v>
      </c>
      <c r="Z41" s="2">
        <v>1</v>
      </c>
      <c r="AA41" t="s">
        <v>606</v>
      </c>
      <c r="AB41" s="2">
        <v>3.0606766000000001E-2</v>
      </c>
      <c r="AC41" s="2">
        <v>0</v>
      </c>
      <c r="AD41" t="s">
        <v>364</v>
      </c>
      <c r="AE41" s="2">
        <v>2.3437771E-2</v>
      </c>
      <c r="AF41" s="2">
        <v>1</v>
      </c>
      <c r="AG41" t="s">
        <v>602</v>
      </c>
      <c r="AH41" s="2">
        <v>2.8263611000000001E-2</v>
      </c>
      <c r="AI41" s="2">
        <v>1</v>
      </c>
    </row>
    <row r="42" spans="1:35" x14ac:dyDescent="0.25">
      <c r="C42" t="s">
        <v>681</v>
      </c>
      <c r="D42" s="2">
        <v>9.2597229999999992E-3</v>
      </c>
      <c r="E42" s="2">
        <v>0.61935483899999999</v>
      </c>
      <c r="F42" t="s">
        <v>124</v>
      </c>
      <c r="G42" s="2">
        <v>1.8761805999999999E-2</v>
      </c>
      <c r="H42" s="2">
        <v>0</v>
      </c>
      <c r="I42" t="s">
        <v>109</v>
      </c>
      <c r="J42" s="2">
        <v>1.4718251999999999E-2</v>
      </c>
      <c r="K42" s="2">
        <v>0.92076282600000003</v>
      </c>
      <c r="L42" t="s">
        <v>109</v>
      </c>
      <c r="M42" s="2">
        <v>1.0586801999999999E-2</v>
      </c>
      <c r="N42" s="2">
        <v>1.4558395E-2</v>
      </c>
      <c r="O42" t="s">
        <v>614</v>
      </c>
      <c r="P42" s="2">
        <v>1.0333291E-2</v>
      </c>
      <c r="Q42" s="2">
        <v>0.62142857100000004</v>
      </c>
      <c r="R42" t="s">
        <v>610</v>
      </c>
      <c r="S42" s="2">
        <v>8.0055179999999997E-3</v>
      </c>
      <c r="T42" s="2">
        <v>0</v>
      </c>
      <c r="U42" t="s">
        <v>115</v>
      </c>
      <c r="V42" s="2">
        <v>1.9660008999999999E-2</v>
      </c>
      <c r="W42" s="2">
        <v>2.2326175E-2</v>
      </c>
      <c r="X42" t="s">
        <v>126</v>
      </c>
      <c r="Y42" s="2">
        <v>2.6325714E-2</v>
      </c>
      <c r="Z42" s="2">
        <v>1</v>
      </c>
      <c r="AA42" t="s">
        <v>607</v>
      </c>
      <c r="AB42" s="2">
        <v>2.9899096999999999E-2</v>
      </c>
      <c r="AC42" s="2">
        <v>0.123039807</v>
      </c>
      <c r="AD42" t="s">
        <v>606</v>
      </c>
      <c r="AE42" s="2">
        <v>2.2115801000000001E-2</v>
      </c>
      <c r="AF42" s="2">
        <v>0</v>
      </c>
      <c r="AG42" t="s">
        <v>148</v>
      </c>
      <c r="AH42" s="2">
        <v>2.2660623000000001E-2</v>
      </c>
      <c r="AI42" s="2">
        <v>0</v>
      </c>
    </row>
    <row r="43" spans="1:35" x14ac:dyDescent="0.25">
      <c r="C43" t="s">
        <v>112</v>
      </c>
      <c r="D43" s="2">
        <v>8.7075929999999996E-3</v>
      </c>
      <c r="E43" s="2">
        <v>1</v>
      </c>
      <c r="F43" t="s">
        <v>106</v>
      </c>
      <c r="G43" s="2">
        <v>1.0596962E-2</v>
      </c>
      <c r="H43" s="2">
        <v>0.25815217400000001</v>
      </c>
      <c r="I43" t="s">
        <v>615</v>
      </c>
      <c r="J43" s="2">
        <v>1.3473601999999999E-2</v>
      </c>
      <c r="K43" s="2">
        <v>1</v>
      </c>
      <c r="L43" t="s">
        <v>365</v>
      </c>
      <c r="M43" s="2">
        <v>9.9559899999999996E-3</v>
      </c>
      <c r="N43" s="2">
        <v>1</v>
      </c>
      <c r="O43" t="s">
        <v>107</v>
      </c>
      <c r="P43" s="2">
        <v>1.0169617000000001E-2</v>
      </c>
      <c r="Q43" s="2">
        <v>0.800970874</v>
      </c>
      <c r="R43" t="s">
        <v>613</v>
      </c>
      <c r="S43" s="2">
        <v>7.6122919999999997E-3</v>
      </c>
      <c r="T43" s="2">
        <v>1</v>
      </c>
      <c r="U43" t="s">
        <v>610</v>
      </c>
      <c r="V43" s="2">
        <v>1.9110027000000002E-2</v>
      </c>
      <c r="W43" s="2">
        <v>1</v>
      </c>
      <c r="X43" t="s">
        <v>110</v>
      </c>
      <c r="Y43" s="2">
        <v>2.6164275000000001E-2</v>
      </c>
      <c r="Z43" s="2">
        <v>0.83908046000000003</v>
      </c>
      <c r="AA43" t="s">
        <v>616</v>
      </c>
      <c r="AB43" s="2">
        <v>2.9655141999999999E-2</v>
      </c>
      <c r="AC43" s="2">
        <v>0</v>
      </c>
      <c r="AD43" t="s">
        <v>602</v>
      </c>
      <c r="AE43" s="2">
        <v>1.9895154000000002E-2</v>
      </c>
      <c r="AF43" s="2">
        <v>1</v>
      </c>
      <c r="AG43" t="s">
        <v>622</v>
      </c>
      <c r="AH43" s="2">
        <v>2.1609852999999998E-2</v>
      </c>
      <c r="AI43" s="2">
        <v>1</v>
      </c>
    </row>
    <row r="44" spans="1:35" x14ac:dyDescent="0.25">
      <c r="C44" t="s">
        <v>107</v>
      </c>
      <c r="D44" s="2">
        <v>7.6285659999999998E-3</v>
      </c>
      <c r="E44" s="2">
        <v>0.56812932999999999</v>
      </c>
      <c r="F44" t="s">
        <v>123</v>
      </c>
      <c r="G44" s="2">
        <v>8.2355180000000007E-3</v>
      </c>
      <c r="H44" s="2">
        <v>0.86072423399999998</v>
      </c>
      <c r="I44" t="s">
        <v>618</v>
      </c>
      <c r="J44" s="2">
        <v>1.3473601999999999E-2</v>
      </c>
      <c r="K44" s="2">
        <v>0</v>
      </c>
      <c r="L44" t="s">
        <v>612</v>
      </c>
      <c r="M44" s="2">
        <v>9.0411899999999993E-3</v>
      </c>
      <c r="N44" s="2">
        <v>0.52515723299999995</v>
      </c>
      <c r="O44" t="s">
        <v>120</v>
      </c>
      <c r="P44" s="2">
        <v>9.3988079999999998E-3</v>
      </c>
      <c r="Q44" s="2">
        <v>0.43103448300000002</v>
      </c>
      <c r="R44" t="s">
        <v>576</v>
      </c>
      <c r="S44" s="2">
        <v>7.5325569999999996E-3</v>
      </c>
      <c r="T44" s="2">
        <v>1</v>
      </c>
      <c r="U44" t="s">
        <v>647</v>
      </c>
      <c r="V44" s="2">
        <v>1.7692451000000001E-2</v>
      </c>
      <c r="W44" s="2">
        <v>0.74545454499999997</v>
      </c>
      <c r="X44" t="s">
        <v>109</v>
      </c>
      <c r="Y44" s="2">
        <v>2.5954089E-2</v>
      </c>
      <c r="Z44" s="2">
        <v>1</v>
      </c>
      <c r="AA44" t="s">
        <v>613</v>
      </c>
      <c r="AB44" s="2">
        <v>2.8880564000000001E-2</v>
      </c>
      <c r="AC44" s="2">
        <v>0</v>
      </c>
      <c r="AD44" t="s">
        <v>115</v>
      </c>
      <c r="AE44" s="2">
        <v>1.9675043999999999E-2</v>
      </c>
      <c r="AF44" s="2">
        <v>0</v>
      </c>
      <c r="AG44" t="s">
        <v>613</v>
      </c>
      <c r="AH44" s="2">
        <v>2.1325225999999999E-2</v>
      </c>
      <c r="AI44" s="2">
        <v>0</v>
      </c>
    </row>
    <row r="45" spans="1:35" x14ac:dyDescent="0.25">
      <c r="C45" t="s">
        <v>613</v>
      </c>
      <c r="D45" s="2">
        <v>7.4174139999999998E-3</v>
      </c>
      <c r="E45" s="2">
        <v>0.25</v>
      </c>
      <c r="F45" t="s">
        <v>605</v>
      </c>
      <c r="G45" s="2">
        <v>7.59196E-3</v>
      </c>
      <c r="H45" s="2">
        <v>0</v>
      </c>
      <c r="I45" t="s">
        <v>670</v>
      </c>
      <c r="J45" s="2">
        <v>1.3473601999999999E-2</v>
      </c>
      <c r="K45" s="2">
        <v>1</v>
      </c>
      <c r="L45" t="s">
        <v>617</v>
      </c>
      <c r="M45" s="2">
        <v>8.7193470000000006E-3</v>
      </c>
      <c r="N45" s="2">
        <v>0.61057692299999999</v>
      </c>
      <c r="O45" t="s">
        <v>650</v>
      </c>
      <c r="P45" s="2">
        <v>6.7350370000000001E-3</v>
      </c>
      <c r="Q45" s="2">
        <v>1</v>
      </c>
      <c r="R45" t="s">
        <v>119</v>
      </c>
      <c r="S45" s="2">
        <v>7.0294670000000002E-3</v>
      </c>
      <c r="T45" s="2">
        <v>1</v>
      </c>
      <c r="U45" t="s">
        <v>682</v>
      </c>
      <c r="V45" s="2">
        <v>1.7692451000000001E-2</v>
      </c>
      <c r="W45" s="2">
        <v>0.74545454499999997</v>
      </c>
      <c r="X45" t="s">
        <v>606</v>
      </c>
      <c r="Y45" s="2">
        <v>2.3836527999999999E-2</v>
      </c>
      <c r="Z45" s="2">
        <v>0</v>
      </c>
      <c r="AA45" t="s">
        <v>106</v>
      </c>
      <c r="AB45" s="2">
        <v>2.8657479E-2</v>
      </c>
      <c r="AC45" s="2">
        <v>0.87804877999999997</v>
      </c>
      <c r="AD45" t="s">
        <v>124</v>
      </c>
      <c r="AE45" s="2">
        <v>1.7113171E-2</v>
      </c>
      <c r="AF45" s="2">
        <v>0</v>
      </c>
      <c r="AG45" t="s">
        <v>606</v>
      </c>
      <c r="AH45" s="2">
        <v>1.9650333999999998E-2</v>
      </c>
      <c r="AI45" s="2">
        <v>0</v>
      </c>
    </row>
    <row r="46" spans="1:35" x14ac:dyDescent="0.25">
      <c r="C46" t="s">
        <v>105</v>
      </c>
      <c r="D46" s="2">
        <v>6.8681510000000003E-3</v>
      </c>
      <c r="E46" s="2">
        <v>0.38624338600000002</v>
      </c>
      <c r="F46" t="s">
        <v>616</v>
      </c>
      <c r="G46" s="2">
        <v>7.5294639999999996E-3</v>
      </c>
      <c r="H46" s="2">
        <v>0.89329268299999998</v>
      </c>
      <c r="I46" t="s">
        <v>666</v>
      </c>
      <c r="J46" s="2">
        <v>1.3473601999999999E-2</v>
      </c>
      <c r="K46" s="2">
        <v>1</v>
      </c>
      <c r="L46" t="s">
        <v>115</v>
      </c>
      <c r="M46" s="2">
        <v>8.3399960000000006E-3</v>
      </c>
      <c r="N46" s="2">
        <v>0.28236397699999999</v>
      </c>
      <c r="O46" t="s">
        <v>607</v>
      </c>
      <c r="P46" s="2">
        <v>6.5210479999999998E-3</v>
      </c>
      <c r="Q46" s="2">
        <v>0.13588850199999999</v>
      </c>
      <c r="R46" t="s">
        <v>117</v>
      </c>
      <c r="S46" s="2">
        <v>6.9037980000000001E-3</v>
      </c>
      <c r="T46" s="2">
        <v>1</v>
      </c>
      <c r="U46" t="s">
        <v>123</v>
      </c>
      <c r="V46" s="2">
        <v>1.7574581999999998E-2</v>
      </c>
      <c r="W46" s="2">
        <v>0.58873720100000004</v>
      </c>
      <c r="X46" t="s">
        <v>615</v>
      </c>
      <c r="Y46" s="2">
        <v>2.2915319999999999E-2</v>
      </c>
      <c r="Z46" s="2">
        <v>0.84382022499999998</v>
      </c>
      <c r="AA46" t="s">
        <v>673</v>
      </c>
      <c r="AB46" s="2">
        <v>2.3915885000000001E-2</v>
      </c>
      <c r="AC46" s="2">
        <v>1</v>
      </c>
      <c r="AD46" t="s">
        <v>104</v>
      </c>
      <c r="AE46" s="2">
        <v>1.6743142999999999E-2</v>
      </c>
      <c r="AF46" s="2">
        <v>0.61325966899999995</v>
      </c>
      <c r="AG46" t="s">
        <v>603</v>
      </c>
      <c r="AH46" s="2">
        <v>1.7155854000000002E-2</v>
      </c>
      <c r="AI46" s="2">
        <v>0</v>
      </c>
    </row>
  </sheetData>
  <mergeCells count="3">
    <mergeCell ref="A2:A3"/>
    <mergeCell ref="B2:B3"/>
    <mergeCell ref="A1:Z1"/>
  </mergeCells>
  <conditionalFormatting sqref="P4:P46 AB1 M4:M46 J4:J46 G4:G46 D4:D46">
    <cfRule type="colorScale" priority="11">
      <colorScale>
        <cfvo type="num" val="0"/>
        <cfvo type="max"/>
        <color theme="0"/>
        <color rgb="FFFFFF00"/>
      </colorScale>
    </cfRule>
  </conditionalFormatting>
  <conditionalFormatting sqref="Q4:Q46 N4:N46 K4:K46 H4:H46 E4:E46">
    <cfRule type="colorScale" priority="10">
      <colorScale>
        <cfvo type="num" val="0"/>
        <cfvo type="num" val="0.5"/>
        <cfvo type="num" val="1"/>
        <color rgb="FFFF0000"/>
        <color theme="0"/>
        <color rgb="FF00FF00"/>
      </colorScale>
    </cfRule>
  </conditionalFormatting>
  <conditionalFormatting sqref="AB1">
    <cfRule type="colorScale" priority="9">
      <colorScale>
        <cfvo type="num" val="0"/>
        <cfvo type="max"/>
        <color theme="0"/>
        <color rgb="FFFFFF00"/>
      </colorScale>
    </cfRule>
  </conditionalFormatting>
  <conditionalFormatting sqref="S4:S46 V4:V46 Y4:Y46">
    <cfRule type="colorScale" priority="8">
      <colorScale>
        <cfvo type="num" val="0"/>
        <cfvo type="max"/>
        <color theme="0"/>
        <color rgb="FFFFFF00"/>
      </colorScale>
    </cfRule>
  </conditionalFormatting>
  <conditionalFormatting sqref="T4:T46 W4:W46 Z4:Z46">
    <cfRule type="colorScale" priority="7">
      <colorScale>
        <cfvo type="num" val="0"/>
        <cfvo type="num" val="0.5"/>
        <cfvo type="num" val="1"/>
        <color rgb="FFFF0000"/>
        <color theme="0"/>
        <color rgb="FF00FF00"/>
      </colorScale>
    </cfRule>
  </conditionalFormatting>
  <conditionalFormatting sqref="AB4:AB46">
    <cfRule type="colorScale" priority="6">
      <colorScale>
        <cfvo type="num" val="0"/>
        <cfvo type="max"/>
        <color theme="0"/>
        <color rgb="FFFFFF00"/>
      </colorScale>
    </cfRule>
  </conditionalFormatting>
  <conditionalFormatting sqref="AC4:AC46">
    <cfRule type="colorScale" priority="5">
      <colorScale>
        <cfvo type="num" val="0"/>
        <cfvo type="num" val="0.5"/>
        <cfvo type="num" val="1"/>
        <color rgb="FFFF0000"/>
        <color theme="0"/>
        <color rgb="FF00FF00"/>
      </colorScale>
    </cfRule>
  </conditionalFormatting>
  <conditionalFormatting sqref="AE4:AE46">
    <cfRule type="colorScale" priority="4">
      <colorScale>
        <cfvo type="num" val="0"/>
        <cfvo type="max"/>
        <color theme="0"/>
        <color rgb="FFFFFF00"/>
      </colorScale>
    </cfRule>
  </conditionalFormatting>
  <conditionalFormatting sqref="AF4:AF46">
    <cfRule type="colorScale" priority="3">
      <colorScale>
        <cfvo type="num" val="0"/>
        <cfvo type="num" val="0.5"/>
        <cfvo type="num" val="1"/>
        <color rgb="FFFF0000"/>
        <color theme="0"/>
        <color rgb="FF00FF00"/>
      </colorScale>
    </cfRule>
  </conditionalFormatting>
  <conditionalFormatting sqref="AH4:AH46">
    <cfRule type="colorScale" priority="2">
      <colorScale>
        <cfvo type="num" val="0"/>
        <cfvo type="max"/>
        <color theme="0"/>
        <color rgb="FFFFFF00"/>
      </colorScale>
    </cfRule>
  </conditionalFormatting>
  <conditionalFormatting sqref="AI4:AI46">
    <cfRule type="colorScale" priority="1">
      <colorScale>
        <cfvo type="num" val="0"/>
        <cfvo type="num" val="0.5"/>
        <cfvo type="num" val="1"/>
        <color rgb="FFFF0000"/>
        <color theme="0"/>
        <color rgb="FF00FF00"/>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workbookViewId="0">
      <selection activeCell="C4" sqref="C4:AI42"/>
    </sheetView>
  </sheetViews>
  <sheetFormatPr baseColWidth="10" defaultRowHeight="13.8" x14ac:dyDescent="0.25"/>
  <sheetData>
    <row r="1" spans="1:35" ht="72.75" customHeight="1" x14ac:dyDescent="0.25">
      <c r="A1" s="132" t="s">
        <v>596</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t="s">
        <v>76</v>
      </c>
      <c r="AB1" s="2">
        <f>'E.2 - BestPeaParameters'!$AE$1</f>
        <v>0.26520469000000002</v>
      </c>
      <c r="AC1" s="2">
        <f>MAX(G3:G46,J3:J46,M3:M46,P3:P46,D3:D46,V3:V46,Y3:Y46,AB3:AB57,AE3:AE57,AH3:AH55,S3:S46)</f>
        <v>0.249223842</v>
      </c>
    </row>
    <row r="2" spans="1:35" ht="13.95" customHeight="1" x14ac:dyDescent="0.25">
      <c r="A2" s="131" t="s">
        <v>140</v>
      </c>
      <c r="B2" s="130" t="s">
        <v>138</v>
      </c>
      <c r="C2" s="1" t="s">
        <v>0</v>
      </c>
      <c r="D2" s="1"/>
      <c r="E2" s="1"/>
      <c r="F2" s="1" t="s">
        <v>633</v>
      </c>
      <c r="G2" s="1"/>
      <c r="H2" s="1"/>
      <c r="I2" s="1" t="s">
        <v>1</v>
      </c>
      <c r="J2" s="1"/>
      <c r="K2" s="1"/>
      <c r="L2" s="1" t="s">
        <v>2</v>
      </c>
      <c r="M2" s="1"/>
      <c r="N2" s="1"/>
      <c r="O2" s="1" t="s">
        <v>3</v>
      </c>
      <c r="P2" s="1"/>
      <c r="Q2" s="1"/>
      <c r="R2" s="1" t="s">
        <v>4</v>
      </c>
      <c r="S2" s="1"/>
      <c r="T2" s="1"/>
      <c r="U2" s="1" t="s">
        <v>351</v>
      </c>
      <c r="V2" s="1"/>
      <c r="W2" s="1"/>
      <c r="X2" s="1" t="s">
        <v>352</v>
      </c>
      <c r="Y2" s="1"/>
      <c r="Z2" s="1"/>
      <c r="AA2" s="1" t="s">
        <v>353</v>
      </c>
      <c r="AB2" s="1"/>
      <c r="AC2" s="1"/>
      <c r="AD2" s="1" t="s">
        <v>599</v>
      </c>
      <c r="AE2" s="1"/>
      <c r="AF2" s="1"/>
      <c r="AG2" s="1" t="s">
        <v>600</v>
      </c>
      <c r="AH2" s="1"/>
      <c r="AI2" s="1"/>
    </row>
    <row r="3" spans="1:35" x14ac:dyDescent="0.25">
      <c r="A3" s="131"/>
      <c r="B3" s="130"/>
      <c r="C3" s="1" t="s">
        <v>5</v>
      </c>
      <c r="D3" s="1" t="s">
        <v>6</v>
      </c>
      <c r="E3" s="1" t="s">
        <v>7</v>
      </c>
      <c r="F3" s="1" t="s">
        <v>5</v>
      </c>
      <c r="G3" s="1" t="s">
        <v>6</v>
      </c>
      <c r="H3" s="1" t="s">
        <v>7</v>
      </c>
      <c r="I3" s="1" t="s">
        <v>5</v>
      </c>
      <c r="J3" s="1" t="s">
        <v>6</v>
      </c>
      <c r="K3" s="1" t="s">
        <v>7</v>
      </c>
      <c r="L3" s="1" t="s">
        <v>5</v>
      </c>
      <c r="M3" s="1" t="s">
        <v>6</v>
      </c>
      <c r="N3" s="1" t="s">
        <v>7</v>
      </c>
      <c r="O3" s="1" t="s">
        <v>5</v>
      </c>
      <c r="P3" s="1" t="s">
        <v>6</v>
      </c>
      <c r="Q3" s="1" t="s">
        <v>7</v>
      </c>
      <c r="R3" s="1" t="s">
        <v>5</v>
      </c>
      <c r="S3" s="1" t="s">
        <v>6</v>
      </c>
      <c r="T3" s="1" t="s">
        <v>7</v>
      </c>
      <c r="U3" s="1" t="s">
        <v>5</v>
      </c>
      <c r="V3" s="1" t="s">
        <v>6</v>
      </c>
      <c r="W3" s="1" t="s">
        <v>7</v>
      </c>
      <c r="X3" s="1" t="s">
        <v>5</v>
      </c>
      <c r="Y3" s="1" t="s">
        <v>6</v>
      </c>
      <c r="Z3" s="1" t="s">
        <v>7</v>
      </c>
      <c r="AA3" s="1" t="s">
        <v>5</v>
      </c>
      <c r="AB3" s="1" t="s">
        <v>6</v>
      </c>
      <c r="AC3" s="1" t="s">
        <v>7</v>
      </c>
      <c r="AD3" s="1" t="s">
        <v>5</v>
      </c>
      <c r="AE3" s="1" t="s">
        <v>6</v>
      </c>
      <c r="AF3" s="1" t="s">
        <v>7</v>
      </c>
      <c r="AG3" s="1" t="s">
        <v>5</v>
      </c>
      <c r="AH3" s="1" t="s">
        <v>6</v>
      </c>
      <c r="AI3" s="1" t="s">
        <v>7</v>
      </c>
    </row>
    <row r="4" spans="1:35" x14ac:dyDescent="0.25">
      <c r="A4" t="s">
        <v>8</v>
      </c>
      <c r="B4" t="s">
        <v>163</v>
      </c>
      <c r="D4" s="2"/>
      <c r="E4" s="2"/>
      <c r="F4" s="2" t="s">
        <v>257</v>
      </c>
      <c r="G4" s="2">
        <v>1.4633152E-2</v>
      </c>
      <c r="H4" s="2">
        <v>1</v>
      </c>
      <c r="I4" s="2" t="s">
        <v>257</v>
      </c>
      <c r="J4" s="2">
        <v>4.9950082999999999E-2</v>
      </c>
      <c r="K4" s="2">
        <v>1</v>
      </c>
      <c r="L4" s="2" t="s">
        <v>257</v>
      </c>
      <c r="M4" s="2">
        <v>4.3556613000000001E-2</v>
      </c>
      <c r="N4" s="2">
        <v>1</v>
      </c>
      <c r="O4" s="2" t="s">
        <v>258</v>
      </c>
      <c r="P4" s="2">
        <v>6.0778337000000002E-2</v>
      </c>
      <c r="Q4" s="2">
        <v>0</v>
      </c>
      <c r="R4" t="s">
        <v>257</v>
      </c>
      <c r="S4" s="2">
        <v>0.125465834</v>
      </c>
      <c r="T4" s="2">
        <v>1</v>
      </c>
      <c r="U4" t="s">
        <v>257</v>
      </c>
      <c r="V4" s="2">
        <v>1.2511329999999999E-2</v>
      </c>
      <c r="W4" s="2">
        <v>0.77135821199999999</v>
      </c>
      <c r="X4" t="s">
        <v>257</v>
      </c>
      <c r="Y4" s="2">
        <v>5.3357681999999997E-2</v>
      </c>
      <c r="Z4" s="2">
        <v>1</v>
      </c>
      <c r="AA4" t="s">
        <v>257</v>
      </c>
      <c r="AB4" s="2">
        <v>5.9846726000000003E-2</v>
      </c>
      <c r="AC4" s="2">
        <v>1</v>
      </c>
      <c r="AD4" t="s">
        <v>262</v>
      </c>
      <c r="AE4" s="2">
        <v>3.7017439999999999E-2</v>
      </c>
      <c r="AF4" s="2">
        <v>1</v>
      </c>
      <c r="AG4" t="s">
        <v>262</v>
      </c>
      <c r="AH4" s="2">
        <v>3.1788564999999998E-2</v>
      </c>
      <c r="AI4" s="2">
        <v>1</v>
      </c>
    </row>
    <row r="5" spans="1:35" x14ac:dyDescent="0.25">
      <c r="D5" s="2"/>
      <c r="E5" s="2"/>
      <c r="F5" s="2" t="s">
        <v>259</v>
      </c>
      <c r="G5" s="2">
        <v>6.2984670000000003E-3</v>
      </c>
      <c r="H5" s="2">
        <v>0</v>
      </c>
      <c r="I5" s="2" t="s">
        <v>264</v>
      </c>
      <c r="J5" s="2">
        <v>5.1299659999999997E-3</v>
      </c>
      <c r="K5" s="2">
        <v>1</v>
      </c>
      <c r="L5" s="2" t="s">
        <v>261</v>
      </c>
      <c r="M5" s="2">
        <v>1.3655189999999999E-3</v>
      </c>
      <c r="N5" s="2">
        <v>0</v>
      </c>
      <c r="O5" s="2" t="s">
        <v>261</v>
      </c>
      <c r="P5" s="2">
        <v>3.8621929999999999E-3</v>
      </c>
      <c r="Q5" s="2">
        <v>1</v>
      </c>
      <c r="R5" t="s">
        <v>258</v>
      </c>
      <c r="S5" s="2">
        <v>1.3116333000000001E-2</v>
      </c>
      <c r="T5" s="2">
        <v>1</v>
      </c>
      <c r="U5" t="s">
        <v>264</v>
      </c>
      <c r="V5" s="2">
        <v>1.1438881999999999E-2</v>
      </c>
      <c r="W5" s="2">
        <v>1</v>
      </c>
      <c r="X5" t="s">
        <v>260</v>
      </c>
      <c r="Y5" s="2">
        <v>1.8216700999999998E-2</v>
      </c>
      <c r="Z5" s="2">
        <v>1</v>
      </c>
      <c r="AA5" t="s">
        <v>260</v>
      </c>
      <c r="AB5" s="2">
        <v>1.7740695000000001E-2</v>
      </c>
      <c r="AC5" s="2">
        <v>1</v>
      </c>
      <c r="AD5" t="s">
        <v>260</v>
      </c>
      <c r="AE5" s="2">
        <v>1.3183889000000001E-2</v>
      </c>
      <c r="AF5" s="2">
        <v>1</v>
      </c>
      <c r="AG5" t="s">
        <v>258</v>
      </c>
      <c r="AH5" s="2">
        <v>1.7219913999999999E-2</v>
      </c>
      <c r="AI5" s="2">
        <v>0</v>
      </c>
    </row>
    <row r="6" spans="1:35" x14ac:dyDescent="0.25">
      <c r="D6" s="2"/>
      <c r="E6" s="2"/>
      <c r="F6" s="2" t="s">
        <v>262</v>
      </c>
      <c r="G6" s="2">
        <v>3.2542970000000002E-3</v>
      </c>
      <c r="H6" s="2">
        <v>1</v>
      </c>
      <c r="I6" s="2" t="s">
        <v>262</v>
      </c>
      <c r="J6" s="2">
        <v>2.4637330000000001E-3</v>
      </c>
      <c r="K6" s="2">
        <v>1</v>
      </c>
      <c r="L6" s="2"/>
      <c r="M6" s="2"/>
      <c r="N6" s="2"/>
      <c r="O6" s="2" t="s">
        <v>259</v>
      </c>
      <c r="P6" s="2">
        <v>9.0846999999999998E-4</v>
      </c>
      <c r="Q6" s="2">
        <v>1</v>
      </c>
      <c r="S6" s="2"/>
      <c r="T6" s="2"/>
      <c r="V6" s="2"/>
      <c r="W6" s="2"/>
      <c r="Y6" s="2"/>
      <c r="Z6" s="2"/>
      <c r="AB6" s="2"/>
      <c r="AC6" s="2"/>
      <c r="AD6" t="s">
        <v>257</v>
      </c>
      <c r="AE6" s="2">
        <v>1.2578669000000001E-2</v>
      </c>
      <c r="AF6" s="2">
        <v>1</v>
      </c>
      <c r="AG6" t="s">
        <v>260</v>
      </c>
      <c r="AH6" s="2">
        <v>1.1255523E-2</v>
      </c>
      <c r="AI6" s="2">
        <v>1</v>
      </c>
    </row>
    <row r="7" spans="1:35" x14ac:dyDescent="0.25">
      <c r="D7" s="2"/>
      <c r="E7" s="2"/>
      <c r="F7" s="2"/>
      <c r="G7" s="2"/>
      <c r="H7" s="2"/>
      <c r="I7" s="2" t="s">
        <v>258</v>
      </c>
      <c r="J7" s="2">
        <v>1.517394E-3</v>
      </c>
      <c r="K7" s="2">
        <v>1</v>
      </c>
      <c r="L7" s="2"/>
      <c r="M7" s="2"/>
      <c r="N7" s="2"/>
      <c r="O7" s="2"/>
      <c r="P7" s="2"/>
      <c r="Q7" s="2"/>
      <c r="S7" s="2"/>
      <c r="T7" s="2"/>
      <c r="V7" s="2"/>
      <c r="W7" s="2"/>
      <c r="Y7" s="2"/>
      <c r="Z7" s="2"/>
      <c r="AB7" s="2"/>
      <c r="AC7" s="2"/>
      <c r="AE7" s="2"/>
      <c r="AF7" s="2"/>
      <c r="AG7" t="s">
        <v>257</v>
      </c>
      <c r="AH7" s="2">
        <v>5.632031E-3</v>
      </c>
      <c r="AI7" s="2">
        <v>1</v>
      </c>
    </row>
    <row r="8" spans="1:35" x14ac:dyDescent="0.25">
      <c r="D8" s="2"/>
      <c r="E8" s="2"/>
      <c r="F8" s="2"/>
      <c r="G8" s="2"/>
      <c r="H8" s="2"/>
      <c r="I8" s="2"/>
      <c r="J8" s="2"/>
      <c r="K8" s="2"/>
      <c r="L8" s="2"/>
      <c r="M8" s="2"/>
      <c r="N8" s="2"/>
      <c r="O8" s="2"/>
      <c r="P8" s="2"/>
      <c r="Q8" s="2"/>
      <c r="S8" s="2"/>
      <c r="T8" s="2"/>
      <c r="V8" s="2"/>
      <c r="W8" s="2"/>
      <c r="Y8" s="2"/>
      <c r="Z8" s="2"/>
      <c r="AB8" s="2"/>
      <c r="AC8" s="2"/>
      <c r="AE8" s="2"/>
      <c r="AF8" s="2"/>
      <c r="AH8" s="2"/>
      <c r="AI8" s="2"/>
    </row>
    <row r="9" spans="1:35" x14ac:dyDescent="0.25">
      <c r="D9" s="2"/>
      <c r="E9" s="2"/>
      <c r="F9" s="2"/>
      <c r="G9" s="2"/>
      <c r="H9" s="2"/>
      <c r="I9" s="2"/>
      <c r="J9" s="2"/>
      <c r="K9" s="2"/>
      <c r="L9" s="2"/>
      <c r="M9" s="2"/>
      <c r="N9" s="2"/>
      <c r="O9" s="2"/>
      <c r="P9" s="2"/>
      <c r="Q9" s="2"/>
      <c r="S9" s="2"/>
      <c r="T9" s="2"/>
      <c r="V9" s="2"/>
      <c r="W9" s="2"/>
      <c r="Y9" s="2"/>
      <c r="Z9" s="2"/>
      <c r="AB9" s="2"/>
      <c r="AC9" s="2"/>
      <c r="AE9" s="2"/>
      <c r="AF9" s="2"/>
      <c r="AH9" s="2"/>
      <c r="AI9" s="2"/>
    </row>
    <row r="10" spans="1:35" x14ac:dyDescent="0.25">
      <c r="D10" s="2"/>
      <c r="E10" s="2"/>
      <c r="F10" s="2"/>
      <c r="G10" s="2"/>
      <c r="H10" s="2"/>
      <c r="I10" s="2"/>
      <c r="J10" s="2"/>
      <c r="K10" s="2"/>
      <c r="L10" s="2"/>
      <c r="M10" s="2"/>
      <c r="N10" s="2"/>
      <c r="O10" s="2"/>
      <c r="P10" s="2"/>
      <c r="Q10" s="2"/>
      <c r="S10" s="2"/>
      <c r="T10" s="2"/>
      <c r="V10" s="2"/>
      <c r="W10" s="2"/>
      <c r="Y10" s="2"/>
      <c r="Z10" s="2"/>
      <c r="AB10" s="2"/>
      <c r="AC10" s="2"/>
      <c r="AE10" s="2"/>
      <c r="AF10" s="2"/>
      <c r="AH10" s="2"/>
      <c r="AI10" s="2"/>
    </row>
    <row r="11" spans="1:35" x14ac:dyDescent="0.25">
      <c r="D11" s="2"/>
      <c r="E11" s="2"/>
      <c r="F11" s="2"/>
      <c r="G11" s="2"/>
      <c r="H11" s="2"/>
      <c r="I11" s="2"/>
      <c r="J11" s="2"/>
      <c r="K11" s="2"/>
      <c r="L11" s="2"/>
      <c r="M11" s="2"/>
      <c r="N11" s="2"/>
      <c r="O11" s="2"/>
      <c r="P11" s="2"/>
      <c r="Q11" s="2"/>
      <c r="S11" s="2"/>
      <c r="T11" s="2"/>
      <c r="V11" s="2"/>
      <c r="W11" s="2"/>
      <c r="Y11" s="2"/>
      <c r="Z11" s="2"/>
      <c r="AB11" s="2"/>
      <c r="AC11" s="2"/>
      <c r="AE11" s="2"/>
      <c r="AF11" s="2"/>
      <c r="AH11" s="2"/>
      <c r="AI11" s="2"/>
    </row>
    <row r="12" spans="1:35" x14ac:dyDescent="0.25">
      <c r="D12" s="2"/>
      <c r="E12" s="2"/>
      <c r="F12" s="2"/>
      <c r="G12" s="2"/>
      <c r="H12" s="2"/>
      <c r="I12" s="2"/>
      <c r="J12" s="2"/>
      <c r="K12" s="2"/>
      <c r="L12" s="2"/>
      <c r="M12" s="2"/>
      <c r="N12" s="2"/>
      <c r="O12" s="2"/>
      <c r="P12" s="2"/>
      <c r="Q12" s="2"/>
      <c r="S12" s="2"/>
      <c r="T12" s="2"/>
      <c r="V12" s="2"/>
      <c r="W12" s="2"/>
      <c r="Y12" s="2"/>
      <c r="Z12" s="2"/>
      <c r="AB12" s="2"/>
      <c r="AC12" s="2"/>
      <c r="AE12" s="2"/>
      <c r="AF12" s="2"/>
      <c r="AH12" s="2"/>
      <c r="AI12" s="2"/>
    </row>
    <row r="13" spans="1:35" x14ac:dyDescent="0.25">
      <c r="D13" s="2"/>
      <c r="E13" s="2"/>
      <c r="F13" s="2"/>
      <c r="G13" s="2"/>
      <c r="H13" s="2"/>
      <c r="I13" s="2"/>
      <c r="J13" s="2"/>
      <c r="K13" s="2"/>
      <c r="L13" s="2"/>
      <c r="M13" s="2"/>
      <c r="N13" s="2"/>
      <c r="O13" s="2"/>
      <c r="P13" s="2"/>
      <c r="Q13" s="2"/>
      <c r="S13" s="2"/>
      <c r="T13" s="2"/>
      <c r="V13" s="2"/>
      <c r="W13" s="2"/>
      <c r="Y13" s="2"/>
      <c r="Z13" s="2"/>
      <c r="AB13" s="2"/>
      <c r="AC13" s="2"/>
      <c r="AE13" s="2"/>
      <c r="AF13" s="2"/>
      <c r="AH13" s="2"/>
      <c r="AI13" s="2"/>
    </row>
    <row r="14" spans="1:35" x14ac:dyDescent="0.25">
      <c r="A14" t="s">
        <v>8</v>
      </c>
      <c r="B14" t="s">
        <v>33</v>
      </c>
      <c r="C14" t="s">
        <v>259</v>
      </c>
      <c r="D14" s="2">
        <v>0.11950098100000001</v>
      </c>
      <c r="E14" s="2">
        <v>1</v>
      </c>
      <c r="F14" s="2" t="s">
        <v>257</v>
      </c>
      <c r="G14" s="2">
        <v>5.4922783000000003E-2</v>
      </c>
      <c r="H14" s="2">
        <v>1</v>
      </c>
      <c r="I14" s="2" t="s">
        <v>257</v>
      </c>
      <c r="J14" s="2">
        <v>0.14390415600000001</v>
      </c>
      <c r="K14" s="2">
        <v>1</v>
      </c>
      <c r="L14" s="2" t="s">
        <v>258</v>
      </c>
      <c r="M14" s="2">
        <v>8.7527281999999998E-2</v>
      </c>
      <c r="N14" s="2">
        <v>0</v>
      </c>
      <c r="O14" s="2" t="s">
        <v>258</v>
      </c>
      <c r="P14" s="2">
        <v>0.12961788899999999</v>
      </c>
      <c r="Q14" s="2">
        <v>0</v>
      </c>
      <c r="R14" t="s">
        <v>257</v>
      </c>
      <c r="S14" s="2">
        <v>0.249223842</v>
      </c>
      <c r="T14" s="2">
        <v>1</v>
      </c>
      <c r="U14" t="s">
        <v>259</v>
      </c>
      <c r="V14" s="2">
        <v>2.2571746E-2</v>
      </c>
      <c r="W14" s="2">
        <v>0.77078384799999999</v>
      </c>
      <c r="X14" t="s">
        <v>259</v>
      </c>
      <c r="Y14" s="2">
        <v>1.9321054000000001E-2</v>
      </c>
      <c r="Z14" s="2">
        <v>0.30203045699999997</v>
      </c>
      <c r="AA14" t="s">
        <v>259</v>
      </c>
      <c r="AB14" s="2">
        <v>1.0111245E-2</v>
      </c>
      <c r="AC14" s="2">
        <v>1</v>
      </c>
      <c r="AD14" t="s">
        <v>257</v>
      </c>
      <c r="AE14" s="2">
        <v>2.7070917999999999E-2</v>
      </c>
      <c r="AF14" s="2">
        <v>1</v>
      </c>
      <c r="AG14" t="s">
        <v>264</v>
      </c>
      <c r="AH14" s="2">
        <v>8.6905149999999994E-3</v>
      </c>
      <c r="AI14" s="2">
        <v>1</v>
      </c>
    </row>
    <row r="15" spans="1:35" x14ac:dyDescent="0.25">
      <c r="C15" t="s">
        <v>261</v>
      </c>
      <c r="D15" s="2">
        <v>2.8412050000000001E-2</v>
      </c>
      <c r="E15" s="2">
        <v>1</v>
      </c>
      <c r="F15" s="2" t="s">
        <v>262</v>
      </c>
      <c r="G15" s="2">
        <v>1.0716219999999999E-3</v>
      </c>
      <c r="H15" s="2">
        <v>1</v>
      </c>
      <c r="I15" s="2" t="s">
        <v>259</v>
      </c>
      <c r="J15" s="2">
        <v>6.7086250000000002E-3</v>
      </c>
      <c r="K15" s="2">
        <v>0</v>
      </c>
      <c r="L15" s="2" t="s">
        <v>257</v>
      </c>
      <c r="M15" s="2">
        <v>5.3517886000000001E-2</v>
      </c>
      <c r="N15" s="2">
        <v>1</v>
      </c>
      <c r="O15" s="2" t="s">
        <v>259</v>
      </c>
      <c r="P15" s="2">
        <v>1.0007239999999999E-3</v>
      </c>
      <c r="Q15" s="2">
        <v>1</v>
      </c>
      <c r="R15" t="s">
        <v>258</v>
      </c>
      <c r="S15" s="2">
        <v>4.0405209999999997E-2</v>
      </c>
      <c r="T15" s="2">
        <v>1</v>
      </c>
      <c r="U15" t="s">
        <v>261</v>
      </c>
      <c r="V15" s="2">
        <v>2.2571746E-2</v>
      </c>
      <c r="W15" s="2">
        <v>0.22921615200000001</v>
      </c>
      <c r="X15" t="s">
        <v>261</v>
      </c>
      <c r="Y15" s="2">
        <v>1.5442747E-2</v>
      </c>
      <c r="Z15" s="2">
        <v>0.25933610000000001</v>
      </c>
      <c r="AA15" t="s">
        <v>257</v>
      </c>
      <c r="AB15" s="2">
        <v>9.0534180000000006E-3</v>
      </c>
      <c r="AC15" s="2">
        <v>1</v>
      </c>
      <c r="AD15" t="s">
        <v>260</v>
      </c>
      <c r="AE15" s="2">
        <v>1.5050231000000001E-2</v>
      </c>
      <c r="AF15" s="2">
        <v>1</v>
      </c>
      <c r="AG15" t="s">
        <v>258</v>
      </c>
      <c r="AH15" s="2">
        <v>5.2681919999999997E-3</v>
      </c>
      <c r="AI15" s="2">
        <v>0</v>
      </c>
    </row>
    <row r="16" spans="1:35" x14ac:dyDescent="0.25">
      <c r="C16" t="s">
        <v>262</v>
      </c>
      <c r="D16" s="2">
        <v>3.6708259999999999E-3</v>
      </c>
      <c r="E16" s="2">
        <v>0.62209302300000002</v>
      </c>
      <c r="F16" s="2"/>
      <c r="G16" s="2"/>
      <c r="H16" s="2"/>
      <c r="I16" s="2" t="s">
        <v>261</v>
      </c>
      <c r="J16" s="2">
        <v>6.7086250000000002E-3</v>
      </c>
      <c r="K16" s="2">
        <v>1</v>
      </c>
      <c r="L16" s="2" t="s">
        <v>262</v>
      </c>
      <c r="M16" s="2">
        <v>2.4566069999999999E-2</v>
      </c>
      <c r="N16" s="2">
        <v>0</v>
      </c>
      <c r="O16" s="2" t="s">
        <v>263</v>
      </c>
      <c r="P16" s="2">
        <v>9.37516E-4</v>
      </c>
      <c r="Q16" s="2">
        <v>0</v>
      </c>
      <c r="R16" t="s">
        <v>259</v>
      </c>
      <c r="S16" s="2">
        <v>9.705488E-3</v>
      </c>
      <c r="T16" s="2">
        <v>1</v>
      </c>
      <c r="U16" t="s">
        <v>257</v>
      </c>
      <c r="V16" s="2">
        <v>1.617867E-3</v>
      </c>
      <c r="W16" s="2">
        <v>1</v>
      </c>
      <c r="X16" t="s">
        <v>257</v>
      </c>
      <c r="Y16" s="2">
        <v>1.1076914E-2</v>
      </c>
      <c r="Z16" s="2">
        <v>1</v>
      </c>
      <c r="AA16" t="s">
        <v>261</v>
      </c>
      <c r="AB16" s="2">
        <v>6.8587459999999998E-3</v>
      </c>
      <c r="AC16" s="2">
        <v>0</v>
      </c>
      <c r="AE16" s="2"/>
      <c r="AF16" s="2"/>
      <c r="AG16" t="s">
        <v>257</v>
      </c>
      <c r="AH16" s="2">
        <v>3.6417519999999998E-3</v>
      </c>
      <c r="AI16" s="2">
        <v>1</v>
      </c>
    </row>
    <row r="17" spans="1:35" x14ac:dyDescent="0.25">
      <c r="D17" s="2"/>
      <c r="E17" s="2"/>
      <c r="F17" s="2"/>
      <c r="G17" s="2"/>
      <c r="H17" s="2"/>
      <c r="I17" s="2"/>
      <c r="J17" s="2"/>
      <c r="K17" s="2"/>
      <c r="L17" s="2" t="s">
        <v>263</v>
      </c>
      <c r="M17" s="2">
        <v>2.2986983999999999E-2</v>
      </c>
      <c r="N17" s="2">
        <v>0</v>
      </c>
      <c r="O17" s="2"/>
      <c r="P17" s="2"/>
      <c r="Q17" s="2"/>
      <c r="S17" s="2"/>
      <c r="T17" s="2"/>
      <c r="U17" t="s">
        <v>264</v>
      </c>
      <c r="V17" s="2">
        <v>1.3460309999999999E-3</v>
      </c>
      <c r="W17" s="2">
        <v>1</v>
      </c>
      <c r="X17" t="s">
        <v>260</v>
      </c>
      <c r="Y17" s="2">
        <v>5.7975459999999998E-3</v>
      </c>
      <c r="Z17" s="2">
        <v>1</v>
      </c>
      <c r="AA17" t="s">
        <v>258</v>
      </c>
      <c r="AB17" s="2">
        <v>6.8011690000000001E-3</v>
      </c>
      <c r="AC17" s="2">
        <v>0</v>
      </c>
      <c r="AE17" s="2"/>
      <c r="AF17" s="2"/>
      <c r="AH17" s="2"/>
      <c r="AI17" s="2"/>
    </row>
    <row r="18" spans="1:35" x14ac:dyDescent="0.25">
      <c r="D18" s="2"/>
      <c r="E18" s="2"/>
      <c r="F18" s="2"/>
      <c r="G18" s="2"/>
      <c r="H18" s="2"/>
      <c r="I18" s="2"/>
      <c r="J18" s="2"/>
      <c r="K18" s="2"/>
      <c r="L18" s="2" t="s">
        <v>259</v>
      </c>
      <c r="M18" s="2">
        <v>1.874749E-3</v>
      </c>
      <c r="N18" s="2">
        <v>1</v>
      </c>
      <c r="O18" s="2"/>
      <c r="P18" s="2"/>
      <c r="Q18" s="2"/>
      <c r="S18" s="2"/>
      <c r="T18" s="2"/>
      <c r="V18" s="2"/>
      <c r="W18" s="2"/>
      <c r="Y18" s="2"/>
      <c r="Z18" s="2"/>
      <c r="AB18" s="2"/>
      <c r="AC18" s="2"/>
      <c r="AE18" s="2"/>
      <c r="AF18" s="2"/>
      <c r="AH18" s="2"/>
      <c r="AI18" s="2"/>
    </row>
    <row r="19" spans="1:35" x14ac:dyDescent="0.25">
      <c r="D19" s="2"/>
      <c r="E19" s="2"/>
      <c r="F19" s="2"/>
      <c r="G19" s="2"/>
      <c r="H19" s="2"/>
      <c r="I19" s="2"/>
      <c r="J19" s="2"/>
      <c r="K19" s="2"/>
      <c r="L19" s="2" t="s">
        <v>261</v>
      </c>
      <c r="M19" s="2">
        <v>1.874749E-3</v>
      </c>
      <c r="N19" s="2">
        <v>0</v>
      </c>
      <c r="O19" s="2"/>
      <c r="P19" s="2"/>
      <c r="Q19" s="2"/>
      <c r="S19" s="2"/>
      <c r="T19" s="2"/>
      <c r="V19" s="2"/>
      <c r="W19" s="2"/>
      <c r="Y19" s="2"/>
      <c r="Z19" s="2"/>
      <c r="AB19" s="2"/>
      <c r="AC19" s="2"/>
      <c r="AE19" s="2"/>
      <c r="AF19" s="2"/>
      <c r="AH19" s="2"/>
      <c r="AI19" s="2"/>
    </row>
    <row r="20" spans="1:35" x14ac:dyDescent="0.25">
      <c r="D20" s="2"/>
      <c r="E20" s="2"/>
      <c r="F20" s="2"/>
      <c r="G20" s="2"/>
      <c r="H20" s="2"/>
      <c r="I20" s="2"/>
      <c r="J20" s="2"/>
      <c r="K20" s="2"/>
      <c r="L20" s="2"/>
      <c r="M20" s="2"/>
      <c r="N20" s="2"/>
      <c r="O20" s="2"/>
      <c r="P20" s="2"/>
      <c r="Q20" s="2"/>
      <c r="S20" s="2"/>
      <c r="T20" s="2"/>
      <c r="V20" s="2"/>
      <c r="W20" s="2"/>
      <c r="Y20" s="2"/>
      <c r="Z20" s="2"/>
      <c r="AB20" s="2"/>
      <c r="AC20" s="2"/>
      <c r="AE20" s="2"/>
      <c r="AF20" s="2"/>
      <c r="AH20" s="2"/>
      <c r="AI20" s="2"/>
    </row>
    <row r="21" spans="1:35" x14ac:dyDescent="0.25">
      <c r="D21" s="2"/>
      <c r="E21" s="2"/>
      <c r="F21" s="2"/>
      <c r="G21" s="2"/>
      <c r="H21" s="2"/>
      <c r="I21" s="2"/>
      <c r="J21" s="2"/>
      <c r="K21" s="2"/>
      <c r="L21" s="2"/>
      <c r="M21" s="2"/>
      <c r="N21" s="2"/>
      <c r="O21" s="2"/>
      <c r="P21" s="2"/>
      <c r="Q21" s="2"/>
      <c r="S21" s="2"/>
      <c r="T21" s="2"/>
      <c r="V21" s="2"/>
      <c r="W21" s="2"/>
      <c r="Y21" s="2"/>
      <c r="Z21" s="2"/>
      <c r="AB21" s="2"/>
      <c r="AC21" s="2"/>
      <c r="AE21" s="2"/>
      <c r="AF21" s="2"/>
      <c r="AH21" s="2"/>
      <c r="AI21" s="2"/>
    </row>
    <row r="22" spans="1:35" x14ac:dyDescent="0.25">
      <c r="D22" s="2"/>
      <c r="E22" s="2"/>
      <c r="F22" s="2"/>
      <c r="G22" s="2"/>
      <c r="H22" s="2"/>
      <c r="I22" s="2"/>
      <c r="J22" s="2"/>
      <c r="K22" s="2"/>
      <c r="L22" s="2"/>
      <c r="M22" s="2"/>
      <c r="N22" s="2"/>
      <c r="O22" s="2"/>
      <c r="P22" s="2"/>
      <c r="Q22" s="2"/>
      <c r="S22" s="2"/>
      <c r="T22" s="2"/>
      <c r="V22" s="2"/>
      <c r="W22" s="2"/>
      <c r="Y22" s="2"/>
      <c r="Z22" s="2"/>
      <c r="AB22" s="2"/>
      <c r="AC22" s="2"/>
      <c r="AE22" s="2"/>
      <c r="AF22" s="2"/>
      <c r="AH22" s="2"/>
      <c r="AI22" s="2"/>
    </row>
    <row r="23" spans="1:35" x14ac:dyDescent="0.25">
      <c r="D23" s="2"/>
      <c r="E23" s="2"/>
      <c r="F23" s="2"/>
      <c r="G23" s="2"/>
      <c r="H23" s="2"/>
      <c r="I23" s="2"/>
      <c r="J23" s="2"/>
      <c r="K23" s="2"/>
      <c r="L23" s="2"/>
      <c r="M23" s="2"/>
      <c r="N23" s="2"/>
      <c r="O23" s="2"/>
      <c r="P23" s="2"/>
      <c r="Q23" s="2"/>
      <c r="S23" s="2"/>
      <c r="T23" s="2"/>
      <c r="V23" s="2"/>
      <c r="W23" s="2"/>
      <c r="Y23" s="2"/>
      <c r="Z23" s="2"/>
      <c r="AB23" s="2"/>
      <c r="AC23" s="2"/>
      <c r="AE23" s="2"/>
      <c r="AF23" s="2"/>
      <c r="AH23" s="2"/>
      <c r="AI23" s="2"/>
    </row>
    <row r="24" spans="1:35" x14ac:dyDescent="0.25">
      <c r="A24" t="s">
        <v>51</v>
      </c>
      <c r="B24" t="s">
        <v>163</v>
      </c>
      <c r="C24" t="s">
        <v>259</v>
      </c>
      <c r="D24" s="2">
        <v>3.6479529999999998E-3</v>
      </c>
      <c r="E24" s="2">
        <v>0</v>
      </c>
      <c r="F24" s="2" t="s">
        <v>257</v>
      </c>
      <c r="G24" s="2">
        <v>5.7922989000000001E-2</v>
      </c>
      <c r="H24" s="2">
        <v>1</v>
      </c>
      <c r="I24" s="2" t="s">
        <v>257</v>
      </c>
      <c r="J24" s="2">
        <v>0.11853656</v>
      </c>
      <c r="K24" s="2">
        <v>1</v>
      </c>
      <c r="L24" s="2" t="s">
        <v>257</v>
      </c>
      <c r="M24" s="2">
        <v>8.3855476999999998E-2</v>
      </c>
      <c r="N24" s="2">
        <v>1</v>
      </c>
      <c r="O24" s="2" t="s">
        <v>258</v>
      </c>
      <c r="P24" s="2">
        <v>7.3322105999999998E-2</v>
      </c>
      <c r="Q24" s="2">
        <v>0</v>
      </c>
      <c r="R24" t="s">
        <v>257</v>
      </c>
      <c r="S24" s="2">
        <v>0.105327539</v>
      </c>
      <c r="T24" s="2">
        <v>1</v>
      </c>
      <c r="U24" t="s">
        <v>257</v>
      </c>
      <c r="V24" s="2">
        <v>2.4500617999999998E-2</v>
      </c>
      <c r="W24" s="2">
        <v>1</v>
      </c>
      <c r="X24" t="s">
        <v>257</v>
      </c>
      <c r="Y24" s="2">
        <v>4.5853006000000002E-2</v>
      </c>
      <c r="Z24" s="2">
        <v>1</v>
      </c>
      <c r="AA24" t="s">
        <v>260</v>
      </c>
      <c r="AB24" s="2">
        <v>3.5092330999999997E-2</v>
      </c>
      <c r="AC24" s="2">
        <v>1</v>
      </c>
      <c r="AD24" t="s">
        <v>257</v>
      </c>
      <c r="AE24" s="2">
        <v>5.2765248000000001E-2</v>
      </c>
      <c r="AF24" s="2">
        <v>1</v>
      </c>
      <c r="AG24" t="s">
        <v>257</v>
      </c>
      <c r="AH24" s="2">
        <v>3.6914176E-2</v>
      </c>
      <c r="AI24" s="2">
        <v>1</v>
      </c>
    </row>
    <row r="25" spans="1:35" x14ac:dyDescent="0.25">
      <c r="D25" s="2"/>
      <c r="E25" s="2"/>
      <c r="F25" s="2" t="s">
        <v>259</v>
      </c>
      <c r="G25" s="2">
        <v>2.5899880000000001E-3</v>
      </c>
      <c r="H25" s="2">
        <v>0.16672529</v>
      </c>
      <c r="I25" s="2"/>
      <c r="J25" s="2"/>
      <c r="K25" s="2"/>
      <c r="L25" s="2" t="s">
        <v>259</v>
      </c>
      <c r="M25" s="2">
        <v>7.5235450000000004E-3</v>
      </c>
      <c r="N25" s="2">
        <v>0</v>
      </c>
      <c r="O25" s="2" t="s">
        <v>683</v>
      </c>
      <c r="P25" s="2">
        <v>2.1704839999999999E-3</v>
      </c>
      <c r="Q25" s="2">
        <v>1</v>
      </c>
      <c r="R25" t="s">
        <v>258</v>
      </c>
      <c r="S25" s="2">
        <v>2.9119137E-2</v>
      </c>
      <c r="T25" s="2">
        <v>1</v>
      </c>
      <c r="U25" t="s">
        <v>259</v>
      </c>
      <c r="V25" s="2">
        <v>2.0304889999999999E-3</v>
      </c>
      <c r="W25" s="2">
        <v>0</v>
      </c>
      <c r="X25" t="s">
        <v>260</v>
      </c>
      <c r="Y25" s="2">
        <v>3.7163818000000001E-2</v>
      </c>
      <c r="Z25" s="2">
        <v>1</v>
      </c>
      <c r="AA25" t="s">
        <v>257</v>
      </c>
      <c r="AB25" s="2">
        <v>3.1721135999999997E-2</v>
      </c>
      <c r="AC25" s="2">
        <v>1</v>
      </c>
      <c r="AD25" t="s">
        <v>260</v>
      </c>
      <c r="AE25" s="2">
        <v>2.1183732E-2</v>
      </c>
      <c r="AF25" s="2">
        <v>1</v>
      </c>
      <c r="AG25" t="s">
        <v>260</v>
      </c>
      <c r="AH25" s="2">
        <v>1.8045061000000001E-2</v>
      </c>
      <c r="AI25" s="2">
        <v>1</v>
      </c>
    </row>
    <row r="26" spans="1:35" x14ac:dyDescent="0.25">
      <c r="D26" s="2"/>
      <c r="E26" s="2"/>
      <c r="F26" s="2" t="s">
        <v>260</v>
      </c>
      <c r="G26" s="2">
        <v>1.0406320000000001E-3</v>
      </c>
      <c r="H26" s="2">
        <v>1</v>
      </c>
      <c r="I26" s="2"/>
      <c r="J26" s="2"/>
      <c r="K26" s="2"/>
      <c r="L26" s="2" t="s">
        <v>258</v>
      </c>
      <c r="M26" s="2">
        <v>5.6039940000000002E-3</v>
      </c>
      <c r="N26" s="2">
        <v>0</v>
      </c>
      <c r="O26" s="2" t="s">
        <v>257</v>
      </c>
      <c r="P26" s="2">
        <v>1.2041210000000001E-3</v>
      </c>
      <c r="Q26" s="2">
        <v>1</v>
      </c>
      <c r="S26" s="2"/>
      <c r="T26" s="2"/>
      <c r="V26" s="2"/>
      <c r="W26" s="2"/>
      <c r="Y26" s="2"/>
      <c r="Z26" s="2"/>
      <c r="AB26" s="2"/>
      <c r="AC26" s="2"/>
      <c r="AE26" s="2"/>
      <c r="AF26" s="2"/>
      <c r="AG26" t="s">
        <v>258</v>
      </c>
      <c r="AH26" s="2">
        <v>6.7960379999999999E-3</v>
      </c>
      <c r="AI26" s="2">
        <v>0</v>
      </c>
    </row>
    <row r="27" spans="1:35" x14ac:dyDescent="0.25">
      <c r="D27" s="2"/>
      <c r="E27" s="2"/>
      <c r="F27" s="2"/>
      <c r="G27" s="2"/>
      <c r="H27" s="2"/>
      <c r="I27" s="2"/>
      <c r="J27" s="2"/>
      <c r="K27" s="2"/>
      <c r="L27" s="2"/>
      <c r="M27" s="2"/>
      <c r="N27" s="2"/>
      <c r="O27" s="2"/>
      <c r="P27" s="2"/>
      <c r="Q27" s="2"/>
      <c r="S27" s="2"/>
      <c r="T27" s="2"/>
      <c r="V27" s="2"/>
      <c r="W27" s="2"/>
      <c r="Y27" s="2"/>
      <c r="Z27" s="2"/>
      <c r="AB27" s="2"/>
      <c r="AC27" s="2"/>
      <c r="AE27" s="2"/>
      <c r="AF27" s="2"/>
      <c r="AH27" s="2"/>
      <c r="AI27" s="2"/>
    </row>
    <row r="28" spans="1:35" x14ac:dyDescent="0.25">
      <c r="D28" s="2"/>
      <c r="E28" s="2"/>
      <c r="F28" s="2"/>
      <c r="G28" s="2"/>
      <c r="H28" s="2"/>
      <c r="I28" s="2"/>
      <c r="J28" s="2"/>
      <c r="K28" s="2"/>
      <c r="L28" s="2"/>
      <c r="M28" s="2"/>
      <c r="N28" s="2"/>
      <c r="O28" s="2"/>
      <c r="P28" s="2"/>
      <c r="Q28" s="2"/>
      <c r="S28" s="2"/>
      <c r="T28" s="2"/>
      <c r="V28" s="2"/>
      <c r="W28" s="2"/>
      <c r="Y28" s="2"/>
      <c r="Z28" s="2"/>
      <c r="AB28" s="2"/>
      <c r="AC28" s="2"/>
      <c r="AE28" s="2"/>
      <c r="AF28" s="2"/>
      <c r="AH28" s="2"/>
      <c r="AI28" s="2"/>
    </row>
    <row r="29" spans="1:35" x14ac:dyDescent="0.25">
      <c r="D29" s="2"/>
      <c r="E29" s="2"/>
      <c r="F29" s="2"/>
      <c r="G29" s="2"/>
      <c r="H29" s="2"/>
      <c r="I29" s="2"/>
      <c r="J29" s="2"/>
      <c r="K29" s="2"/>
      <c r="L29" s="2"/>
      <c r="M29" s="2"/>
      <c r="N29" s="2"/>
      <c r="O29" s="2"/>
      <c r="P29" s="2"/>
      <c r="Q29" s="2"/>
      <c r="S29" s="2"/>
      <c r="T29" s="2"/>
      <c r="V29" s="2"/>
      <c r="W29" s="2"/>
      <c r="Y29" s="2"/>
      <c r="Z29" s="2"/>
      <c r="AB29" s="2"/>
      <c r="AC29" s="2"/>
      <c r="AE29" s="2"/>
      <c r="AF29" s="2"/>
      <c r="AH29" s="2"/>
      <c r="AI29" s="2"/>
    </row>
    <row r="30" spans="1:35" x14ac:dyDescent="0.25">
      <c r="D30" s="2"/>
      <c r="E30" s="2"/>
      <c r="F30" s="2"/>
      <c r="G30" s="2"/>
      <c r="H30" s="2"/>
      <c r="I30" s="2"/>
      <c r="J30" s="2"/>
      <c r="K30" s="2"/>
      <c r="L30" s="2"/>
      <c r="M30" s="2"/>
      <c r="N30" s="2"/>
      <c r="O30" s="2"/>
      <c r="P30" s="2"/>
      <c r="Q30" s="2"/>
      <c r="S30" s="2"/>
      <c r="T30" s="2"/>
      <c r="V30" s="2"/>
      <c r="W30" s="2"/>
      <c r="Y30" s="2"/>
      <c r="Z30" s="2"/>
      <c r="AB30" s="2"/>
      <c r="AC30" s="2"/>
      <c r="AE30" s="2"/>
      <c r="AF30" s="2"/>
      <c r="AH30" s="2"/>
      <c r="AI30" s="2"/>
    </row>
    <row r="31" spans="1:35" x14ac:dyDescent="0.25">
      <c r="D31" s="2"/>
      <c r="E31" s="2"/>
      <c r="F31" s="2"/>
      <c r="G31" s="2"/>
      <c r="H31" s="2"/>
      <c r="I31" s="2"/>
      <c r="J31" s="2"/>
      <c r="K31" s="2"/>
      <c r="L31" s="2"/>
      <c r="M31" s="2"/>
      <c r="N31" s="2"/>
      <c r="O31" s="2"/>
      <c r="P31" s="2"/>
      <c r="Q31" s="2"/>
      <c r="S31" s="2"/>
      <c r="T31" s="2"/>
      <c r="V31" s="2"/>
      <c r="W31" s="2"/>
      <c r="Y31" s="2"/>
      <c r="Z31" s="2"/>
      <c r="AB31" s="2"/>
      <c r="AC31" s="2"/>
      <c r="AE31" s="2"/>
      <c r="AF31" s="2"/>
      <c r="AH31" s="2"/>
      <c r="AI31" s="2"/>
    </row>
    <row r="32" spans="1:35" x14ac:dyDescent="0.25">
      <c r="D32" s="2"/>
      <c r="E32" s="2"/>
      <c r="F32" s="2"/>
      <c r="G32" s="2"/>
      <c r="H32" s="2"/>
      <c r="I32" s="2"/>
      <c r="J32" s="2"/>
      <c r="K32" s="2"/>
      <c r="L32" s="2"/>
      <c r="M32" s="2"/>
      <c r="N32" s="2"/>
      <c r="O32" s="2"/>
      <c r="P32" s="2"/>
      <c r="Q32" s="2"/>
      <c r="S32" s="2"/>
      <c r="T32" s="2"/>
      <c r="V32" s="2"/>
      <c r="W32" s="2"/>
      <c r="Y32" s="2"/>
      <c r="Z32" s="2"/>
      <c r="AB32" s="2"/>
      <c r="AC32" s="2"/>
      <c r="AE32" s="2"/>
      <c r="AF32" s="2"/>
      <c r="AH32" s="2"/>
      <c r="AI32" s="2"/>
    </row>
    <row r="33" spans="1:35" x14ac:dyDescent="0.25">
      <c r="D33" s="2"/>
      <c r="E33" s="2"/>
      <c r="F33" s="2"/>
      <c r="G33" s="2"/>
      <c r="H33" s="2"/>
      <c r="I33" s="2"/>
      <c r="J33" s="2"/>
      <c r="K33" s="2"/>
      <c r="L33" s="2"/>
      <c r="M33" s="2"/>
      <c r="N33" s="2"/>
      <c r="O33" s="2"/>
      <c r="P33" s="2"/>
      <c r="Q33" s="2"/>
      <c r="S33" s="2"/>
      <c r="T33" s="2"/>
      <c r="V33" s="2"/>
      <c r="W33" s="2"/>
      <c r="Y33" s="2"/>
      <c r="Z33" s="2"/>
      <c r="AB33" s="2"/>
      <c r="AC33" s="2"/>
      <c r="AE33" s="2"/>
      <c r="AF33" s="2"/>
      <c r="AH33" s="2"/>
      <c r="AI33" s="2"/>
    </row>
    <row r="34" spans="1:35" x14ac:dyDescent="0.25">
      <c r="A34" t="s">
        <v>51</v>
      </c>
      <c r="B34" t="s">
        <v>33</v>
      </c>
      <c r="C34" t="s">
        <v>259</v>
      </c>
      <c r="D34" s="2">
        <v>6.7269164000000006E-2</v>
      </c>
      <c r="E34" s="2">
        <v>0.98333735799999999</v>
      </c>
      <c r="F34" s="2" t="s">
        <v>257</v>
      </c>
      <c r="G34" s="2">
        <v>0.142165286</v>
      </c>
      <c r="H34" s="2">
        <v>1</v>
      </c>
      <c r="I34" s="2" t="s">
        <v>257</v>
      </c>
      <c r="J34" s="2">
        <v>0.20680237100000001</v>
      </c>
      <c r="K34" s="2">
        <v>1</v>
      </c>
      <c r="L34" s="2" t="s">
        <v>257</v>
      </c>
      <c r="M34" s="2">
        <v>0.17587952500000001</v>
      </c>
      <c r="N34" s="2">
        <v>1</v>
      </c>
      <c r="O34" s="2" t="s">
        <v>258</v>
      </c>
      <c r="P34" s="2">
        <v>0.13187935100000001</v>
      </c>
      <c r="Q34" s="2">
        <v>0</v>
      </c>
      <c r="R34" t="s">
        <v>257</v>
      </c>
      <c r="S34" s="2">
        <v>0.20683217400000001</v>
      </c>
      <c r="T34" s="2">
        <v>1</v>
      </c>
      <c r="U34" t="s">
        <v>257</v>
      </c>
      <c r="V34" s="2">
        <v>3.3637580000000001E-3</v>
      </c>
      <c r="W34" s="2">
        <v>1</v>
      </c>
      <c r="X34" t="s">
        <v>259</v>
      </c>
      <c r="Y34" s="2">
        <v>2.0275574000000001E-2</v>
      </c>
      <c r="Z34" s="2">
        <v>0</v>
      </c>
      <c r="AA34" t="s">
        <v>257</v>
      </c>
      <c r="AB34" s="2">
        <v>1.6047492E-2</v>
      </c>
      <c r="AC34" s="2">
        <v>1</v>
      </c>
      <c r="AD34" t="s">
        <v>260</v>
      </c>
      <c r="AE34" s="2">
        <v>4.1998832E-2</v>
      </c>
      <c r="AF34" s="2">
        <v>1</v>
      </c>
      <c r="AG34" t="s">
        <v>260</v>
      </c>
      <c r="AH34" s="2">
        <v>2.2660623000000001E-2</v>
      </c>
      <c r="AI34" s="2">
        <v>1</v>
      </c>
    </row>
    <row r="35" spans="1:35" x14ac:dyDescent="0.25">
      <c r="C35" t="s">
        <v>261</v>
      </c>
      <c r="D35" s="2">
        <v>1.2679236999999999E-2</v>
      </c>
      <c r="E35" s="2">
        <v>1</v>
      </c>
      <c r="F35" s="2" t="s">
        <v>259</v>
      </c>
      <c r="G35" s="2">
        <v>1.2785019E-2</v>
      </c>
      <c r="H35" s="2">
        <v>2.7434842000000001E-2</v>
      </c>
      <c r="I35" s="2" t="s">
        <v>259</v>
      </c>
      <c r="J35" s="2">
        <v>1.3473601999999999E-2</v>
      </c>
      <c r="K35" s="2">
        <v>0</v>
      </c>
      <c r="L35" s="2" t="s">
        <v>263</v>
      </c>
      <c r="M35" s="2">
        <v>1.7029107000000002E-2</v>
      </c>
      <c r="N35" s="2">
        <v>1</v>
      </c>
      <c r="O35" s="2" t="s">
        <v>263</v>
      </c>
      <c r="P35" s="2">
        <v>2.8389769999999999E-3</v>
      </c>
      <c r="Q35" s="2">
        <v>0</v>
      </c>
      <c r="R35" t="s">
        <v>258</v>
      </c>
      <c r="S35" s="2">
        <v>8.1355132999999996E-2</v>
      </c>
      <c r="T35" s="2">
        <v>1</v>
      </c>
      <c r="U35" t="s">
        <v>259</v>
      </c>
      <c r="V35" s="2">
        <v>1.4478889999999999E-3</v>
      </c>
      <c r="W35" s="2">
        <v>0</v>
      </c>
      <c r="X35" t="s">
        <v>257</v>
      </c>
      <c r="Y35" s="2">
        <v>1.3875385E-2</v>
      </c>
      <c r="Z35" s="2">
        <v>1</v>
      </c>
      <c r="AA35" t="s">
        <v>258</v>
      </c>
      <c r="AB35" s="2">
        <v>1.0040894999999999E-2</v>
      </c>
      <c r="AC35" s="2">
        <v>0</v>
      </c>
      <c r="AD35" t="s">
        <v>257</v>
      </c>
      <c r="AE35" s="2">
        <v>3.7392795E-2</v>
      </c>
      <c r="AF35" s="2">
        <v>1</v>
      </c>
      <c r="AG35" t="s">
        <v>258</v>
      </c>
      <c r="AH35" s="2">
        <v>2.2618157E-2</v>
      </c>
      <c r="AI35" s="2">
        <v>0</v>
      </c>
    </row>
    <row r="36" spans="1:35" x14ac:dyDescent="0.25">
      <c r="C36" t="s">
        <v>264</v>
      </c>
      <c r="D36" s="2">
        <v>3.4153209999999998E-3</v>
      </c>
      <c r="E36" s="2">
        <v>0.13504823199999999</v>
      </c>
      <c r="F36" s="2"/>
      <c r="G36" s="2"/>
      <c r="H36" s="2"/>
      <c r="I36" s="2" t="s">
        <v>261</v>
      </c>
      <c r="J36" s="2">
        <v>1.3473601999999999E-2</v>
      </c>
      <c r="K36" s="2">
        <v>1</v>
      </c>
      <c r="L36" s="2" t="s">
        <v>262</v>
      </c>
      <c r="M36" s="2">
        <v>1.4580187999999999E-2</v>
      </c>
      <c r="N36" s="2">
        <v>1</v>
      </c>
      <c r="O36" s="2" t="s">
        <v>259</v>
      </c>
      <c r="P36" s="2">
        <v>2.2654979999999999E-3</v>
      </c>
      <c r="Q36" s="2">
        <v>0</v>
      </c>
      <c r="R36" t="s">
        <v>259</v>
      </c>
      <c r="S36" s="2">
        <v>5.7192989999999997E-3</v>
      </c>
      <c r="T36" s="2">
        <v>1</v>
      </c>
      <c r="U36" t="s">
        <v>261</v>
      </c>
      <c r="V36" s="2">
        <v>1.4478889999999999E-3</v>
      </c>
      <c r="W36" s="2">
        <v>1</v>
      </c>
      <c r="X36" t="s">
        <v>261</v>
      </c>
      <c r="Y36" s="2">
        <v>1.1587185999999999E-2</v>
      </c>
      <c r="Z36" s="2">
        <v>0.56068267999999999</v>
      </c>
      <c r="AA36" t="s">
        <v>260</v>
      </c>
      <c r="AB36" s="2">
        <v>7.6673979999999997E-3</v>
      </c>
      <c r="AC36" s="2">
        <v>1</v>
      </c>
      <c r="AD36" t="s">
        <v>259</v>
      </c>
      <c r="AE36" s="2">
        <v>5.5850320000000002E-3</v>
      </c>
      <c r="AF36" s="2">
        <v>0</v>
      </c>
      <c r="AG36" t="s">
        <v>257</v>
      </c>
      <c r="AH36" s="2">
        <v>1.4041494999999999E-2</v>
      </c>
      <c r="AI36" s="2">
        <v>1</v>
      </c>
    </row>
    <row r="37" spans="1:35" x14ac:dyDescent="0.25">
      <c r="C37" t="s">
        <v>262</v>
      </c>
      <c r="D37" s="2">
        <v>3.0074419999999999E-3</v>
      </c>
      <c r="E37" s="2">
        <v>0.107776262</v>
      </c>
      <c r="F37" s="2"/>
      <c r="G37" s="2"/>
      <c r="H37" s="2"/>
      <c r="I37" s="2"/>
      <c r="J37" s="2"/>
      <c r="K37" s="2"/>
      <c r="L37" s="2" t="s">
        <v>258</v>
      </c>
      <c r="M37" s="2">
        <v>2.1688190000000002E-3</v>
      </c>
      <c r="N37" s="2">
        <v>0</v>
      </c>
      <c r="O37" s="2" t="s">
        <v>257</v>
      </c>
      <c r="P37" s="2">
        <v>1.1228309999999999E-3</v>
      </c>
      <c r="Q37" s="2">
        <v>1</v>
      </c>
      <c r="R37" t="s">
        <v>263</v>
      </c>
      <c r="S37" s="2">
        <v>1.1597459999999999E-3</v>
      </c>
      <c r="T37" s="2">
        <v>1</v>
      </c>
      <c r="V37" s="2"/>
      <c r="W37" s="2"/>
      <c r="X37" t="s">
        <v>260</v>
      </c>
      <c r="Y37" s="2">
        <v>1.0819969E-2</v>
      </c>
      <c r="Z37" s="2">
        <v>1</v>
      </c>
      <c r="AA37" t="s">
        <v>259</v>
      </c>
      <c r="AB37" s="2">
        <v>6.8066079999999996E-3</v>
      </c>
      <c r="AC37" s="2">
        <v>0</v>
      </c>
      <c r="AE37" s="2"/>
      <c r="AF37" s="2"/>
      <c r="AH37" s="2"/>
      <c r="AI37" s="2"/>
    </row>
    <row r="38" spans="1:35" x14ac:dyDescent="0.25">
      <c r="D38" s="2"/>
      <c r="E38" s="2"/>
      <c r="F38" s="2"/>
      <c r="G38" s="2"/>
      <c r="H38" s="2"/>
      <c r="I38" s="2"/>
      <c r="J38" s="2"/>
      <c r="K38" s="2"/>
      <c r="L38" s="2"/>
      <c r="M38" s="2"/>
      <c r="N38" s="2"/>
      <c r="O38" s="2"/>
      <c r="P38" s="2"/>
      <c r="Q38" s="2"/>
      <c r="S38" s="2"/>
      <c r="T38" s="2"/>
      <c r="V38" s="2"/>
      <c r="W38" s="2"/>
      <c r="Y38" s="2"/>
      <c r="Z38" s="2"/>
      <c r="AA38" t="s">
        <v>261</v>
      </c>
      <c r="AB38" s="2">
        <v>2.3810429999999998E-3</v>
      </c>
      <c r="AC38" s="2">
        <v>1</v>
      </c>
      <c r="AE38" s="2"/>
      <c r="AF38" s="2"/>
      <c r="AH38" s="2"/>
      <c r="AI38" s="2"/>
    </row>
    <row r="39" spans="1:35" x14ac:dyDescent="0.25">
      <c r="D39" s="2"/>
      <c r="E39" s="2"/>
      <c r="F39" s="2"/>
      <c r="G39" s="2"/>
      <c r="H39" s="2"/>
      <c r="I39" s="2"/>
      <c r="J39" s="2"/>
      <c r="K39" s="2"/>
      <c r="L39" s="2"/>
      <c r="M39" s="2"/>
      <c r="N39" s="2"/>
      <c r="O39" s="2"/>
      <c r="P39" s="2"/>
      <c r="Q39" s="2"/>
      <c r="S39" s="2"/>
      <c r="T39" s="2"/>
      <c r="V39" s="2"/>
      <c r="W39" s="2"/>
      <c r="Y39" s="2"/>
      <c r="Z39" s="2"/>
      <c r="AA39" t="s">
        <v>683</v>
      </c>
      <c r="AB39" s="2">
        <v>2.3546800000000001E-3</v>
      </c>
      <c r="AC39" s="2">
        <v>1</v>
      </c>
      <c r="AE39" s="2"/>
      <c r="AF39" s="2"/>
      <c r="AH39" s="2"/>
      <c r="AI39" s="2"/>
    </row>
    <row r="40" spans="1:35" x14ac:dyDescent="0.25">
      <c r="D40" s="2"/>
      <c r="E40" s="2"/>
      <c r="F40" s="2"/>
      <c r="G40" s="2"/>
      <c r="H40" s="2"/>
      <c r="I40" s="2"/>
      <c r="J40" s="2"/>
      <c r="K40" s="2"/>
      <c r="L40" s="2"/>
      <c r="M40" s="2"/>
      <c r="N40" s="2"/>
      <c r="O40" s="2"/>
      <c r="P40" s="2"/>
      <c r="Q40" s="2"/>
      <c r="S40" s="2"/>
      <c r="T40" s="2"/>
      <c r="V40" s="2"/>
      <c r="W40" s="2"/>
      <c r="Y40" s="2"/>
      <c r="Z40" s="2"/>
      <c r="AB40" s="2"/>
      <c r="AC40" s="2"/>
      <c r="AE40" s="2"/>
      <c r="AF40" s="2"/>
      <c r="AH40" s="2"/>
      <c r="AI40" s="2"/>
    </row>
    <row r="41" spans="1:35" x14ac:dyDescent="0.25">
      <c r="D41" s="2"/>
      <c r="E41" s="2"/>
      <c r="F41" s="2"/>
      <c r="G41" s="2"/>
      <c r="H41" s="2"/>
      <c r="I41" s="2"/>
      <c r="J41" s="2"/>
      <c r="K41" s="2"/>
      <c r="L41" s="2"/>
      <c r="M41" s="2"/>
      <c r="N41" s="2"/>
      <c r="O41" s="2"/>
      <c r="P41" s="2"/>
      <c r="Q41" s="2"/>
      <c r="S41" s="2"/>
      <c r="T41" s="2"/>
      <c r="V41" s="2"/>
      <c r="W41" s="2"/>
      <c r="Y41" s="2"/>
      <c r="Z41" s="2"/>
      <c r="AB41" s="2"/>
      <c r="AC41" s="2"/>
      <c r="AE41" s="2"/>
      <c r="AF41" s="2"/>
      <c r="AH41" s="2"/>
      <c r="AI41" s="2"/>
    </row>
    <row r="42" spans="1:35" x14ac:dyDescent="0.25">
      <c r="D42" s="2"/>
      <c r="E42" s="2"/>
      <c r="F42" s="2"/>
      <c r="G42" s="2"/>
      <c r="H42" s="2"/>
      <c r="I42" s="2"/>
      <c r="J42" s="2"/>
      <c r="K42" s="2"/>
      <c r="L42" s="2"/>
      <c r="M42" s="2"/>
      <c r="N42" s="2"/>
      <c r="O42" s="2"/>
      <c r="P42" s="2"/>
      <c r="Q42" s="2"/>
      <c r="S42" s="2"/>
      <c r="T42" s="2"/>
      <c r="V42" s="2"/>
      <c r="W42" s="2"/>
      <c r="Y42" s="2"/>
      <c r="Z42" s="2"/>
      <c r="AB42" s="2"/>
      <c r="AC42" s="2"/>
      <c r="AE42" s="2"/>
      <c r="AF42" s="2"/>
      <c r="AH42" s="2"/>
      <c r="AI42" s="2"/>
    </row>
    <row r="43" spans="1:35" x14ac:dyDescent="0.25">
      <c r="D43" s="2"/>
      <c r="E43" s="2"/>
      <c r="G43" s="2"/>
      <c r="H43" s="2"/>
      <c r="J43" s="2"/>
      <c r="K43" s="2"/>
      <c r="M43" s="2"/>
      <c r="N43" s="2"/>
      <c r="P43" s="2"/>
      <c r="Q43" s="2"/>
      <c r="S43" s="2"/>
      <c r="T43" s="2"/>
      <c r="V43" s="2"/>
      <c r="W43" s="2"/>
      <c r="Y43" s="2"/>
      <c r="Z43" s="2"/>
      <c r="AB43" s="2"/>
      <c r="AC43" s="2"/>
      <c r="AE43" s="2"/>
      <c r="AF43" s="2"/>
      <c r="AH43" s="2"/>
      <c r="AI43" s="2"/>
    </row>
    <row r="44" spans="1:35" x14ac:dyDescent="0.25">
      <c r="D44" s="2"/>
      <c r="E44" s="2"/>
      <c r="G44" s="2"/>
      <c r="H44" s="2"/>
      <c r="J44" s="2"/>
      <c r="K44" s="2"/>
      <c r="M44" s="2"/>
      <c r="N44" s="2"/>
      <c r="P44" s="2"/>
      <c r="Q44" s="2"/>
      <c r="S44" s="2"/>
      <c r="T44" s="2"/>
      <c r="V44" s="2"/>
      <c r="W44" s="2"/>
      <c r="Y44" s="2"/>
      <c r="Z44" s="2"/>
      <c r="AB44" s="2"/>
      <c r="AC44" s="2"/>
      <c r="AE44" s="2"/>
      <c r="AF44" s="2"/>
      <c r="AH44" s="2"/>
      <c r="AI44" s="2"/>
    </row>
    <row r="45" spans="1:35" x14ac:dyDescent="0.25">
      <c r="D45" s="2"/>
      <c r="E45" s="2"/>
      <c r="G45" s="2"/>
      <c r="H45" s="2"/>
      <c r="J45" s="2"/>
      <c r="K45" s="2"/>
      <c r="M45" s="2"/>
      <c r="N45" s="2"/>
      <c r="P45" s="2"/>
      <c r="Q45" s="2"/>
      <c r="S45" s="2"/>
      <c r="T45" s="2"/>
      <c r="V45" s="2"/>
      <c r="W45" s="2"/>
      <c r="Y45" s="2"/>
      <c r="Z45" s="2"/>
      <c r="AB45" s="2"/>
      <c r="AC45" s="2"/>
      <c r="AE45" s="2"/>
      <c r="AF45" s="2"/>
      <c r="AH45" s="2"/>
      <c r="AI45" s="2"/>
    </row>
    <row r="46" spans="1:35" x14ac:dyDescent="0.25">
      <c r="D46" s="2"/>
      <c r="E46" s="2"/>
      <c r="G46" s="2"/>
      <c r="H46" s="2"/>
      <c r="J46" s="2"/>
      <c r="K46" s="2"/>
      <c r="M46" s="2"/>
      <c r="N46" s="2"/>
      <c r="P46" s="2"/>
      <c r="Q46" s="2"/>
      <c r="S46" s="2"/>
      <c r="T46" s="2"/>
      <c r="V46" s="2"/>
      <c r="W46" s="2"/>
      <c r="Y46" s="2"/>
      <c r="Z46" s="2"/>
      <c r="AB46" s="2"/>
      <c r="AC46" s="2"/>
      <c r="AE46" s="2"/>
      <c r="AF46" s="2"/>
      <c r="AH46" s="2"/>
      <c r="AI46" s="2"/>
    </row>
  </sheetData>
  <mergeCells count="3">
    <mergeCell ref="A2:A3"/>
    <mergeCell ref="B2:B3"/>
    <mergeCell ref="A1:Z1"/>
  </mergeCells>
  <conditionalFormatting sqref="P4:P46 AB1 M4:M46 J4:J46 G4:G46 D4:D46">
    <cfRule type="colorScale" priority="11">
      <colorScale>
        <cfvo type="num" val="0"/>
        <cfvo type="max"/>
        <color theme="0"/>
        <color rgb="FFFFFF00"/>
      </colorScale>
    </cfRule>
  </conditionalFormatting>
  <conditionalFormatting sqref="Q4:Q46 N4:N46 K4:K46 H4:H46 E4:E46">
    <cfRule type="colorScale" priority="10">
      <colorScale>
        <cfvo type="num" val="0"/>
        <cfvo type="num" val="0.5"/>
        <cfvo type="num" val="1"/>
        <color rgb="FFFF0000"/>
        <color theme="0"/>
        <color rgb="FF00FF00"/>
      </colorScale>
    </cfRule>
  </conditionalFormatting>
  <conditionalFormatting sqref="AB1">
    <cfRule type="colorScale" priority="9">
      <colorScale>
        <cfvo type="num" val="0"/>
        <cfvo type="max"/>
        <color theme="0"/>
        <color rgb="FFFFFF00"/>
      </colorScale>
    </cfRule>
  </conditionalFormatting>
  <conditionalFormatting sqref="S4:S46 V4:V46 Y4:Y46">
    <cfRule type="colorScale" priority="8">
      <colorScale>
        <cfvo type="num" val="0"/>
        <cfvo type="max"/>
        <color theme="0"/>
        <color rgb="FFFFFF00"/>
      </colorScale>
    </cfRule>
  </conditionalFormatting>
  <conditionalFormatting sqref="T4:T46 W4:W46 Z4:Z46">
    <cfRule type="colorScale" priority="7">
      <colorScale>
        <cfvo type="num" val="0"/>
        <cfvo type="num" val="0.5"/>
        <cfvo type="num" val="1"/>
        <color rgb="FFFF0000"/>
        <color theme="0"/>
        <color rgb="FF00FF00"/>
      </colorScale>
    </cfRule>
  </conditionalFormatting>
  <conditionalFormatting sqref="AB4:AB46">
    <cfRule type="colorScale" priority="6">
      <colorScale>
        <cfvo type="num" val="0"/>
        <cfvo type="max"/>
        <color theme="0"/>
        <color rgb="FFFFFF00"/>
      </colorScale>
    </cfRule>
  </conditionalFormatting>
  <conditionalFormatting sqref="AC4:AC46">
    <cfRule type="colorScale" priority="5">
      <colorScale>
        <cfvo type="num" val="0"/>
        <cfvo type="num" val="0.5"/>
        <cfvo type="num" val="1"/>
        <color rgb="FFFF0000"/>
        <color theme="0"/>
        <color rgb="FF00FF00"/>
      </colorScale>
    </cfRule>
  </conditionalFormatting>
  <conditionalFormatting sqref="AE4:AE46">
    <cfRule type="colorScale" priority="4">
      <colorScale>
        <cfvo type="num" val="0"/>
        <cfvo type="max"/>
        <color theme="0"/>
        <color rgb="FFFFFF00"/>
      </colorScale>
    </cfRule>
  </conditionalFormatting>
  <conditionalFormatting sqref="AF4:AF46">
    <cfRule type="colorScale" priority="3">
      <colorScale>
        <cfvo type="num" val="0"/>
        <cfvo type="num" val="0.5"/>
        <cfvo type="num" val="1"/>
        <color rgb="FFFF0000"/>
        <color theme="0"/>
        <color rgb="FF00FF00"/>
      </colorScale>
    </cfRule>
  </conditionalFormatting>
  <conditionalFormatting sqref="AH4:AH46">
    <cfRule type="colorScale" priority="2">
      <colorScale>
        <cfvo type="num" val="0"/>
        <cfvo type="max"/>
        <color theme="0"/>
        <color rgb="FFFFFF00"/>
      </colorScale>
    </cfRule>
  </conditionalFormatting>
  <conditionalFormatting sqref="AI4:AI46">
    <cfRule type="colorScale" priority="1">
      <colorScale>
        <cfvo type="num" val="0"/>
        <cfvo type="num" val="0.5"/>
        <cfvo type="num" val="1"/>
        <color rgb="FFFF0000"/>
        <color theme="0"/>
        <color rgb="FF00FF00"/>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3"/>
  <sheetViews>
    <sheetView zoomScale="130" zoomScaleNormal="130" workbookViewId="0">
      <pane xSplit="1" ySplit="8" topLeftCell="S252" activePane="bottomRight" state="frozen"/>
      <selection pane="topRight" activeCell="B1" sqref="B1"/>
      <selection pane="bottomLeft" activeCell="A9" sqref="A9"/>
      <selection pane="bottomRight" activeCell="AD1" sqref="AD1:AK279"/>
    </sheetView>
  </sheetViews>
  <sheetFormatPr baseColWidth="10" defaultRowHeight="13.8" x14ac:dyDescent="0.25"/>
  <cols>
    <col min="1" max="1" width="17" bestFit="1" customWidth="1"/>
    <col min="2" max="2" width="49.296875" customWidth="1"/>
    <col min="3" max="3" width="11" customWidth="1"/>
    <col min="4" max="4" width="20.69921875" customWidth="1"/>
    <col min="5" max="5" width="28.09765625" customWidth="1"/>
    <col min="6" max="6" width="9.59765625" customWidth="1"/>
    <col min="7" max="7" width="10.5" customWidth="1"/>
    <col min="8" max="8" width="9.59765625" customWidth="1"/>
    <col min="9" max="9" width="10.5" customWidth="1"/>
    <col min="10" max="10" width="9.59765625" customWidth="1"/>
    <col min="11" max="11" width="10.5" customWidth="1"/>
    <col min="12" max="12" width="9.59765625" customWidth="1"/>
    <col min="13" max="14" width="10.5" customWidth="1"/>
    <col min="15" max="15" width="9.59765625" customWidth="1"/>
    <col min="18" max="19" width="9.5" customWidth="1"/>
    <col min="20" max="20" width="4.69921875" customWidth="1"/>
    <col min="23" max="23" width="15.5" customWidth="1"/>
    <col min="24" max="27" width="7.3984375" bestFit="1" customWidth="1"/>
    <col min="28" max="28" width="5" customWidth="1"/>
    <col min="29" max="29" width="5.3984375" customWidth="1"/>
    <col min="30" max="31" width="3.8984375" bestFit="1" customWidth="1"/>
  </cols>
  <sheetData>
    <row r="1" spans="1:29" ht="39.75" customHeight="1" x14ac:dyDescent="0.25">
      <c r="A1" s="133" t="s">
        <v>592</v>
      </c>
      <c r="B1" s="133"/>
      <c r="C1" s="133"/>
      <c r="D1" s="133"/>
      <c r="E1" s="133"/>
      <c r="F1" s="133"/>
      <c r="G1" s="133"/>
      <c r="H1" s="133"/>
      <c r="I1" s="133"/>
      <c r="J1" s="133"/>
      <c r="K1" s="133"/>
      <c r="L1" s="133"/>
      <c r="M1" s="133"/>
      <c r="N1" s="133"/>
      <c r="O1" s="133"/>
      <c r="P1" s="133"/>
      <c r="Q1" s="133"/>
      <c r="R1" s="133"/>
      <c r="S1" s="133"/>
    </row>
    <row r="2" spans="1:29" ht="14.4" x14ac:dyDescent="0.3">
      <c r="A2" s="30" t="s">
        <v>419</v>
      </c>
      <c r="D2" s="134" t="s">
        <v>293</v>
      </c>
      <c r="E2" s="134"/>
      <c r="F2" t="s">
        <v>410</v>
      </c>
      <c r="J2" t="s">
        <v>442</v>
      </c>
    </row>
    <row r="3" spans="1:29" ht="15" customHeight="1" x14ac:dyDescent="0.25">
      <c r="A3" s="29" t="s">
        <v>524</v>
      </c>
      <c r="D3" s="130" t="s">
        <v>142</v>
      </c>
      <c r="E3" s="130"/>
      <c r="F3" t="s">
        <v>531</v>
      </c>
      <c r="J3" t="s">
        <v>533</v>
      </c>
      <c r="X3" s="106" t="s">
        <v>722</v>
      </c>
    </row>
    <row r="4" spans="1:29" x14ac:dyDescent="0.25">
      <c r="D4" s="130" t="s">
        <v>530</v>
      </c>
      <c r="E4" s="130"/>
      <c r="F4" t="s">
        <v>532</v>
      </c>
      <c r="J4" t="s">
        <v>534</v>
      </c>
      <c r="M4" s="98"/>
    </row>
    <row r="5" spans="1:29" x14ac:dyDescent="0.25">
      <c r="D5" s="130" t="s">
        <v>529</v>
      </c>
      <c r="E5" s="130"/>
    </row>
    <row r="6" spans="1:29" x14ac:dyDescent="0.25">
      <c r="D6" s="19" t="s">
        <v>129</v>
      </c>
      <c r="E6" s="20" t="s">
        <v>130</v>
      </c>
      <c r="F6" s="127" t="s">
        <v>441</v>
      </c>
      <c r="G6" s="127"/>
      <c r="H6" s="127"/>
      <c r="I6" s="127"/>
      <c r="J6" s="127"/>
      <c r="K6" s="127"/>
      <c r="L6" s="127"/>
      <c r="M6" s="127"/>
      <c r="N6" s="127"/>
      <c r="O6" s="137"/>
      <c r="P6" s="127" t="s">
        <v>528</v>
      </c>
      <c r="Q6" s="127"/>
      <c r="R6" s="127"/>
      <c r="S6" s="27"/>
      <c r="U6" s="144" t="s">
        <v>637</v>
      </c>
      <c r="V6" s="142" t="s">
        <v>555</v>
      </c>
      <c r="W6" s="142" t="s">
        <v>628</v>
      </c>
      <c r="X6" s="142" t="s">
        <v>693</v>
      </c>
      <c r="Y6" s="142"/>
      <c r="Z6" s="142" t="s">
        <v>694</v>
      </c>
      <c r="AA6" s="142"/>
      <c r="AB6" s="142" t="s">
        <v>638</v>
      </c>
      <c r="AC6" s="142"/>
    </row>
    <row r="7" spans="1:29" x14ac:dyDescent="0.25">
      <c r="A7" s="127" t="s">
        <v>165</v>
      </c>
      <c r="B7" s="127"/>
      <c r="C7" s="127"/>
      <c r="D7" s="130" t="s">
        <v>145</v>
      </c>
      <c r="E7" s="130"/>
      <c r="F7" s="143" t="s">
        <v>142</v>
      </c>
      <c r="G7" s="136"/>
      <c r="H7" s="130" t="s">
        <v>530</v>
      </c>
      <c r="I7" s="130"/>
      <c r="J7" s="135" t="s">
        <v>529</v>
      </c>
      <c r="K7" s="136"/>
      <c r="L7" s="135" t="s">
        <v>145</v>
      </c>
      <c r="M7" s="136"/>
      <c r="N7" s="135" t="s">
        <v>146</v>
      </c>
      <c r="O7" s="136"/>
      <c r="P7" s="131" t="s">
        <v>142</v>
      </c>
      <c r="Q7" s="138" t="s">
        <v>530</v>
      </c>
      <c r="R7" s="138" t="s">
        <v>144</v>
      </c>
      <c r="S7" s="138" t="s">
        <v>145</v>
      </c>
      <c r="U7" s="144"/>
      <c r="V7" s="142"/>
      <c r="W7" s="142"/>
      <c r="X7" s="142"/>
      <c r="Y7" s="142"/>
      <c r="Z7" s="142"/>
      <c r="AA7" s="142"/>
      <c r="AB7" s="142"/>
      <c r="AC7" s="142"/>
    </row>
    <row r="8" spans="1:29" x14ac:dyDescent="0.25">
      <c r="A8" s="77" t="s">
        <v>131</v>
      </c>
      <c r="B8" s="76" t="s">
        <v>128</v>
      </c>
      <c r="C8" s="26" t="s">
        <v>127</v>
      </c>
      <c r="D8" s="20" t="s">
        <v>130</v>
      </c>
      <c r="E8" s="19" t="s">
        <v>129</v>
      </c>
      <c r="F8" s="46" t="s">
        <v>129</v>
      </c>
      <c r="G8" s="20" t="s">
        <v>130</v>
      </c>
      <c r="H8" s="19" t="s">
        <v>129</v>
      </c>
      <c r="I8" s="20" t="s">
        <v>130</v>
      </c>
      <c r="J8" s="19" t="s">
        <v>129</v>
      </c>
      <c r="K8" s="20" t="s">
        <v>130</v>
      </c>
      <c r="L8" s="47" t="s">
        <v>130</v>
      </c>
      <c r="M8" s="19" t="s">
        <v>129</v>
      </c>
      <c r="N8" s="47" t="s">
        <v>130</v>
      </c>
      <c r="O8" s="19" t="s">
        <v>129</v>
      </c>
      <c r="P8" s="140"/>
      <c r="Q8" s="141"/>
      <c r="R8" s="141"/>
      <c r="S8" s="139"/>
      <c r="U8" s="144"/>
      <c r="V8" s="142"/>
      <c r="W8" s="142"/>
      <c r="X8" s="107" t="s">
        <v>538</v>
      </c>
      <c r="Y8" s="107" t="s">
        <v>76</v>
      </c>
      <c r="Z8" s="107" t="s">
        <v>538</v>
      </c>
      <c r="AA8" s="107" t="s">
        <v>76</v>
      </c>
      <c r="AB8" s="107" t="s">
        <v>538</v>
      </c>
      <c r="AC8" s="107" t="s">
        <v>76</v>
      </c>
    </row>
    <row r="9" spans="1:29" x14ac:dyDescent="0.25">
      <c r="A9" s="38" t="s">
        <v>350</v>
      </c>
      <c r="B9" s="8" t="s">
        <v>396</v>
      </c>
      <c r="C9" s="8" t="s">
        <v>395</v>
      </c>
      <c r="D9" s="4" t="s">
        <v>139</v>
      </c>
      <c r="E9" s="4" t="s">
        <v>139</v>
      </c>
      <c r="F9" s="86" t="s">
        <v>654</v>
      </c>
      <c r="G9" s="86" t="s">
        <v>654</v>
      </c>
      <c r="H9" s="87" t="s">
        <v>654</v>
      </c>
      <c r="I9" s="87" t="s">
        <v>654</v>
      </c>
      <c r="J9" s="86" t="s">
        <v>654</v>
      </c>
      <c r="K9" s="88" t="s">
        <v>654</v>
      </c>
      <c r="L9" s="78" t="e">
        <v>#N/A</v>
      </c>
      <c r="M9" s="79" t="e">
        <v>#N/A</v>
      </c>
      <c r="N9" s="78" t="e">
        <v>#N/A</v>
      </c>
      <c r="O9" s="80" t="e">
        <v>#N/A</v>
      </c>
      <c r="P9" s="86" t="s">
        <v>654</v>
      </c>
      <c r="Q9" s="87" t="s">
        <v>654</v>
      </c>
      <c r="R9" s="87" t="s">
        <v>654</v>
      </c>
      <c r="S9" s="88" t="s">
        <v>654</v>
      </c>
      <c r="T9" s="31"/>
      <c r="U9" s="94">
        <v>0</v>
      </c>
      <c r="V9" s="95" t="s">
        <v>556</v>
      </c>
      <c r="W9" s="109" t="s">
        <v>723</v>
      </c>
      <c r="X9" s="95">
        <v>0</v>
      </c>
      <c r="Y9" s="95">
        <v>1</v>
      </c>
      <c r="Z9" s="95">
        <v>0</v>
      </c>
      <c r="AA9" s="95">
        <v>1</v>
      </c>
      <c r="AB9" s="95"/>
      <c r="AC9" s="95"/>
    </row>
    <row r="10" spans="1:29" x14ac:dyDescent="0.25">
      <c r="A10" s="28" t="s">
        <v>12</v>
      </c>
      <c r="B10" s="10" t="s">
        <v>578</v>
      </c>
      <c r="C10" s="10" t="s">
        <v>166</v>
      </c>
      <c r="D10" s="44" t="s">
        <v>346</v>
      </c>
      <c r="E10" s="5" t="s">
        <v>228</v>
      </c>
      <c r="F10" s="89" t="s">
        <v>654</v>
      </c>
      <c r="G10" s="90" t="s">
        <v>654</v>
      </c>
      <c r="H10" s="89">
        <v>1</v>
      </c>
      <c r="I10" s="90">
        <v>0</v>
      </c>
      <c r="J10" s="89" t="s">
        <v>654</v>
      </c>
      <c r="K10" s="90" t="s">
        <v>654</v>
      </c>
      <c r="L10" s="48" t="e">
        <v>#N/A</v>
      </c>
      <c r="M10" s="49" t="e">
        <v>#N/A</v>
      </c>
      <c r="N10" s="48">
        <v>1</v>
      </c>
      <c r="O10" s="81">
        <v>0</v>
      </c>
      <c r="P10" s="89" t="s">
        <v>654</v>
      </c>
      <c r="Q10" s="91">
        <v>2.1218981500000001E-2</v>
      </c>
      <c r="R10" s="91" t="s">
        <v>654</v>
      </c>
      <c r="S10" s="90" t="s">
        <v>654</v>
      </c>
      <c r="T10" s="31"/>
      <c r="U10" s="94">
        <v>2.1218981500000001E-2</v>
      </c>
      <c r="V10" s="95" t="s">
        <v>556</v>
      </c>
      <c r="W10" s="109" t="s">
        <v>724</v>
      </c>
      <c r="X10" s="95">
        <v>6.0079E-2</v>
      </c>
      <c r="Y10" s="95">
        <v>0.39696799999999999</v>
      </c>
      <c r="Z10" s="95">
        <v>6.0079E-2</v>
      </c>
      <c r="AA10" s="95">
        <v>0.39696799999999999</v>
      </c>
      <c r="AB10" s="95">
        <v>5.5749E-2</v>
      </c>
      <c r="AC10" s="95">
        <v>0.91057299999999997</v>
      </c>
    </row>
    <row r="11" spans="1:29" x14ac:dyDescent="0.25">
      <c r="A11" s="28" t="s">
        <v>36</v>
      </c>
      <c r="B11" s="10" t="s">
        <v>579</v>
      </c>
      <c r="C11" s="10" t="s">
        <v>166</v>
      </c>
      <c r="D11" s="44" t="s">
        <v>346</v>
      </c>
      <c r="E11" s="5" t="s">
        <v>229</v>
      </c>
      <c r="F11" s="89" t="s">
        <v>654</v>
      </c>
      <c r="G11" s="90" t="s">
        <v>654</v>
      </c>
      <c r="H11" s="89" t="s">
        <v>654</v>
      </c>
      <c r="I11" s="90" t="s">
        <v>654</v>
      </c>
      <c r="J11" s="89" t="s">
        <v>654</v>
      </c>
      <c r="K11" s="90" t="s">
        <v>654</v>
      </c>
      <c r="L11" s="48" t="e">
        <v>#N/A</v>
      </c>
      <c r="M11" s="49" t="e">
        <v>#N/A</v>
      </c>
      <c r="N11" s="48" t="e">
        <v>#N/A</v>
      </c>
      <c r="O11" s="81" t="e">
        <v>#N/A</v>
      </c>
      <c r="P11" s="89" t="s">
        <v>654</v>
      </c>
      <c r="Q11" s="91" t="s">
        <v>654</v>
      </c>
      <c r="R11" s="91" t="s">
        <v>654</v>
      </c>
      <c r="S11" s="90" t="s">
        <v>654</v>
      </c>
      <c r="T11" s="95"/>
      <c r="U11" s="94">
        <v>0</v>
      </c>
      <c r="V11" s="95" t="s">
        <v>556</v>
      </c>
      <c r="W11" s="109" t="s">
        <v>725</v>
      </c>
      <c r="X11" s="95">
        <v>0.11571466666666699</v>
      </c>
      <c r="Y11" s="95">
        <v>0.37005133333333301</v>
      </c>
      <c r="Z11" s="95">
        <v>0.11571466666666699</v>
      </c>
      <c r="AA11" s="95">
        <v>0.37005133333333301</v>
      </c>
      <c r="AB11" s="95">
        <v>4.8972000000000002E-2</v>
      </c>
      <c r="AC11" s="95">
        <v>0.53432800000000003</v>
      </c>
    </row>
    <row r="12" spans="1:29" x14ac:dyDescent="0.25">
      <c r="A12" s="39" t="s">
        <v>349</v>
      </c>
      <c r="B12" s="10" t="s">
        <v>580</v>
      </c>
      <c r="C12" s="10" t="s">
        <v>166</v>
      </c>
      <c r="D12" s="44" t="s">
        <v>346</v>
      </c>
      <c r="E12" s="5" t="s">
        <v>413</v>
      </c>
      <c r="F12" s="89" t="s">
        <v>654</v>
      </c>
      <c r="G12" s="90" t="s">
        <v>654</v>
      </c>
      <c r="H12" s="89">
        <v>1</v>
      </c>
      <c r="I12" s="90">
        <v>9.6270410000000028E-3</v>
      </c>
      <c r="J12" s="89" t="s">
        <v>654</v>
      </c>
      <c r="K12" s="90" t="s">
        <v>654</v>
      </c>
      <c r="L12" s="48" t="e">
        <v>#N/A</v>
      </c>
      <c r="M12" s="49" t="e">
        <v>#N/A</v>
      </c>
      <c r="N12" s="48">
        <v>1</v>
      </c>
      <c r="O12" s="81">
        <v>0</v>
      </c>
      <c r="P12" s="89" t="s">
        <v>654</v>
      </c>
      <c r="Q12" s="91">
        <v>2.4946552E-2</v>
      </c>
      <c r="R12" s="91" t="s">
        <v>654</v>
      </c>
      <c r="S12" s="90" t="s">
        <v>654</v>
      </c>
      <c r="T12" s="95"/>
      <c r="U12" s="94">
        <v>2.4946552E-2</v>
      </c>
      <c r="V12" s="95" t="s">
        <v>556</v>
      </c>
      <c r="W12" s="109" t="s">
        <v>726</v>
      </c>
      <c r="X12" s="95">
        <v>0.1116062</v>
      </c>
      <c r="Y12" s="95">
        <v>0.35188659999999999</v>
      </c>
      <c r="Z12" s="95">
        <v>0.1116062</v>
      </c>
      <c r="AA12" s="95">
        <v>0.35188659999999999</v>
      </c>
      <c r="AB12" s="95">
        <v>4.7631E-2</v>
      </c>
      <c r="AC12" s="95">
        <v>0.749448</v>
      </c>
    </row>
    <row r="13" spans="1:29" x14ac:dyDescent="0.25">
      <c r="A13" s="28" t="s">
        <v>47</v>
      </c>
      <c r="B13" s="10" t="s">
        <v>581</v>
      </c>
      <c r="C13" s="10" t="s">
        <v>166</v>
      </c>
      <c r="D13" s="44" t="s">
        <v>204</v>
      </c>
      <c r="E13" s="5" t="s">
        <v>523</v>
      </c>
      <c r="F13" s="89" t="s">
        <v>654</v>
      </c>
      <c r="G13" s="90" t="s">
        <v>654</v>
      </c>
      <c r="H13" s="89" t="s">
        <v>654</v>
      </c>
      <c r="I13" s="90" t="s">
        <v>654</v>
      </c>
      <c r="J13" s="89" t="s">
        <v>654</v>
      </c>
      <c r="K13" s="90" t="s">
        <v>654</v>
      </c>
      <c r="L13" s="48" t="e">
        <v>#N/A</v>
      </c>
      <c r="M13" s="49" t="e">
        <v>#N/A</v>
      </c>
      <c r="N13" s="48" t="e">
        <v>#N/A</v>
      </c>
      <c r="O13" s="81" t="e">
        <v>#N/A</v>
      </c>
      <c r="P13" s="89" t="s">
        <v>654</v>
      </c>
      <c r="Q13" s="91" t="s">
        <v>654</v>
      </c>
      <c r="R13" s="91" t="s">
        <v>654</v>
      </c>
      <c r="S13" s="90" t="s">
        <v>654</v>
      </c>
      <c r="T13" s="95"/>
      <c r="U13" s="94">
        <v>0</v>
      </c>
      <c r="V13" s="95" t="s">
        <v>556</v>
      </c>
      <c r="W13" s="109" t="s">
        <v>727</v>
      </c>
      <c r="X13" s="95">
        <v>0.63824599999999998</v>
      </c>
      <c r="Y13" s="95">
        <v>0.95432499999999998</v>
      </c>
      <c r="Z13" s="95">
        <v>0.63824599999999998</v>
      </c>
      <c r="AA13" s="95">
        <v>0.95432499999999998</v>
      </c>
      <c r="AB13" s="95">
        <v>0.95432499999999998</v>
      </c>
      <c r="AC13" s="95">
        <v>1.039725</v>
      </c>
    </row>
    <row r="14" spans="1:29" x14ac:dyDescent="0.25">
      <c r="A14" s="28" t="s">
        <v>67</v>
      </c>
      <c r="B14" s="10" t="s">
        <v>218</v>
      </c>
      <c r="C14" s="10" t="s">
        <v>166</v>
      </c>
      <c r="D14" s="5" t="s">
        <v>412</v>
      </c>
      <c r="E14" s="5" t="s">
        <v>411</v>
      </c>
      <c r="F14" s="89">
        <v>0.25887265100000001</v>
      </c>
      <c r="G14" s="90">
        <v>0.74112734899999999</v>
      </c>
      <c r="H14" s="89" t="s">
        <v>654</v>
      </c>
      <c r="I14" s="90" t="s">
        <v>654</v>
      </c>
      <c r="J14" s="89" t="s">
        <v>654</v>
      </c>
      <c r="K14" s="90" t="s">
        <v>654</v>
      </c>
      <c r="L14" s="48" t="e">
        <v>#N/A</v>
      </c>
      <c r="M14" s="49" t="e">
        <v>#N/A</v>
      </c>
      <c r="N14" s="48">
        <v>1</v>
      </c>
      <c r="O14" s="81">
        <v>0</v>
      </c>
      <c r="P14" s="89">
        <v>3.1512173999999997E-2</v>
      </c>
      <c r="Q14" s="91" t="s">
        <v>654</v>
      </c>
      <c r="R14" s="91" t="s">
        <v>654</v>
      </c>
      <c r="S14" s="90" t="s">
        <v>654</v>
      </c>
      <c r="T14" s="95"/>
      <c r="U14" s="94">
        <v>3.1512173999999997E-2</v>
      </c>
      <c r="V14" s="95" t="s">
        <v>556</v>
      </c>
      <c r="W14" s="109" t="s">
        <v>728</v>
      </c>
      <c r="X14" s="95">
        <v>2.0205229999999998</v>
      </c>
      <c r="Y14" s="95">
        <v>3.0064570000000002</v>
      </c>
      <c r="Z14" s="95">
        <v>2.0205229999999998</v>
      </c>
      <c r="AA14" s="95">
        <v>3.0064570000000002</v>
      </c>
      <c r="AB14" s="95">
        <v>1.7483359999999999</v>
      </c>
      <c r="AC14" s="95">
        <v>58.076092000000003</v>
      </c>
    </row>
    <row r="15" spans="1:29" x14ac:dyDescent="0.25">
      <c r="A15" s="28" t="s">
        <v>254</v>
      </c>
      <c r="B15" s="10" t="s">
        <v>634</v>
      </c>
      <c r="C15" s="10" t="s">
        <v>166</v>
      </c>
      <c r="D15" s="5" t="s">
        <v>412</v>
      </c>
      <c r="E15" s="5" t="s">
        <v>411</v>
      </c>
      <c r="F15" s="89">
        <v>0.68926476599999997</v>
      </c>
      <c r="G15" s="90">
        <v>1</v>
      </c>
      <c r="H15" s="89" t="s">
        <v>654</v>
      </c>
      <c r="I15" s="90" t="s">
        <v>654</v>
      </c>
      <c r="J15" s="89">
        <v>0</v>
      </c>
      <c r="K15" s="90">
        <v>1</v>
      </c>
      <c r="L15" s="48">
        <v>0</v>
      </c>
      <c r="M15" s="49">
        <v>1</v>
      </c>
      <c r="N15" s="48">
        <v>8.1180812000000047E-2</v>
      </c>
      <c r="O15" s="81">
        <v>0.91881918799999995</v>
      </c>
      <c r="P15" s="89">
        <v>0.14969255833333334</v>
      </c>
      <c r="Q15" s="91" t="s">
        <v>654</v>
      </c>
      <c r="R15" s="91">
        <v>7.7469289999999996E-3</v>
      </c>
      <c r="S15" s="90">
        <v>4.126729E-3</v>
      </c>
      <c r="T15" s="95"/>
      <c r="U15" s="94">
        <v>0.14969255833333334</v>
      </c>
      <c r="V15" s="95" t="s">
        <v>556</v>
      </c>
      <c r="W15" s="109" t="s">
        <v>729</v>
      </c>
      <c r="X15" s="95">
        <v>1.9435766666666701</v>
      </c>
      <c r="Y15" s="95">
        <v>4.6217560000000004</v>
      </c>
      <c r="Z15" s="95">
        <v>1.9435766666666701</v>
      </c>
      <c r="AA15" s="95">
        <v>4.6217560000000004</v>
      </c>
      <c r="AB15" s="95">
        <v>1.275369</v>
      </c>
      <c r="AC15" s="95">
        <v>20.640640000000001</v>
      </c>
    </row>
    <row r="16" spans="1:29" x14ac:dyDescent="0.25">
      <c r="A16" s="28" t="s">
        <v>72</v>
      </c>
      <c r="B16" s="10" t="s">
        <v>234</v>
      </c>
      <c r="C16" s="10" t="s">
        <v>166</v>
      </c>
      <c r="D16" s="5" t="s">
        <v>412</v>
      </c>
      <c r="E16" s="5" t="s">
        <v>411</v>
      </c>
      <c r="F16" s="89" t="s">
        <v>654</v>
      </c>
      <c r="G16" s="90" t="s">
        <v>654</v>
      </c>
      <c r="H16" s="89" t="s">
        <v>654</v>
      </c>
      <c r="I16" s="90" t="s">
        <v>654</v>
      </c>
      <c r="J16" s="89">
        <v>0.937931034</v>
      </c>
      <c r="K16" s="90">
        <v>6.2068966000000003E-2</v>
      </c>
      <c r="L16" s="48" t="e">
        <v>#N/A</v>
      </c>
      <c r="M16" s="49" t="e">
        <v>#N/A</v>
      </c>
      <c r="N16" s="48" t="e">
        <v>#N/A</v>
      </c>
      <c r="O16" s="81" t="e">
        <v>#N/A</v>
      </c>
      <c r="P16" s="89" t="s">
        <v>654</v>
      </c>
      <c r="Q16" s="91" t="s">
        <v>654</v>
      </c>
      <c r="R16" s="91">
        <v>6.0073510000000002E-3</v>
      </c>
      <c r="S16" s="90" t="s">
        <v>654</v>
      </c>
      <c r="T16" s="95"/>
      <c r="U16" s="94">
        <v>6.0073510000000002E-3</v>
      </c>
      <c r="V16" s="95" t="s">
        <v>556</v>
      </c>
      <c r="W16" s="109" t="s">
        <v>730</v>
      </c>
      <c r="X16" s="95">
        <v>1.9864310000000001</v>
      </c>
      <c r="Y16" s="95">
        <v>2.6701508</v>
      </c>
      <c r="Z16" s="95">
        <v>1.9864310000000001</v>
      </c>
      <c r="AA16" s="95">
        <v>2.6701508</v>
      </c>
      <c r="AB16" s="95">
        <v>1.7483359999999999</v>
      </c>
      <c r="AC16" s="95">
        <v>41.842528999999999</v>
      </c>
    </row>
    <row r="17" spans="1:29" x14ac:dyDescent="0.25">
      <c r="A17" s="28" t="s">
        <v>11</v>
      </c>
      <c r="B17" s="10" t="s">
        <v>219</v>
      </c>
      <c r="C17" s="10" t="s">
        <v>166</v>
      </c>
      <c r="D17" s="44" t="s">
        <v>554</v>
      </c>
      <c r="E17" s="5" t="s">
        <v>337</v>
      </c>
      <c r="F17" s="89">
        <v>1</v>
      </c>
      <c r="G17" s="90">
        <v>0</v>
      </c>
      <c r="H17" s="89" t="s">
        <v>654</v>
      </c>
      <c r="I17" s="90" t="s">
        <v>654</v>
      </c>
      <c r="J17" s="89" t="s">
        <v>654</v>
      </c>
      <c r="K17" s="90" t="s">
        <v>654</v>
      </c>
      <c r="L17" s="48">
        <v>1</v>
      </c>
      <c r="M17" s="49">
        <v>0</v>
      </c>
      <c r="N17" s="48" t="e">
        <v>#N/A</v>
      </c>
      <c r="O17" s="81" t="e">
        <v>#N/A</v>
      </c>
      <c r="P17" s="89">
        <v>0.19753730250000001</v>
      </c>
      <c r="Q17" s="91" t="s">
        <v>654</v>
      </c>
      <c r="R17" s="91" t="s">
        <v>654</v>
      </c>
      <c r="S17" s="90">
        <v>4.126729E-3</v>
      </c>
      <c r="T17" s="95"/>
      <c r="U17" s="94">
        <v>0.19753730250000001</v>
      </c>
      <c r="V17" s="95" t="s">
        <v>556</v>
      </c>
      <c r="W17" s="109" t="s">
        <v>731</v>
      </c>
      <c r="X17" s="95">
        <v>0.16550999999999999</v>
      </c>
      <c r="Y17" s="95">
        <v>0.78719700000000004</v>
      </c>
      <c r="Z17" s="95">
        <v>0.16550999999999999</v>
      </c>
      <c r="AA17" s="95">
        <v>0.78719700000000004</v>
      </c>
      <c r="AB17" s="95">
        <v>5.1796000000000002E-2</v>
      </c>
      <c r="AC17" s="95">
        <v>0.74525600000000003</v>
      </c>
    </row>
    <row r="18" spans="1:29" x14ac:dyDescent="0.25">
      <c r="A18" s="39" t="s">
        <v>372</v>
      </c>
      <c r="B18" s="10" t="s">
        <v>397</v>
      </c>
      <c r="C18" s="10" t="s">
        <v>166</v>
      </c>
      <c r="D18" s="44" t="s">
        <v>554</v>
      </c>
      <c r="E18" s="5" t="s">
        <v>337</v>
      </c>
      <c r="F18" s="89" t="s">
        <v>654</v>
      </c>
      <c r="G18" s="90" t="s">
        <v>654</v>
      </c>
      <c r="H18" s="89" t="s">
        <v>654</v>
      </c>
      <c r="I18" s="90" t="s">
        <v>654</v>
      </c>
      <c r="J18" s="89" t="s">
        <v>654</v>
      </c>
      <c r="K18" s="90" t="s">
        <v>654</v>
      </c>
      <c r="L18" s="48" t="e">
        <v>#N/A</v>
      </c>
      <c r="M18" s="49" t="e">
        <v>#N/A</v>
      </c>
      <c r="N18" s="48" t="e">
        <v>#N/A</v>
      </c>
      <c r="O18" s="81" t="e">
        <v>#N/A</v>
      </c>
      <c r="P18" s="89" t="s">
        <v>654</v>
      </c>
      <c r="Q18" s="91" t="s">
        <v>654</v>
      </c>
      <c r="R18" s="91" t="s">
        <v>654</v>
      </c>
      <c r="S18" s="90" t="s">
        <v>654</v>
      </c>
      <c r="T18" s="95"/>
      <c r="U18" s="94">
        <v>0</v>
      </c>
      <c r="V18" s="95" t="s">
        <v>556</v>
      </c>
      <c r="W18" s="109" t="s">
        <v>732</v>
      </c>
      <c r="X18" s="95">
        <v>0.23435666666666699</v>
      </c>
      <c r="Y18" s="95">
        <v>0.43201299999999998</v>
      </c>
      <c r="Z18" s="95">
        <v>0.23435666666666699</v>
      </c>
      <c r="AA18" s="95">
        <v>0.43201299999999998</v>
      </c>
      <c r="AB18" s="95">
        <v>5.0435000000000001E-2</v>
      </c>
      <c r="AC18" s="95">
        <v>0.65797600000000001</v>
      </c>
    </row>
    <row r="19" spans="1:29" x14ac:dyDescent="0.25">
      <c r="A19" s="28" t="s">
        <v>158</v>
      </c>
      <c r="B19" s="10" t="s">
        <v>217</v>
      </c>
      <c r="C19" s="10" t="s">
        <v>166</v>
      </c>
      <c r="D19" s="44" t="s">
        <v>554</v>
      </c>
      <c r="E19" s="5" t="s">
        <v>337</v>
      </c>
      <c r="F19" s="89" t="s">
        <v>654</v>
      </c>
      <c r="G19" s="90" t="s">
        <v>654</v>
      </c>
      <c r="H19" s="89">
        <v>1</v>
      </c>
      <c r="I19" s="90">
        <v>0</v>
      </c>
      <c r="J19" s="89" t="s">
        <v>654</v>
      </c>
      <c r="K19" s="90" t="s">
        <v>654</v>
      </c>
      <c r="L19" s="48" t="e">
        <v>#N/A</v>
      </c>
      <c r="M19" s="49" t="e">
        <v>#N/A</v>
      </c>
      <c r="N19" s="48">
        <v>1</v>
      </c>
      <c r="O19" s="81">
        <v>0</v>
      </c>
      <c r="P19" s="89" t="s">
        <v>654</v>
      </c>
      <c r="Q19" s="91">
        <v>9.8672770000000007E-3</v>
      </c>
      <c r="R19" s="91" t="s">
        <v>654</v>
      </c>
      <c r="S19" s="90" t="s">
        <v>654</v>
      </c>
      <c r="T19" s="95"/>
      <c r="U19" s="94">
        <v>9.8672770000000007E-3</v>
      </c>
      <c r="V19" s="95" t="s">
        <v>556</v>
      </c>
      <c r="W19" s="109" t="s">
        <v>733</v>
      </c>
      <c r="X19" s="95">
        <v>0.2122066</v>
      </c>
      <c r="Y19" s="95">
        <v>0.60220580000000001</v>
      </c>
      <c r="Z19" s="95">
        <v>0.2122066</v>
      </c>
      <c r="AA19" s="95">
        <v>0.60220580000000001</v>
      </c>
      <c r="AB19" s="95">
        <v>7.0697999999999997E-2</v>
      </c>
      <c r="AC19" s="95">
        <v>0.62834100000000004</v>
      </c>
    </row>
    <row r="20" spans="1:29" x14ac:dyDescent="0.25">
      <c r="A20" s="39" t="s">
        <v>374</v>
      </c>
      <c r="B20" s="10" t="s">
        <v>398</v>
      </c>
      <c r="C20" s="10" t="s">
        <v>168</v>
      </c>
      <c r="D20" s="5" t="s">
        <v>139</v>
      </c>
      <c r="E20" s="5" t="s">
        <v>415</v>
      </c>
      <c r="F20" s="89" t="s">
        <v>654</v>
      </c>
      <c r="G20" s="90" t="s">
        <v>654</v>
      </c>
      <c r="H20" s="89" t="s">
        <v>654</v>
      </c>
      <c r="I20" s="90" t="s">
        <v>654</v>
      </c>
      <c r="J20" s="89">
        <v>1</v>
      </c>
      <c r="K20" s="90">
        <v>1</v>
      </c>
      <c r="L20" s="48">
        <v>0.11739745400000001</v>
      </c>
      <c r="M20" s="49">
        <v>0.88260254599999999</v>
      </c>
      <c r="N20" s="48">
        <v>0</v>
      </c>
      <c r="O20" s="81">
        <v>1</v>
      </c>
      <c r="P20" s="89" t="s">
        <v>654</v>
      </c>
      <c r="Q20" s="91" t="s">
        <v>654</v>
      </c>
      <c r="R20" s="91">
        <v>4.4710919999999994E-3</v>
      </c>
      <c r="S20" s="90">
        <v>2.7793589999999999E-3</v>
      </c>
      <c r="T20" s="95"/>
      <c r="U20" s="94">
        <v>4.4710919999999994E-3</v>
      </c>
      <c r="V20" s="95" t="s">
        <v>562</v>
      </c>
      <c r="W20" s="109" t="s">
        <v>734</v>
      </c>
      <c r="X20" s="95">
        <v>-1</v>
      </c>
      <c r="Y20" s="95">
        <v>1</v>
      </c>
      <c r="Z20" s="95">
        <v>0</v>
      </c>
      <c r="AA20" s="95">
        <v>0</v>
      </c>
      <c r="AB20" s="95">
        <v>0</v>
      </c>
      <c r="AC20" s="95">
        <v>8.1</v>
      </c>
    </row>
    <row r="21" spans="1:29" x14ac:dyDescent="0.25">
      <c r="A21" s="28" t="s">
        <v>42</v>
      </c>
      <c r="B21" s="10" t="s">
        <v>175</v>
      </c>
      <c r="C21" s="10" t="s">
        <v>168</v>
      </c>
      <c r="D21" s="5" t="s">
        <v>686</v>
      </c>
      <c r="E21" s="5" t="s">
        <v>414</v>
      </c>
      <c r="F21" s="89" t="s">
        <v>654</v>
      </c>
      <c r="G21" s="90" t="s">
        <v>654</v>
      </c>
      <c r="H21" s="89" t="s">
        <v>654</v>
      </c>
      <c r="I21" s="90" t="s">
        <v>654</v>
      </c>
      <c r="J21" s="89">
        <v>0</v>
      </c>
      <c r="K21" s="90">
        <v>1</v>
      </c>
      <c r="L21" s="48" t="e">
        <v>#N/A</v>
      </c>
      <c r="M21" s="49" t="e">
        <v>#N/A</v>
      </c>
      <c r="N21" s="48" t="e">
        <v>#N/A</v>
      </c>
      <c r="O21" s="81" t="e">
        <v>#N/A</v>
      </c>
      <c r="P21" s="89" t="s">
        <v>654</v>
      </c>
      <c r="Q21" s="91" t="s">
        <v>654</v>
      </c>
      <c r="R21" s="91">
        <v>3.0572339999999998E-3</v>
      </c>
      <c r="S21" s="90" t="s">
        <v>654</v>
      </c>
      <c r="T21" s="95"/>
      <c r="U21" s="94">
        <v>3.0572339999999998E-3</v>
      </c>
      <c r="V21" s="95" t="s">
        <v>564</v>
      </c>
      <c r="W21" s="109" t="s">
        <v>735</v>
      </c>
      <c r="X21" s="95">
        <v>-0.9</v>
      </c>
      <c r="Y21" s="95">
        <v>1</v>
      </c>
      <c r="Z21" s="95">
        <v>-0.9</v>
      </c>
      <c r="AA21" s="95">
        <v>1</v>
      </c>
      <c r="AB21" s="95">
        <v>-1.75</v>
      </c>
      <c r="AC21" s="95">
        <v>8.1</v>
      </c>
    </row>
    <row r="22" spans="1:29" x14ac:dyDescent="0.25">
      <c r="A22" s="28" t="s">
        <v>28</v>
      </c>
      <c r="B22" s="10" t="s">
        <v>192</v>
      </c>
      <c r="C22" s="10" t="s">
        <v>174</v>
      </c>
      <c r="D22" s="44" t="s">
        <v>687</v>
      </c>
      <c r="E22" s="5" t="s">
        <v>416</v>
      </c>
      <c r="F22" s="89" t="s">
        <v>654</v>
      </c>
      <c r="G22" s="90" t="s">
        <v>654</v>
      </c>
      <c r="H22" s="89" t="s">
        <v>654</v>
      </c>
      <c r="I22" s="90" t="s">
        <v>654</v>
      </c>
      <c r="J22" s="89">
        <v>1</v>
      </c>
      <c r="K22" s="90">
        <v>0</v>
      </c>
      <c r="L22" s="48" t="e">
        <v>#N/A</v>
      </c>
      <c r="M22" s="49" t="e">
        <v>#N/A</v>
      </c>
      <c r="N22" s="48">
        <v>1</v>
      </c>
      <c r="O22" s="81">
        <v>0</v>
      </c>
      <c r="P22" s="89" t="s">
        <v>654</v>
      </c>
      <c r="Q22" s="91" t="s">
        <v>654</v>
      </c>
      <c r="R22" s="91">
        <v>3.0572339999999998E-3</v>
      </c>
      <c r="S22" s="90" t="s">
        <v>654</v>
      </c>
      <c r="T22" s="95"/>
      <c r="U22" s="94">
        <v>3.0572339999999998E-3</v>
      </c>
      <c r="V22" s="95" t="s">
        <v>564</v>
      </c>
      <c r="W22" s="109" t="s">
        <v>736</v>
      </c>
      <c r="X22" s="95">
        <v>-2.5299999999999998</v>
      </c>
      <c r="Y22" s="95">
        <v>-2.0699999999999998</v>
      </c>
      <c r="Z22" s="95">
        <v>-2.2999999999999998</v>
      </c>
      <c r="AA22" s="95">
        <v>-2.2999999999999998</v>
      </c>
      <c r="AB22" s="95">
        <v>-2.9</v>
      </c>
      <c r="AC22" s="95">
        <v>-0.5</v>
      </c>
    </row>
    <row r="23" spans="1:29" x14ac:dyDescent="0.25">
      <c r="A23" s="28" t="s">
        <v>154</v>
      </c>
      <c r="B23" s="10" t="s">
        <v>220</v>
      </c>
      <c r="C23" s="10" t="s">
        <v>544</v>
      </c>
      <c r="D23" s="43" t="s">
        <v>139</v>
      </c>
      <c r="E23" s="5" t="s">
        <v>232</v>
      </c>
      <c r="F23" s="89" t="s">
        <v>654</v>
      </c>
      <c r="G23" s="90" t="s">
        <v>654</v>
      </c>
      <c r="H23" s="89" t="s">
        <v>654</v>
      </c>
      <c r="I23" s="90" t="s">
        <v>654</v>
      </c>
      <c r="J23" s="89" t="s">
        <v>654</v>
      </c>
      <c r="K23" s="90" t="s">
        <v>654</v>
      </c>
      <c r="L23" s="48" t="e">
        <v>#N/A</v>
      </c>
      <c r="M23" s="49" t="e">
        <v>#N/A</v>
      </c>
      <c r="N23" s="48" t="e">
        <v>#N/A</v>
      </c>
      <c r="O23" s="81" t="e">
        <v>#N/A</v>
      </c>
      <c r="P23" s="89" t="s">
        <v>654</v>
      </c>
      <c r="Q23" s="91" t="s">
        <v>654</v>
      </c>
      <c r="R23" s="91" t="s">
        <v>654</v>
      </c>
      <c r="S23" s="90" t="s">
        <v>654</v>
      </c>
      <c r="T23" s="95"/>
      <c r="U23" s="94">
        <v>0</v>
      </c>
      <c r="V23" s="95" t="s">
        <v>564</v>
      </c>
      <c r="W23" s="109" t="s">
        <v>737</v>
      </c>
      <c r="X23" s="95">
        <v>-4.4618145</v>
      </c>
      <c r="Y23" s="95">
        <v>-3.6505755</v>
      </c>
      <c r="Z23" s="95">
        <v>-4.0561949999999998</v>
      </c>
      <c r="AA23" s="95">
        <v>-4.0561949999999998</v>
      </c>
      <c r="AB23" s="95">
        <v>-3.9584769999999998</v>
      </c>
      <c r="AC23" s="95">
        <v>-2.9454280000000002</v>
      </c>
    </row>
    <row r="24" spans="1:29" ht="16.2" x14ac:dyDescent="0.25">
      <c r="A24" s="28" t="s">
        <v>180</v>
      </c>
      <c r="B24" s="10" t="s">
        <v>181</v>
      </c>
      <c r="C24" s="10" t="s">
        <v>660</v>
      </c>
      <c r="D24" s="43" t="s">
        <v>139</v>
      </c>
      <c r="E24" s="5" t="s">
        <v>232</v>
      </c>
      <c r="F24" s="89">
        <v>0.23865546200000001</v>
      </c>
      <c r="G24" s="90">
        <v>0.76134453800000002</v>
      </c>
      <c r="H24" s="89" t="s">
        <v>654</v>
      </c>
      <c r="I24" s="90" t="s">
        <v>654</v>
      </c>
      <c r="J24" s="89" t="s">
        <v>654</v>
      </c>
      <c r="K24" s="90" t="s">
        <v>654</v>
      </c>
      <c r="L24" s="48" t="e">
        <v>#N/A</v>
      </c>
      <c r="M24" s="49" t="e">
        <v>#N/A</v>
      </c>
      <c r="N24" s="48">
        <v>1</v>
      </c>
      <c r="O24" s="81">
        <v>0</v>
      </c>
      <c r="P24" s="89">
        <v>6.1555430000000003E-3</v>
      </c>
      <c r="Q24" s="91" t="s">
        <v>654</v>
      </c>
      <c r="R24" s="91" t="s">
        <v>654</v>
      </c>
      <c r="S24" s="90" t="s">
        <v>654</v>
      </c>
      <c r="T24" s="95"/>
      <c r="U24" s="94">
        <v>6.1555430000000003E-3</v>
      </c>
      <c r="V24" s="95" t="s">
        <v>564</v>
      </c>
      <c r="W24" s="109" t="s">
        <v>738</v>
      </c>
      <c r="X24" s="95">
        <v>0.73160999999999998</v>
      </c>
      <c r="Y24" s="95">
        <v>0.89419000000000004</v>
      </c>
      <c r="Z24" s="95">
        <v>0.81289999999999996</v>
      </c>
      <c r="AA24" s="95">
        <v>0.81289999999999996</v>
      </c>
      <c r="AB24" s="95">
        <v>0.45800000000000002</v>
      </c>
      <c r="AC24" s="95">
        <v>0.71170100000000003</v>
      </c>
    </row>
    <row r="25" spans="1:29" ht="16.2" x14ac:dyDescent="0.25">
      <c r="A25" s="18" t="s">
        <v>35</v>
      </c>
      <c r="B25" s="10" t="s">
        <v>179</v>
      </c>
      <c r="C25" s="10" t="s">
        <v>660</v>
      </c>
      <c r="D25" s="43" t="s">
        <v>139</v>
      </c>
      <c r="E25" s="5" t="s">
        <v>232</v>
      </c>
      <c r="F25" s="89" t="s">
        <v>654</v>
      </c>
      <c r="G25" s="90" t="s">
        <v>654</v>
      </c>
      <c r="H25" s="89" t="s">
        <v>654</v>
      </c>
      <c r="I25" s="90" t="s">
        <v>654</v>
      </c>
      <c r="J25" s="89" t="s">
        <v>654</v>
      </c>
      <c r="K25" s="90" t="s">
        <v>654</v>
      </c>
      <c r="L25" s="48" t="e">
        <v>#N/A</v>
      </c>
      <c r="M25" s="49" t="e">
        <v>#N/A</v>
      </c>
      <c r="N25" s="48">
        <v>0.54545454500000001</v>
      </c>
      <c r="O25" s="81">
        <v>1</v>
      </c>
      <c r="P25" s="89" t="s">
        <v>654</v>
      </c>
      <c r="Q25" s="91" t="s">
        <v>654</v>
      </c>
      <c r="R25" s="91" t="s">
        <v>654</v>
      </c>
      <c r="S25" s="90" t="s">
        <v>654</v>
      </c>
      <c r="T25" s="95"/>
      <c r="U25" s="94">
        <v>0</v>
      </c>
      <c r="V25" s="95" t="s">
        <v>564</v>
      </c>
      <c r="W25" s="109" t="s">
        <v>739</v>
      </c>
      <c r="X25" s="95">
        <v>-1.1628099999999999</v>
      </c>
      <c r="Y25" s="95">
        <v>-0.95138999999999996</v>
      </c>
      <c r="Z25" s="95">
        <v>-1.0570999999999999</v>
      </c>
      <c r="AA25" s="95">
        <v>-1.0570999999999999</v>
      </c>
      <c r="AB25" s="95">
        <v>-0.84691799999999995</v>
      </c>
      <c r="AC25" s="95">
        <v>-0.32</v>
      </c>
    </row>
    <row r="26" spans="1:29" ht="14.4" x14ac:dyDescent="0.25">
      <c r="A26" s="18" t="s">
        <v>68</v>
      </c>
      <c r="B26" s="10" t="s">
        <v>132</v>
      </c>
      <c r="C26" s="10" t="s">
        <v>183</v>
      </c>
      <c r="D26" s="43" t="s">
        <v>139</v>
      </c>
      <c r="E26" s="5" t="s">
        <v>508</v>
      </c>
      <c r="F26" s="89" t="s">
        <v>654</v>
      </c>
      <c r="G26" s="90" t="s">
        <v>654</v>
      </c>
      <c r="H26" s="89" t="s">
        <v>654</v>
      </c>
      <c r="I26" s="90" t="s">
        <v>654</v>
      </c>
      <c r="J26" s="89" t="s">
        <v>654</v>
      </c>
      <c r="K26" s="90" t="s">
        <v>654</v>
      </c>
      <c r="L26" s="48" t="e">
        <v>#N/A</v>
      </c>
      <c r="M26" s="49" t="e">
        <v>#N/A</v>
      </c>
      <c r="N26" s="48">
        <v>1</v>
      </c>
      <c r="O26" s="81">
        <v>1</v>
      </c>
      <c r="P26" s="89" t="s">
        <v>654</v>
      </c>
      <c r="Q26" s="91" t="s">
        <v>654</v>
      </c>
      <c r="R26" s="91" t="s">
        <v>654</v>
      </c>
      <c r="S26" s="90" t="s">
        <v>654</v>
      </c>
      <c r="T26" s="95"/>
      <c r="U26" s="94">
        <v>0</v>
      </c>
      <c r="V26" s="95" t="s">
        <v>564</v>
      </c>
      <c r="W26" s="109" t="s">
        <v>740</v>
      </c>
      <c r="X26" s="95">
        <v>33.569999099999997</v>
      </c>
      <c r="Y26" s="95">
        <v>41.029998900000002</v>
      </c>
      <c r="Z26" s="95">
        <v>37.299999</v>
      </c>
      <c r="AA26" s="95">
        <v>37.299999</v>
      </c>
      <c r="AB26" s="95">
        <v>10</v>
      </c>
      <c r="AC26" s="95">
        <v>29.515471999999999</v>
      </c>
    </row>
    <row r="27" spans="1:29" x14ac:dyDescent="0.25">
      <c r="A27" s="28" t="s">
        <v>24</v>
      </c>
      <c r="B27" s="10" t="s">
        <v>182</v>
      </c>
      <c r="C27" s="10" t="s">
        <v>183</v>
      </c>
      <c r="D27" s="43" t="s">
        <v>139</v>
      </c>
      <c r="E27" s="5" t="s">
        <v>508</v>
      </c>
      <c r="F27" s="89" t="s">
        <v>654</v>
      </c>
      <c r="G27" s="90" t="s">
        <v>654</v>
      </c>
      <c r="H27" s="89" t="s">
        <v>654</v>
      </c>
      <c r="I27" s="90" t="s">
        <v>654</v>
      </c>
      <c r="J27" s="89" t="s">
        <v>654</v>
      </c>
      <c r="K27" s="90" t="s">
        <v>654</v>
      </c>
      <c r="L27" s="48" t="e">
        <v>#N/A</v>
      </c>
      <c r="M27" s="49" t="e">
        <v>#N/A</v>
      </c>
      <c r="N27" s="48">
        <v>0.92207792199999994</v>
      </c>
      <c r="O27" s="81">
        <v>7.7922078000000006E-2</v>
      </c>
      <c r="P27" s="89" t="s">
        <v>654</v>
      </c>
      <c r="Q27" s="91" t="s">
        <v>654</v>
      </c>
      <c r="R27" s="91" t="s">
        <v>654</v>
      </c>
      <c r="S27" s="90" t="s">
        <v>654</v>
      </c>
      <c r="T27" s="95"/>
      <c r="U27" s="94">
        <v>0</v>
      </c>
      <c r="V27" s="95" t="s">
        <v>564</v>
      </c>
      <c r="W27" s="109" t="s">
        <v>741</v>
      </c>
      <c r="X27" s="95">
        <v>32.669999099999998</v>
      </c>
      <c r="Y27" s="95">
        <v>39.929998900000001</v>
      </c>
      <c r="Z27" s="95">
        <v>36.299999</v>
      </c>
      <c r="AA27" s="95">
        <v>36.299999</v>
      </c>
      <c r="AB27" s="95">
        <v>19.155049999999999</v>
      </c>
      <c r="AC27" s="95">
        <v>34</v>
      </c>
    </row>
    <row r="28" spans="1:29" x14ac:dyDescent="0.25">
      <c r="A28" s="28" t="s">
        <v>46</v>
      </c>
      <c r="B28" s="10" t="s">
        <v>690</v>
      </c>
      <c r="C28" s="10" t="s">
        <v>543</v>
      </c>
      <c r="D28" s="5" t="s">
        <v>691</v>
      </c>
      <c r="E28" s="5" t="s">
        <v>417</v>
      </c>
      <c r="F28" s="89" t="s">
        <v>654</v>
      </c>
      <c r="G28" s="90" t="s">
        <v>654</v>
      </c>
      <c r="H28" s="89">
        <v>0</v>
      </c>
      <c r="I28" s="90">
        <v>1</v>
      </c>
      <c r="J28" s="89" t="s">
        <v>654</v>
      </c>
      <c r="K28" s="90" t="s">
        <v>654</v>
      </c>
      <c r="L28" s="48" t="e">
        <v>#N/A</v>
      </c>
      <c r="M28" s="49" t="e">
        <v>#N/A</v>
      </c>
      <c r="N28" s="48" t="e">
        <v>#N/A</v>
      </c>
      <c r="O28" s="81" t="e">
        <v>#N/A</v>
      </c>
      <c r="P28" s="89" t="s">
        <v>654</v>
      </c>
      <c r="Q28" s="91">
        <v>5.8545043999999997E-2</v>
      </c>
      <c r="R28" s="91" t="s">
        <v>654</v>
      </c>
      <c r="S28" s="90" t="s">
        <v>654</v>
      </c>
      <c r="T28" s="95"/>
      <c r="U28" s="94">
        <v>5.8545043999999997E-2</v>
      </c>
      <c r="V28" s="95" t="s">
        <v>564</v>
      </c>
      <c r="W28" s="109" t="s">
        <v>742</v>
      </c>
      <c r="X28" s="95">
        <v>0.9</v>
      </c>
      <c r="Y28" s="95">
        <v>1.1000000000000001</v>
      </c>
      <c r="Z28" s="95">
        <v>1</v>
      </c>
      <c r="AA28" s="95">
        <v>1</v>
      </c>
      <c r="AB28" s="95">
        <v>0.4</v>
      </c>
      <c r="AC28" s="95">
        <v>1</v>
      </c>
    </row>
    <row r="29" spans="1:29" x14ac:dyDescent="0.25">
      <c r="A29" s="28" t="s">
        <v>342</v>
      </c>
      <c r="B29" s="10" t="s">
        <v>134</v>
      </c>
      <c r="C29" s="10" t="s">
        <v>133</v>
      </c>
      <c r="D29" s="5" t="s">
        <v>443</v>
      </c>
      <c r="E29" s="5" t="s">
        <v>692</v>
      </c>
      <c r="F29" s="89" t="s">
        <v>654</v>
      </c>
      <c r="G29" s="90" t="s">
        <v>654</v>
      </c>
      <c r="H29" s="89">
        <v>1</v>
      </c>
      <c r="I29" s="90">
        <v>0</v>
      </c>
      <c r="J29" s="89">
        <v>0.97326679699999996</v>
      </c>
      <c r="K29" s="90">
        <v>2.6733203000000039E-2</v>
      </c>
      <c r="L29" s="48">
        <v>0.27111984300000003</v>
      </c>
      <c r="M29" s="49">
        <v>0.72888015699999997</v>
      </c>
      <c r="N29" s="48" t="e">
        <v>#N/A</v>
      </c>
      <c r="O29" s="81" t="e">
        <v>#N/A</v>
      </c>
      <c r="P29" s="89" t="s">
        <v>654</v>
      </c>
      <c r="Q29" s="91">
        <v>3.9531362E-2</v>
      </c>
      <c r="R29" s="91">
        <v>6.9464160000000004E-3</v>
      </c>
      <c r="S29" s="90">
        <v>2.5242509999999999E-3</v>
      </c>
      <c r="T29" s="95"/>
      <c r="U29" s="94">
        <v>3.9531362E-2</v>
      </c>
      <c r="V29" s="95" t="s">
        <v>557</v>
      </c>
      <c r="W29" s="109" t="s">
        <v>743</v>
      </c>
      <c r="X29" s="112">
        <v>213</v>
      </c>
      <c r="Y29" s="112">
        <v>301</v>
      </c>
      <c r="Z29" s="112">
        <v>213</v>
      </c>
      <c r="AA29" s="112">
        <v>301</v>
      </c>
      <c r="AB29" s="112">
        <v>191</v>
      </c>
      <c r="AC29" s="112">
        <v>363</v>
      </c>
    </row>
    <row r="30" spans="1:29" x14ac:dyDescent="0.25">
      <c r="A30" s="28" t="s">
        <v>32</v>
      </c>
      <c r="B30" s="10" t="s">
        <v>267</v>
      </c>
      <c r="C30" s="10" t="s">
        <v>268</v>
      </c>
      <c r="D30" s="85" t="s">
        <v>418</v>
      </c>
      <c r="E30" s="43" t="s">
        <v>139</v>
      </c>
      <c r="F30" s="89" t="s">
        <v>654</v>
      </c>
      <c r="G30" s="90" t="s">
        <v>654</v>
      </c>
      <c r="H30" s="89" t="s">
        <v>654</v>
      </c>
      <c r="I30" s="90" t="s">
        <v>654</v>
      </c>
      <c r="J30" s="89" t="s">
        <v>654</v>
      </c>
      <c r="K30" s="90" t="s">
        <v>654</v>
      </c>
      <c r="L30" s="48" t="e">
        <v>#N/A</v>
      </c>
      <c r="M30" s="49" t="e">
        <v>#N/A</v>
      </c>
      <c r="N30" s="48" t="e">
        <v>#N/A</v>
      </c>
      <c r="O30" s="81" t="e">
        <v>#N/A</v>
      </c>
      <c r="P30" s="89" t="s">
        <v>654</v>
      </c>
      <c r="Q30" s="91" t="s">
        <v>654</v>
      </c>
      <c r="R30" s="91" t="s">
        <v>654</v>
      </c>
      <c r="S30" s="90" t="s">
        <v>654</v>
      </c>
      <c r="T30" s="95"/>
      <c r="U30" s="94">
        <v>0</v>
      </c>
      <c r="V30" s="95" t="s">
        <v>558</v>
      </c>
      <c r="W30" s="109" t="s">
        <v>744</v>
      </c>
      <c r="X30" s="111">
        <v>16.469999099999999</v>
      </c>
      <c r="Y30" s="111">
        <v>20.1299989</v>
      </c>
      <c r="Z30" s="111">
        <v>18.3</v>
      </c>
      <c r="AA30" s="111">
        <v>18.3</v>
      </c>
      <c r="AB30" s="111">
        <v>18</v>
      </c>
      <c r="AC30" s="111">
        <v>28.799999</v>
      </c>
    </row>
    <row r="31" spans="1:29" x14ac:dyDescent="0.25">
      <c r="A31" s="28" t="s">
        <v>50</v>
      </c>
      <c r="B31" s="10" t="s">
        <v>269</v>
      </c>
      <c r="C31" s="10" t="s">
        <v>545</v>
      </c>
      <c r="D31" s="5" t="s">
        <v>285</v>
      </c>
      <c r="E31" s="43" t="s">
        <v>139</v>
      </c>
      <c r="F31" s="89" t="s">
        <v>654</v>
      </c>
      <c r="G31" s="90" t="s">
        <v>654</v>
      </c>
      <c r="H31" s="89" t="s">
        <v>654</v>
      </c>
      <c r="I31" s="90" t="s">
        <v>654</v>
      </c>
      <c r="J31" s="89">
        <v>1</v>
      </c>
      <c r="K31" s="90">
        <v>0</v>
      </c>
      <c r="L31" s="48" t="e">
        <v>#N/A</v>
      </c>
      <c r="M31" s="49" t="e">
        <v>#N/A</v>
      </c>
      <c r="N31" s="48">
        <v>1</v>
      </c>
      <c r="O31" s="81">
        <v>0</v>
      </c>
      <c r="P31" s="89" t="s">
        <v>654</v>
      </c>
      <c r="Q31" s="91" t="s">
        <v>654</v>
      </c>
      <c r="R31" s="91">
        <v>3.970515E-3</v>
      </c>
      <c r="S31" s="90" t="s">
        <v>654</v>
      </c>
      <c r="T31" s="95"/>
      <c r="U31" s="94">
        <v>3.970515E-3</v>
      </c>
      <c r="V31" s="95" t="s">
        <v>559</v>
      </c>
      <c r="W31" s="109" t="s">
        <v>745</v>
      </c>
      <c r="X31" s="95">
        <v>2.97</v>
      </c>
      <c r="Y31" s="95">
        <v>3.63</v>
      </c>
      <c r="Z31" s="95">
        <v>3.3</v>
      </c>
      <c r="AA31" s="95">
        <v>3.3</v>
      </c>
      <c r="AB31" s="95">
        <v>2.5</v>
      </c>
      <c r="AC31" s="95">
        <v>5.53</v>
      </c>
    </row>
    <row r="32" spans="1:29" x14ac:dyDescent="0.25">
      <c r="A32" s="28" t="s">
        <v>29</v>
      </c>
      <c r="B32" s="10" t="s">
        <v>572</v>
      </c>
      <c r="C32" s="10" t="s">
        <v>136</v>
      </c>
      <c r="D32" s="44" t="s">
        <v>688</v>
      </c>
      <c r="E32" s="5" t="s">
        <v>265</v>
      </c>
      <c r="F32" s="89">
        <v>0.46537577899999999</v>
      </c>
      <c r="G32" s="90">
        <v>0.53462422100000007</v>
      </c>
      <c r="H32" s="89">
        <v>3.8880248999999999E-2</v>
      </c>
      <c r="I32" s="90">
        <v>1</v>
      </c>
      <c r="J32" s="89" t="s">
        <v>654</v>
      </c>
      <c r="K32" s="90" t="s">
        <v>654</v>
      </c>
      <c r="L32" s="48">
        <v>0.82262210800000002</v>
      </c>
      <c r="M32" s="49">
        <v>0.17737789200000001</v>
      </c>
      <c r="N32" s="48" t="e">
        <v>#N/A</v>
      </c>
      <c r="O32" s="81" t="e">
        <v>#N/A</v>
      </c>
      <c r="P32" s="89">
        <v>1.3371197E-2</v>
      </c>
      <c r="Q32" s="91">
        <v>5.8298554999999995E-2</v>
      </c>
      <c r="R32" s="91" t="s">
        <v>654</v>
      </c>
      <c r="S32" s="90">
        <v>3.6044969999999999E-3</v>
      </c>
      <c r="T32" s="95"/>
      <c r="U32" s="94">
        <v>5.8298554999999995E-2</v>
      </c>
      <c r="V32" s="95" t="s">
        <v>564</v>
      </c>
      <c r="W32" s="109" t="s">
        <v>746</v>
      </c>
      <c r="X32" s="111">
        <v>15</v>
      </c>
      <c r="Y32" s="111">
        <v>24.8613</v>
      </c>
      <c r="Z32" s="111">
        <v>15</v>
      </c>
      <c r="AA32" s="111">
        <v>24.8613</v>
      </c>
      <c r="AB32" s="111">
        <v>6.418069</v>
      </c>
      <c r="AC32" s="111">
        <v>33.341099</v>
      </c>
    </row>
    <row r="33" spans="1:29" x14ac:dyDescent="0.25">
      <c r="A33" s="28" t="s">
        <v>21</v>
      </c>
      <c r="B33" s="10" t="s">
        <v>573</v>
      </c>
      <c r="C33" s="10" t="s">
        <v>136</v>
      </c>
      <c r="D33" s="44" t="s">
        <v>688</v>
      </c>
      <c r="E33" s="5" t="s">
        <v>265</v>
      </c>
      <c r="F33" s="89" t="s">
        <v>654</v>
      </c>
      <c r="G33" s="90" t="s">
        <v>654</v>
      </c>
      <c r="H33" s="89" t="s">
        <v>654</v>
      </c>
      <c r="I33" s="90" t="s">
        <v>654</v>
      </c>
      <c r="J33" s="89">
        <v>0</v>
      </c>
      <c r="K33" s="90">
        <v>1</v>
      </c>
      <c r="L33" s="48">
        <v>1</v>
      </c>
      <c r="M33" s="49">
        <v>0</v>
      </c>
      <c r="N33" s="48" t="e">
        <v>#N/A</v>
      </c>
      <c r="O33" s="81" t="e">
        <v>#N/A</v>
      </c>
      <c r="P33" s="89" t="s">
        <v>654</v>
      </c>
      <c r="Q33" s="91" t="s">
        <v>654</v>
      </c>
      <c r="R33" s="91">
        <v>7.9669939999999998E-3</v>
      </c>
      <c r="S33" s="90">
        <v>2.9825659999999999E-3</v>
      </c>
      <c r="T33" s="95"/>
      <c r="U33" s="94">
        <v>7.9669939999999998E-3</v>
      </c>
      <c r="V33" s="95" t="s">
        <v>564</v>
      </c>
      <c r="W33" s="109" t="s">
        <v>747</v>
      </c>
      <c r="X33" s="111">
        <v>29</v>
      </c>
      <c r="Y33" s="111">
        <v>32</v>
      </c>
      <c r="Z33" s="111">
        <v>29</v>
      </c>
      <c r="AA33" s="111">
        <v>32</v>
      </c>
      <c r="AB33" s="111">
        <v>7.418069</v>
      </c>
      <c r="AC33" s="111">
        <v>50</v>
      </c>
    </row>
    <row r="34" spans="1:29" ht="16.2" x14ac:dyDescent="0.25">
      <c r="A34" s="28" t="s">
        <v>157</v>
      </c>
      <c r="B34" s="10" t="s">
        <v>565</v>
      </c>
      <c r="C34" s="10" t="s">
        <v>660</v>
      </c>
      <c r="D34" s="43" t="s">
        <v>139</v>
      </c>
      <c r="E34" s="5" t="s">
        <v>210</v>
      </c>
      <c r="F34" s="89" t="s">
        <v>654</v>
      </c>
      <c r="G34" s="90" t="s">
        <v>654</v>
      </c>
      <c r="H34" s="89">
        <v>0.253623188</v>
      </c>
      <c r="I34" s="90">
        <v>1</v>
      </c>
      <c r="J34" s="89" t="s">
        <v>654</v>
      </c>
      <c r="K34" s="90" t="s">
        <v>654</v>
      </c>
      <c r="L34" s="48">
        <v>0</v>
      </c>
      <c r="M34" s="49">
        <v>1</v>
      </c>
      <c r="N34" s="48" t="e">
        <v>#N/A</v>
      </c>
      <c r="O34" s="81" t="e">
        <v>#N/A</v>
      </c>
      <c r="P34" s="89" t="s">
        <v>654</v>
      </c>
      <c r="Q34" s="91">
        <v>5.8545043999999997E-2</v>
      </c>
      <c r="R34" s="91" t="s">
        <v>654</v>
      </c>
      <c r="S34" s="90">
        <v>3.6846320000000002E-3</v>
      </c>
      <c r="T34" s="95"/>
      <c r="U34" s="94">
        <v>5.8545043999999997E-2</v>
      </c>
      <c r="V34" s="95" t="s">
        <v>564</v>
      </c>
      <c r="W34" s="109" t="s">
        <v>748</v>
      </c>
      <c r="X34" s="95">
        <v>0.30203999999999998</v>
      </c>
      <c r="Y34" s="95">
        <v>0.36915999999999999</v>
      </c>
      <c r="Z34" s="95">
        <v>0.33560000000000001</v>
      </c>
      <c r="AA34" s="95">
        <v>0.33560000000000001</v>
      </c>
      <c r="AB34" s="95">
        <v>0.40790399999999999</v>
      </c>
      <c r="AC34" s="95">
        <v>0.58199999999999996</v>
      </c>
    </row>
    <row r="35" spans="1:29" x14ac:dyDescent="0.25">
      <c r="A35" s="28" t="s">
        <v>156</v>
      </c>
      <c r="B35" s="10" t="s">
        <v>235</v>
      </c>
      <c r="C35" s="10" t="s">
        <v>166</v>
      </c>
      <c r="D35" s="5" t="s">
        <v>266</v>
      </c>
      <c r="E35" s="5" t="s">
        <v>242</v>
      </c>
      <c r="F35" s="89" t="s">
        <v>654</v>
      </c>
      <c r="G35" s="90" t="s">
        <v>654</v>
      </c>
      <c r="H35" s="89" t="s">
        <v>654</v>
      </c>
      <c r="I35" s="90" t="s">
        <v>654</v>
      </c>
      <c r="J35" s="89" t="s">
        <v>654</v>
      </c>
      <c r="K35" s="90" t="s">
        <v>654</v>
      </c>
      <c r="L35" s="48" t="e">
        <v>#N/A</v>
      </c>
      <c r="M35" s="49" t="e">
        <v>#N/A</v>
      </c>
      <c r="N35" s="48">
        <v>1</v>
      </c>
      <c r="O35" s="81">
        <v>0</v>
      </c>
      <c r="P35" s="89" t="s">
        <v>654</v>
      </c>
      <c r="Q35" s="91" t="s">
        <v>654</v>
      </c>
      <c r="R35" s="91" t="s">
        <v>654</v>
      </c>
      <c r="S35" s="90" t="s">
        <v>654</v>
      </c>
      <c r="T35" s="95"/>
      <c r="U35" s="94">
        <v>0</v>
      </c>
      <c r="V35" s="95" t="s">
        <v>564</v>
      </c>
      <c r="W35" s="109" t="s">
        <v>749</v>
      </c>
      <c r="X35" s="95">
        <v>2.1841689999999998</v>
      </c>
      <c r="Y35" s="95">
        <v>2.5</v>
      </c>
      <c r="Z35" s="95">
        <v>2.1841689999999998</v>
      </c>
      <c r="AA35" s="95">
        <v>2.5</v>
      </c>
      <c r="AB35" s="95">
        <v>9.1128000000000001E-2</v>
      </c>
      <c r="AC35" s="95">
        <v>5.0969860000000002</v>
      </c>
    </row>
    <row r="36" spans="1:29" x14ac:dyDescent="0.25">
      <c r="A36" s="28" t="s">
        <v>65</v>
      </c>
      <c r="B36" s="10" t="s">
        <v>236</v>
      </c>
      <c r="C36" s="10" t="s">
        <v>166</v>
      </c>
      <c r="D36" s="5" t="s">
        <v>139</v>
      </c>
      <c r="E36" s="43"/>
      <c r="F36" s="89" t="s">
        <v>654</v>
      </c>
      <c r="G36" s="90" t="s">
        <v>654</v>
      </c>
      <c r="H36" s="89" t="s">
        <v>654</v>
      </c>
      <c r="I36" s="90" t="s">
        <v>654</v>
      </c>
      <c r="J36" s="89" t="s">
        <v>654</v>
      </c>
      <c r="K36" s="90" t="s">
        <v>654</v>
      </c>
      <c r="L36" s="48" t="e">
        <v>#N/A</v>
      </c>
      <c r="M36" s="49" t="e">
        <v>#N/A</v>
      </c>
      <c r="N36" s="48" t="e">
        <v>#N/A</v>
      </c>
      <c r="O36" s="81" t="e">
        <v>#N/A</v>
      </c>
      <c r="P36" s="89" t="s">
        <v>654</v>
      </c>
      <c r="Q36" s="91" t="s">
        <v>654</v>
      </c>
      <c r="R36" s="91" t="s">
        <v>654</v>
      </c>
      <c r="S36" s="90" t="s">
        <v>654</v>
      </c>
      <c r="T36" s="95"/>
      <c r="U36" s="94">
        <v>0</v>
      </c>
      <c r="V36" s="95" t="s">
        <v>558</v>
      </c>
      <c r="W36" s="109" t="s">
        <v>750</v>
      </c>
      <c r="X36" s="95">
        <v>0.35</v>
      </c>
      <c r="Y36" s="95">
        <v>0.54</v>
      </c>
      <c r="Z36" s="95">
        <v>0.35</v>
      </c>
      <c r="AA36" s="95">
        <v>0.54</v>
      </c>
      <c r="AB36" s="95">
        <v>0</v>
      </c>
      <c r="AC36" s="95">
        <v>0.65</v>
      </c>
    </row>
    <row r="37" spans="1:29" x14ac:dyDescent="0.25">
      <c r="A37" s="28" t="s">
        <v>153</v>
      </c>
      <c r="B37" s="10" t="s">
        <v>221</v>
      </c>
      <c r="C37" s="10" t="s">
        <v>546</v>
      </c>
      <c r="D37" s="5" t="s">
        <v>421</v>
      </c>
      <c r="E37" s="5" t="s">
        <v>139</v>
      </c>
      <c r="F37" s="89" t="s">
        <v>654</v>
      </c>
      <c r="G37" s="90" t="s">
        <v>654</v>
      </c>
      <c r="H37" s="89">
        <v>0.54322146599999999</v>
      </c>
      <c r="I37" s="90">
        <v>0.45677853400000001</v>
      </c>
      <c r="J37" s="89" t="s">
        <v>654</v>
      </c>
      <c r="K37" s="90" t="s">
        <v>654</v>
      </c>
      <c r="L37" s="48">
        <v>1</v>
      </c>
      <c r="M37" s="49">
        <v>0.82262210800000002</v>
      </c>
      <c r="N37" s="48">
        <v>0</v>
      </c>
      <c r="O37" s="81">
        <v>1</v>
      </c>
      <c r="P37" s="89" t="s">
        <v>654</v>
      </c>
      <c r="Q37" s="91">
        <v>4.7899329999999997E-2</v>
      </c>
      <c r="R37" s="91" t="s">
        <v>654</v>
      </c>
      <c r="S37" s="90">
        <v>3.2148789999999999E-3</v>
      </c>
      <c r="T37" s="95"/>
      <c r="U37" s="94">
        <v>4.7899329999999997E-2</v>
      </c>
      <c r="V37" s="95" t="s">
        <v>556</v>
      </c>
      <c r="W37" s="109" t="s">
        <v>751</v>
      </c>
      <c r="X37" s="95">
        <v>6.5139170000000002</v>
      </c>
      <c r="Y37" s="95">
        <v>25.500924999999999</v>
      </c>
      <c r="Z37" s="95">
        <v>6.5139170000000002</v>
      </c>
      <c r="AA37" s="95">
        <v>25.500924999999999</v>
      </c>
      <c r="AB37" s="95">
        <v>0.71</v>
      </c>
      <c r="AC37" s="95">
        <v>217.72473099999999</v>
      </c>
    </row>
    <row r="38" spans="1:29" x14ac:dyDescent="0.25">
      <c r="A38" s="28" t="s">
        <v>162</v>
      </c>
      <c r="B38" s="10" t="s">
        <v>222</v>
      </c>
      <c r="C38" s="10" t="s">
        <v>546</v>
      </c>
      <c r="D38" s="5" t="s">
        <v>421</v>
      </c>
      <c r="E38" s="5" t="s">
        <v>139</v>
      </c>
      <c r="F38" s="89" t="s">
        <v>654</v>
      </c>
      <c r="G38" s="90" t="s">
        <v>654</v>
      </c>
      <c r="H38" s="89" t="s">
        <v>654</v>
      </c>
      <c r="I38" s="90" t="s">
        <v>654</v>
      </c>
      <c r="J38" s="89" t="s">
        <v>654</v>
      </c>
      <c r="K38" s="90" t="s">
        <v>654</v>
      </c>
      <c r="L38" s="48" t="e">
        <v>#N/A</v>
      </c>
      <c r="M38" s="49" t="e">
        <v>#N/A</v>
      </c>
      <c r="N38" s="48" t="e">
        <v>#N/A</v>
      </c>
      <c r="O38" s="81" t="e">
        <v>#N/A</v>
      </c>
      <c r="P38" s="89" t="s">
        <v>654</v>
      </c>
      <c r="Q38" s="91" t="s">
        <v>654</v>
      </c>
      <c r="R38" s="91" t="s">
        <v>654</v>
      </c>
      <c r="S38" s="90" t="s">
        <v>654</v>
      </c>
      <c r="T38" s="95"/>
      <c r="U38" s="94">
        <v>0</v>
      </c>
      <c r="V38" s="95" t="s">
        <v>556</v>
      </c>
      <c r="W38" s="109" t="s">
        <v>752</v>
      </c>
      <c r="X38" s="95">
        <v>15.6402936666667</v>
      </c>
      <c r="Y38" s="95">
        <v>50.447590633333299</v>
      </c>
      <c r="Z38" s="95">
        <v>15.6402936666667</v>
      </c>
      <c r="AA38" s="95">
        <v>47.155485666666699</v>
      </c>
      <c r="AB38" s="95">
        <v>3.4592700000000001</v>
      </c>
      <c r="AC38" s="95">
        <v>127.519997</v>
      </c>
    </row>
    <row r="39" spans="1:29" x14ac:dyDescent="0.25">
      <c r="A39" s="28" t="s">
        <v>34</v>
      </c>
      <c r="B39" s="10" t="s">
        <v>237</v>
      </c>
      <c r="C39" s="10" t="s">
        <v>546</v>
      </c>
      <c r="D39" s="5" t="s">
        <v>421</v>
      </c>
      <c r="E39" s="5" t="s">
        <v>139</v>
      </c>
      <c r="F39" s="89" t="s">
        <v>654</v>
      </c>
      <c r="G39" s="90" t="s">
        <v>654</v>
      </c>
      <c r="H39" s="89">
        <v>1</v>
      </c>
      <c r="I39" s="90">
        <v>0</v>
      </c>
      <c r="J39" s="89" t="s">
        <v>654</v>
      </c>
      <c r="K39" s="90" t="s">
        <v>654</v>
      </c>
      <c r="L39" s="48" t="e">
        <v>#N/A</v>
      </c>
      <c r="M39" s="49" t="e">
        <v>#N/A</v>
      </c>
      <c r="N39" s="48">
        <v>1</v>
      </c>
      <c r="O39" s="81">
        <v>0</v>
      </c>
      <c r="P39" s="89" t="s">
        <v>654</v>
      </c>
      <c r="Q39" s="91">
        <v>2.2361983500000002E-2</v>
      </c>
      <c r="R39" s="91" t="s">
        <v>654</v>
      </c>
      <c r="S39" s="90" t="s">
        <v>654</v>
      </c>
      <c r="T39" s="95"/>
      <c r="U39" s="94">
        <v>2.2361983500000002E-2</v>
      </c>
      <c r="V39" s="95" t="s">
        <v>556</v>
      </c>
      <c r="W39" s="109" t="s">
        <v>753</v>
      </c>
      <c r="X39" s="95">
        <v>11.7551986</v>
      </c>
      <c r="Y39" s="95">
        <v>22.156008400000001</v>
      </c>
      <c r="Z39" s="95">
        <v>11.7551986</v>
      </c>
      <c r="AA39" s="95">
        <v>22.156008400000001</v>
      </c>
      <c r="AB39" s="95">
        <v>4.4644500000000003</v>
      </c>
      <c r="AC39" s="95">
        <v>162.73957799999999</v>
      </c>
    </row>
    <row r="40" spans="1:29" x14ac:dyDescent="0.25">
      <c r="A40" s="28" t="s">
        <v>155</v>
      </c>
      <c r="B40" s="10" t="s">
        <v>167</v>
      </c>
      <c r="C40" s="10" t="s">
        <v>166</v>
      </c>
      <c r="D40" s="5" t="s">
        <v>243</v>
      </c>
      <c r="E40" s="5" t="s">
        <v>139</v>
      </c>
      <c r="F40" s="89" t="s">
        <v>654</v>
      </c>
      <c r="G40" s="90" t="s">
        <v>654</v>
      </c>
      <c r="H40" s="89" t="s">
        <v>654</v>
      </c>
      <c r="I40" s="90" t="s">
        <v>654</v>
      </c>
      <c r="J40" s="89" t="s">
        <v>654</v>
      </c>
      <c r="K40" s="90" t="s">
        <v>654</v>
      </c>
      <c r="L40" s="48" t="e">
        <v>#N/A</v>
      </c>
      <c r="M40" s="49" t="e">
        <v>#N/A</v>
      </c>
      <c r="N40" s="48" t="e">
        <v>#N/A</v>
      </c>
      <c r="O40" s="81" t="e">
        <v>#N/A</v>
      </c>
      <c r="P40" s="89" t="s">
        <v>654</v>
      </c>
      <c r="Q40" s="91" t="s">
        <v>654</v>
      </c>
      <c r="R40" s="91" t="s">
        <v>654</v>
      </c>
      <c r="S40" s="90" t="s">
        <v>654</v>
      </c>
      <c r="T40" s="95"/>
      <c r="U40" s="94">
        <v>0</v>
      </c>
      <c r="V40" s="95" t="s">
        <v>559</v>
      </c>
      <c r="W40" s="109" t="s">
        <v>754</v>
      </c>
      <c r="X40" s="95">
        <v>0.76500000000000001</v>
      </c>
      <c r="Y40" s="95">
        <v>0.93500000000000005</v>
      </c>
      <c r="Z40" s="95">
        <v>0.85</v>
      </c>
      <c r="AA40" s="95">
        <v>0.85</v>
      </c>
      <c r="AB40" s="95">
        <v>0.5</v>
      </c>
      <c r="AC40" s="95">
        <v>0.95</v>
      </c>
    </row>
    <row r="41" spans="1:29" x14ac:dyDescent="0.25">
      <c r="A41" s="28" t="s">
        <v>31</v>
      </c>
      <c r="B41" s="10" t="s">
        <v>135</v>
      </c>
      <c r="C41" s="10" t="s">
        <v>136</v>
      </c>
      <c r="D41" s="44" t="s">
        <v>688</v>
      </c>
      <c r="E41" s="44" t="s">
        <v>203</v>
      </c>
      <c r="F41" s="89" t="s">
        <v>654</v>
      </c>
      <c r="G41" s="90" t="s">
        <v>654</v>
      </c>
      <c r="H41" s="89" t="s">
        <v>654</v>
      </c>
      <c r="I41" s="90" t="s">
        <v>654</v>
      </c>
      <c r="J41" s="89">
        <v>1</v>
      </c>
      <c r="K41" s="90">
        <v>0</v>
      </c>
      <c r="L41" s="48">
        <v>0.64772727299999999</v>
      </c>
      <c r="M41" s="49">
        <v>0.35227272700000001</v>
      </c>
      <c r="N41" s="48" t="e">
        <v>#N/A</v>
      </c>
      <c r="O41" s="81" t="e">
        <v>#N/A</v>
      </c>
      <c r="P41" s="89" t="s">
        <v>654</v>
      </c>
      <c r="Q41" s="91" t="s">
        <v>654</v>
      </c>
      <c r="R41" s="91">
        <v>3.0572339999999998E-3</v>
      </c>
      <c r="S41" s="90">
        <v>5.2166010000000004E-3</v>
      </c>
      <c r="T41" s="95"/>
      <c r="U41" s="94">
        <v>5.2166010000000004E-3</v>
      </c>
      <c r="V41" s="95" t="s">
        <v>564</v>
      </c>
      <c r="W41" s="109" t="s">
        <v>755</v>
      </c>
      <c r="X41" s="95">
        <v>54</v>
      </c>
      <c r="Y41" s="95">
        <v>66</v>
      </c>
      <c r="Z41" s="95">
        <v>60</v>
      </c>
      <c r="AA41" s="95">
        <v>60</v>
      </c>
      <c r="AB41" s="95">
        <v>35.197147000000001</v>
      </c>
      <c r="AC41" s="95">
        <v>104</v>
      </c>
    </row>
    <row r="42" spans="1:29" x14ac:dyDescent="0.25">
      <c r="A42" s="28" t="s">
        <v>26</v>
      </c>
      <c r="B42" s="10" t="s">
        <v>206</v>
      </c>
      <c r="C42" s="10" t="s">
        <v>399</v>
      </c>
      <c r="D42" s="5" t="s">
        <v>689</v>
      </c>
      <c r="E42" s="43" t="s">
        <v>139</v>
      </c>
      <c r="F42" s="89" t="s">
        <v>654</v>
      </c>
      <c r="G42" s="90" t="s">
        <v>654</v>
      </c>
      <c r="H42" s="89" t="s">
        <v>654</v>
      </c>
      <c r="I42" s="90" t="s">
        <v>654</v>
      </c>
      <c r="J42" s="89" t="s">
        <v>654</v>
      </c>
      <c r="K42" s="90" t="s">
        <v>654</v>
      </c>
      <c r="L42" s="48" t="e">
        <v>#N/A</v>
      </c>
      <c r="M42" s="49" t="e">
        <v>#N/A</v>
      </c>
      <c r="N42" s="48" t="e">
        <v>#N/A</v>
      </c>
      <c r="O42" s="81" t="e">
        <v>#N/A</v>
      </c>
      <c r="P42" s="89" t="s">
        <v>654</v>
      </c>
      <c r="Q42" s="91" t="s">
        <v>654</v>
      </c>
      <c r="R42" s="91" t="s">
        <v>654</v>
      </c>
      <c r="S42" s="90" t="s">
        <v>654</v>
      </c>
      <c r="T42" s="95"/>
      <c r="U42" s="94">
        <v>0</v>
      </c>
      <c r="V42" s="95" t="s">
        <v>560</v>
      </c>
      <c r="W42" s="109" t="s">
        <v>756</v>
      </c>
      <c r="X42" s="95">
        <v>0.47038999999999997</v>
      </c>
      <c r="Y42" s="95">
        <v>3.97648</v>
      </c>
      <c r="Z42" s="95">
        <v>0.47038999999999997</v>
      </c>
      <c r="AA42" s="95">
        <v>3.97648</v>
      </c>
      <c r="AB42" s="95">
        <v>1.9E-3</v>
      </c>
      <c r="AC42" s="95">
        <v>3.1</v>
      </c>
    </row>
    <row r="43" spans="1:29" x14ac:dyDescent="0.25">
      <c r="A43" s="28" t="s">
        <v>44</v>
      </c>
      <c r="B43" s="10" t="s">
        <v>215</v>
      </c>
      <c r="C43" s="10" t="s">
        <v>166</v>
      </c>
      <c r="D43" s="5" t="s">
        <v>211</v>
      </c>
      <c r="E43" s="5" t="s">
        <v>286</v>
      </c>
      <c r="F43" s="89" t="s">
        <v>654</v>
      </c>
      <c r="G43" s="90" t="s">
        <v>654</v>
      </c>
      <c r="H43" s="89" t="s">
        <v>654</v>
      </c>
      <c r="I43" s="90" t="s">
        <v>654</v>
      </c>
      <c r="J43" s="89">
        <v>0.159574468</v>
      </c>
      <c r="K43" s="90">
        <v>1</v>
      </c>
      <c r="L43" s="48" t="e">
        <v>#N/A</v>
      </c>
      <c r="M43" s="49" t="e">
        <v>#N/A</v>
      </c>
      <c r="N43" s="48" t="e">
        <v>#N/A</v>
      </c>
      <c r="O43" s="81" t="e">
        <v>#N/A</v>
      </c>
      <c r="P43" s="89" t="s">
        <v>654</v>
      </c>
      <c r="Q43" s="91" t="s">
        <v>654</v>
      </c>
      <c r="R43" s="91">
        <v>7.8419620000000009E-3</v>
      </c>
      <c r="S43" s="90" t="s">
        <v>654</v>
      </c>
      <c r="T43" s="95"/>
      <c r="U43" s="94">
        <v>7.8419620000000009E-3</v>
      </c>
      <c r="V43" s="95" t="s">
        <v>564</v>
      </c>
      <c r="W43" s="109" t="s">
        <v>757</v>
      </c>
      <c r="X43" s="95">
        <v>1.845</v>
      </c>
      <c r="Y43" s="95">
        <v>2.2549999999999999</v>
      </c>
      <c r="Z43" s="95">
        <v>2.0499999999999998</v>
      </c>
      <c r="AA43" s="95">
        <v>2.0499999999999998</v>
      </c>
      <c r="AB43" s="95">
        <v>1.3</v>
      </c>
      <c r="AC43" s="95">
        <v>3.4</v>
      </c>
    </row>
    <row r="44" spans="1:29" x14ac:dyDescent="0.25">
      <c r="A44" s="28" t="s">
        <v>56</v>
      </c>
      <c r="B44" s="10" t="s">
        <v>207</v>
      </c>
      <c r="C44" s="10" t="s">
        <v>137</v>
      </c>
      <c r="D44" s="5" t="s">
        <v>212</v>
      </c>
      <c r="E44" s="5" t="s">
        <v>139</v>
      </c>
      <c r="F44" s="89" t="s">
        <v>654</v>
      </c>
      <c r="G44" s="90" t="s">
        <v>654</v>
      </c>
      <c r="H44" s="89" t="s">
        <v>654</v>
      </c>
      <c r="I44" s="90" t="s">
        <v>654</v>
      </c>
      <c r="J44" s="89" t="s">
        <v>654</v>
      </c>
      <c r="K44" s="90" t="s">
        <v>654</v>
      </c>
      <c r="L44" s="48" t="e">
        <v>#N/A</v>
      </c>
      <c r="M44" s="49" t="e">
        <v>#N/A</v>
      </c>
      <c r="N44" s="48" t="e">
        <v>#N/A</v>
      </c>
      <c r="O44" s="81" t="e">
        <v>#N/A</v>
      </c>
      <c r="P44" s="89" t="s">
        <v>654</v>
      </c>
      <c r="Q44" s="91" t="s">
        <v>654</v>
      </c>
      <c r="R44" s="91" t="s">
        <v>654</v>
      </c>
      <c r="S44" s="90" t="s">
        <v>654</v>
      </c>
      <c r="T44" s="95"/>
      <c r="U44" s="94">
        <v>0</v>
      </c>
      <c r="V44" s="95" t="s">
        <v>556</v>
      </c>
      <c r="W44" s="109" t="s">
        <v>758</v>
      </c>
      <c r="X44" s="95">
        <v>0.721333</v>
      </c>
      <c r="Y44" s="95">
        <v>0.82593099999999997</v>
      </c>
      <c r="Z44" s="95">
        <v>0.721333</v>
      </c>
      <c r="AA44" s="95">
        <v>0.82593099999999997</v>
      </c>
      <c r="AB44" s="95">
        <v>0.5</v>
      </c>
      <c r="AC44" s="95">
        <v>1</v>
      </c>
    </row>
    <row r="45" spans="1:29" x14ac:dyDescent="0.25">
      <c r="A45" s="28" t="s">
        <v>13</v>
      </c>
      <c r="B45" s="10" t="s">
        <v>200</v>
      </c>
      <c r="C45" s="10" t="s">
        <v>137</v>
      </c>
      <c r="D45" s="5" t="s">
        <v>212</v>
      </c>
      <c r="E45" s="5" t="s">
        <v>139</v>
      </c>
      <c r="F45" s="89">
        <v>1</v>
      </c>
      <c r="G45" s="90">
        <v>0</v>
      </c>
      <c r="H45" s="89">
        <v>1</v>
      </c>
      <c r="I45" s="90">
        <v>0</v>
      </c>
      <c r="J45" s="89">
        <v>1</v>
      </c>
      <c r="K45" s="90">
        <v>0</v>
      </c>
      <c r="L45" s="48">
        <v>1</v>
      </c>
      <c r="M45" s="49">
        <v>0.625</v>
      </c>
      <c r="N45" s="48" t="e">
        <v>#N/A</v>
      </c>
      <c r="O45" s="81" t="e">
        <v>#N/A</v>
      </c>
      <c r="P45" s="89">
        <v>0.19859386600000001</v>
      </c>
      <c r="Q45" s="91">
        <v>3.3125880000000003E-2</v>
      </c>
      <c r="R45" s="91">
        <v>4.4829750000000002E-3</v>
      </c>
      <c r="S45" s="90">
        <v>3.8272586666666664E-3</v>
      </c>
      <c r="T45" s="95"/>
      <c r="U45" s="94">
        <v>0.19859386600000001</v>
      </c>
      <c r="V45" s="95" t="s">
        <v>556</v>
      </c>
      <c r="W45" s="109" t="s">
        <v>759</v>
      </c>
      <c r="X45" s="95">
        <v>0.269561</v>
      </c>
      <c r="Y45" s="95">
        <v>0.58921066666666699</v>
      </c>
      <c r="Z45" s="95">
        <v>0.269561</v>
      </c>
      <c r="AA45" s="95">
        <v>0.58921066666666699</v>
      </c>
      <c r="AB45" s="95">
        <v>0</v>
      </c>
      <c r="AC45" s="95">
        <v>0.98</v>
      </c>
    </row>
    <row r="46" spans="1:29" x14ac:dyDescent="0.25">
      <c r="A46" s="28" t="s">
        <v>37</v>
      </c>
      <c r="B46" s="10" t="s">
        <v>198</v>
      </c>
      <c r="C46" s="10" t="s">
        <v>137</v>
      </c>
      <c r="D46" s="5" t="s">
        <v>212</v>
      </c>
      <c r="E46" s="5" t="s">
        <v>139</v>
      </c>
      <c r="F46" s="89" t="s">
        <v>654</v>
      </c>
      <c r="G46" s="90" t="s">
        <v>654</v>
      </c>
      <c r="H46" s="89" t="s">
        <v>654</v>
      </c>
      <c r="I46" s="90" t="s">
        <v>654</v>
      </c>
      <c r="J46" s="89" t="s">
        <v>654</v>
      </c>
      <c r="K46" s="90" t="s">
        <v>654</v>
      </c>
      <c r="L46" s="48">
        <v>0.85773195899999999</v>
      </c>
      <c r="M46" s="49">
        <v>0.14226804100000001</v>
      </c>
      <c r="N46" s="48" t="e">
        <v>#N/A</v>
      </c>
      <c r="O46" s="81" t="e">
        <v>#N/A</v>
      </c>
      <c r="P46" s="89" t="s">
        <v>654</v>
      </c>
      <c r="Q46" s="91" t="s">
        <v>654</v>
      </c>
      <c r="R46" s="91" t="s">
        <v>654</v>
      </c>
      <c r="S46" s="90">
        <v>4.6530490000000002E-3</v>
      </c>
      <c r="T46" s="95"/>
      <c r="U46" s="94">
        <v>4.6530490000000002E-3</v>
      </c>
      <c r="V46" s="95" t="s">
        <v>556</v>
      </c>
      <c r="W46" s="109" t="s">
        <v>760</v>
      </c>
      <c r="X46" s="95">
        <v>0.74816859999999996</v>
      </c>
      <c r="Y46" s="95">
        <v>0.81815780000000005</v>
      </c>
      <c r="Z46" s="95">
        <v>0.74816859999999996</v>
      </c>
      <c r="AA46" s="95">
        <v>0.81815780000000005</v>
      </c>
      <c r="AB46" s="95">
        <v>0.15</v>
      </c>
      <c r="AC46" s="95">
        <v>1</v>
      </c>
    </row>
    <row r="47" spans="1:29" x14ac:dyDescent="0.25">
      <c r="A47" s="28" t="s">
        <v>39</v>
      </c>
      <c r="B47" s="10" t="s">
        <v>169</v>
      </c>
      <c r="C47" s="10" t="s">
        <v>170</v>
      </c>
      <c r="D47" s="5" t="s">
        <v>652</v>
      </c>
      <c r="E47" s="5" t="s">
        <v>139</v>
      </c>
      <c r="F47" s="89" t="s">
        <v>654</v>
      </c>
      <c r="G47" s="90" t="s">
        <v>654</v>
      </c>
      <c r="H47" s="89">
        <v>0.30973451299999999</v>
      </c>
      <c r="I47" s="90">
        <v>1</v>
      </c>
      <c r="J47" s="89">
        <v>0.29150344500000003</v>
      </c>
      <c r="K47" s="90">
        <v>0.84042553200000003</v>
      </c>
      <c r="L47" s="48">
        <v>0.52816901399999994</v>
      </c>
      <c r="M47" s="49">
        <v>0.47183098600000001</v>
      </c>
      <c r="N47" s="48" t="e">
        <v>#N/A</v>
      </c>
      <c r="O47" s="81" t="e">
        <v>#N/A</v>
      </c>
      <c r="P47" s="89" t="s">
        <v>654</v>
      </c>
      <c r="Q47" s="91">
        <v>5.9833099000000001E-2</v>
      </c>
      <c r="R47" s="91">
        <v>8.8108944999999994E-3</v>
      </c>
      <c r="S47" s="90">
        <v>4.2192139999999998E-3</v>
      </c>
      <c r="T47" s="95"/>
      <c r="U47" s="94">
        <v>5.9833099000000001E-2</v>
      </c>
      <c r="V47" s="95" t="s">
        <v>556</v>
      </c>
      <c r="W47" s="109" t="s">
        <v>761</v>
      </c>
      <c r="X47" s="95">
        <v>82.5</v>
      </c>
      <c r="Y47" s="95">
        <v>181</v>
      </c>
      <c r="Z47" s="95">
        <v>82.5</v>
      </c>
      <c r="AA47" s="95">
        <v>181</v>
      </c>
      <c r="AB47" s="95">
        <v>30</v>
      </c>
      <c r="AC47" s="95">
        <v>250</v>
      </c>
    </row>
    <row r="48" spans="1:29" x14ac:dyDescent="0.25">
      <c r="A48" s="28" t="s">
        <v>74</v>
      </c>
      <c r="B48" s="10" t="s">
        <v>171</v>
      </c>
      <c r="C48" s="10" t="s">
        <v>170</v>
      </c>
      <c r="D48" s="44" t="s">
        <v>552</v>
      </c>
      <c r="E48" s="44" t="s">
        <v>139</v>
      </c>
      <c r="F48" s="89">
        <v>0.598772321</v>
      </c>
      <c r="G48" s="90">
        <v>0.66816017900000002</v>
      </c>
      <c r="H48" s="89" t="s">
        <v>654</v>
      </c>
      <c r="I48" s="90" t="s">
        <v>654</v>
      </c>
      <c r="J48" s="89" t="s">
        <v>654</v>
      </c>
      <c r="K48" s="90" t="s">
        <v>654</v>
      </c>
      <c r="L48" s="48" t="e">
        <v>#N/A</v>
      </c>
      <c r="M48" s="49" t="e">
        <v>#N/A</v>
      </c>
      <c r="N48" s="48">
        <v>0</v>
      </c>
      <c r="O48" s="81">
        <v>1</v>
      </c>
      <c r="P48" s="89">
        <v>4.5134044499999998E-2</v>
      </c>
      <c r="Q48" s="91" t="s">
        <v>654</v>
      </c>
      <c r="R48" s="91" t="s">
        <v>654</v>
      </c>
      <c r="S48" s="90" t="s">
        <v>654</v>
      </c>
      <c r="T48" s="95"/>
      <c r="U48" s="94">
        <v>4.5134044499999998E-2</v>
      </c>
      <c r="V48" s="95" t="s">
        <v>556</v>
      </c>
      <c r="W48" s="109" t="s">
        <v>762</v>
      </c>
      <c r="X48" s="95">
        <v>69.300003000000004</v>
      </c>
      <c r="Y48" s="95">
        <v>132</v>
      </c>
      <c r="Z48" s="95">
        <v>69.300003000000004</v>
      </c>
      <c r="AA48" s="95">
        <v>132</v>
      </c>
      <c r="AB48" s="95">
        <v>30</v>
      </c>
      <c r="AC48" s="95">
        <v>165</v>
      </c>
    </row>
    <row r="49" spans="1:29" x14ac:dyDescent="0.25">
      <c r="A49" s="28" t="s">
        <v>43</v>
      </c>
      <c r="B49" s="10" t="s">
        <v>223</v>
      </c>
      <c r="C49" s="10" t="s">
        <v>166</v>
      </c>
      <c r="D49" s="5" t="s">
        <v>422</v>
      </c>
      <c r="E49" s="44" t="s">
        <v>139</v>
      </c>
      <c r="F49" s="89" t="s">
        <v>654</v>
      </c>
      <c r="G49" s="90" t="s">
        <v>654</v>
      </c>
      <c r="H49" s="89" t="s">
        <v>654</v>
      </c>
      <c r="I49" s="90" t="s">
        <v>654</v>
      </c>
      <c r="J49" s="89" t="s">
        <v>654</v>
      </c>
      <c r="K49" s="90" t="s">
        <v>654</v>
      </c>
      <c r="L49" s="48" t="e">
        <v>#N/A</v>
      </c>
      <c r="M49" s="49" t="e">
        <v>#N/A</v>
      </c>
      <c r="N49" s="48" t="e">
        <v>#N/A</v>
      </c>
      <c r="O49" s="81" t="e">
        <v>#N/A</v>
      </c>
      <c r="P49" s="89" t="s">
        <v>654</v>
      </c>
      <c r="Q49" s="91" t="s">
        <v>654</v>
      </c>
      <c r="R49" s="91" t="s">
        <v>654</v>
      </c>
      <c r="S49" s="90" t="s">
        <v>654</v>
      </c>
      <c r="T49" s="95"/>
      <c r="U49" s="94">
        <v>0</v>
      </c>
      <c r="V49" s="95" t="s">
        <v>561</v>
      </c>
      <c r="W49" s="109" t="s">
        <v>763</v>
      </c>
      <c r="X49" s="95">
        <v>-1.30926666666667E-2</v>
      </c>
      <c r="Y49" s="95">
        <v>0.20147633333333301</v>
      </c>
      <c r="Z49" s="95">
        <v>-1.30926666666667E-2</v>
      </c>
      <c r="AA49" s="95">
        <v>0.20147633333333301</v>
      </c>
      <c r="AB49" s="95">
        <v>0</v>
      </c>
      <c r="AC49" s="95">
        <v>1.087604</v>
      </c>
    </row>
    <row r="50" spans="1:29" x14ac:dyDescent="0.25">
      <c r="A50" s="28" t="s">
        <v>53</v>
      </c>
      <c r="B50" s="10" t="s">
        <v>271</v>
      </c>
      <c r="C50" s="10" t="s">
        <v>166</v>
      </c>
      <c r="D50" s="5" t="s">
        <v>422</v>
      </c>
      <c r="E50" s="44" t="s">
        <v>139</v>
      </c>
      <c r="F50" s="89" t="s">
        <v>654</v>
      </c>
      <c r="G50" s="90" t="s">
        <v>654</v>
      </c>
      <c r="H50" s="89" t="s">
        <v>654</v>
      </c>
      <c r="I50" s="90" t="s">
        <v>654</v>
      </c>
      <c r="J50" s="89" t="s">
        <v>654</v>
      </c>
      <c r="K50" s="90" t="s">
        <v>654</v>
      </c>
      <c r="L50" s="48" t="e">
        <v>#N/A</v>
      </c>
      <c r="M50" s="49" t="e">
        <v>#N/A</v>
      </c>
      <c r="N50" s="48">
        <v>1</v>
      </c>
      <c r="O50" s="81">
        <v>0.23558484299999999</v>
      </c>
      <c r="P50" s="89" t="s">
        <v>654</v>
      </c>
      <c r="Q50" s="91" t="s">
        <v>654</v>
      </c>
      <c r="R50" s="91" t="s">
        <v>654</v>
      </c>
      <c r="S50" s="90" t="s">
        <v>654</v>
      </c>
      <c r="T50" s="95"/>
      <c r="U50" s="94">
        <v>0</v>
      </c>
      <c r="V50" s="95" t="s">
        <v>561</v>
      </c>
      <c r="W50" s="109" t="s">
        <v>764</v>
      </c>
      <c r="X50" s="95">
        <v>0.240449</v>
      </c>
      <c r="Y50" s="95">
        <v>0.88931800000000005</v>
      </c>
      <c r="Z50" s="95">
        <v>0.240449</v>
      </c>
      <c r="AA50" s="95">
        <v>0.88931800000000005</v>
      </c>
      <c r="AB50" s="95">
        <v>-0.48909200000000003</v>
      </c>
      <c r="AC50" s="95">
        <v>2.2731400000000002</v>
      </c>
    </row>
    <row r="51" spans="1:29" x14ac:dyDescent="0.25">
      <c r="A51" s="28" t="s">
        <v>152</v>
      </c>
      <c r="B51" s="10" t="s">
        <v>635</v>
      </c>
      <c r="C51" s="10" t="s">
        <v>166</v>
      </c>
      <c r="D51" s="5" t="s">
        <v>422</v>
      </c>
      <c r="E51" s="44" t="s">
        <v>139</v>
      </c>
      <c r="F51" s="89">
        <v>1</v>
      </c>
      <c r="G51" s="90">
        <v>0</v>
      </c>
      <c r="H51" s="89">
        <v>1</v>
      </c>
      <c r="I51" s="90">
        <v>0</v>
      </c>
      <c r="J51" s="89">
        <v>1</v>
      </c>
      <c r="K51" s="90">
        <v>0</v>
      </c>
      <c r="L51" s="48">
        <v>1</v>
      </c>
      <c r="M51" s="49">
        <v>0</v>
      </c>
      <c r="N51" s="48" t="e">
        <v>#N/A</v>
      </c>
      <c r="O51" s="81" t="e">
        <v>#N/A</v>
      </c>
      <c r="P51" s="89">
        <v>0.19859386600000001</v>
      </c>
      <c r="Q51" s="91">
        <v>2.51464515E-2</v>
      </c>
      <c r="R51" s="91">
        <v>1.0007621500000001E-2</v>
      </c>
      <c r="S51" s="90">
        <v>4.126729E-3</v>
      </c>
      <c r="T51" s="95"/>
      <c r="U51" s="94">
        <v>0.19859386600000001</v>
      </c>
      <c r="V51" s="95" t="s">
        <v>561</v>
      </c>
      <c r="W51" s="109" t="s">
        <v>765</v>
      </c>
      <c r="X51" s="95">
        <v>-0.29505979999999998</v>
      </c>
      <c r="Y51" s="95">
        <v>0.61028660000000001</v>
      </c>
      <c r="Z51" s="95">
        <v>-0.29505979999999998</v>
      </c>
      <c r="AA51" s="95">
        <v>0.61028660000000001</v>
      </c>
      <c r="AB51" s="95">
        <v>0</v>
      </c>
      <c r="AC51" s="95">
        <v>1.7710060000000001</v>
      </c>
    </row>
    <row r="52" spans="1:29" x14ac:dyDescent="0.25">
      <c r="A52" s="28" t="s">
        <v>63</v>
      </c>
      <c r="B52" s="10" t="s">
        <v>225</v>
      </c>
      <c r="C52" s="10" t="s">
        <v>166</v>
      </c>
      <c r="D52" s="44" t="s">
        <v>423</v>
      </c>
      <c r="E52" s="44" t="s">
        <v>139</v>
      </c>
      <c r="F52" s="89" t="s">
        <v>654</v>
      </c>
      <c r="G52" s="90" t="s">
        <v>654</v>
      </c>
      <c r="H52" s="89">
        <v>1</v>
      </c>
      <c r="I52" s="90">
        <v>0</v>
      </c>
      <c r="J52" s="89" t="s">
        <v>654</v>
      </c>
      <c r="K52" s="90" t="s">
        <v>654</v>
      </c>
      <c r="L52" s="48" t="e">
        <v>#N/A</v>
      </c>
      <c r="M52" s="49" t="e">
        <v>#N/A</v>
      </c>
      <c r="N52" s="48">
        <v>1</v>
      </c>
      <c r="O52" s="81">
        <v>0.68421052599999999</v>
      </c>
      <c r="P52" s="89" t="s">
        <v>654</v>
      </c>
      <c r="Q52" s="91">
        <v>3.4049005E-2</v>
      </c>
      <c r="R52" s="91" t="s">
        <v>654</v>
      </c>
      <c r="S52" s="90" t="s">
        <v>654</v>
      </c>
      <c r="T52" s="95"/>
      <c r="U52" s="94">
        <v>3.4049005E-2</v>
      </c>
      <c r="V52" s="95" t="s">
        <v>561</v>
      </c>
      <c r="W52" s="109" t="s">
        <v>766</v>
      </c>
      <c r="X52" s="95">
        <v>-5.7709000000000003E-2</v>
      </c>
      <c r="Y52" s="95">
        <v>2.2674E-2</v>
      </c>
      <c r="Z52" s="95">
        <v>-5.7709000000000003E-2</v>
      </c>
      <c r="AA52" s="95">
        <v>2.2674E-2</v>
      </c>
      <c r="AB52" s="95">
        <v>-0.40607700000000002</v>
      </c>
      <c r="AC52" s="95">
        <v>2.9836000000000001E-2</v>
      </c>
    </row>
    <row r="53" spans="1:29" x14ac:dyDescent="0.25">
      <c r="A53" s="28" t="s">
        <v>16</v>
      </c>
      <c r="B53" s="10" t="s">
        <v>193</v>
      </c>
      <c r="C53" s="10" t="s">
        <v>166</v>
      </c>
      <c r="D53" s="44" t="s">
        <v>423</v>
      </c>
      <c r="E53" s="44" t="s">
        <v>139</v>
      </c>
      <c r="F53" s="89">
        <v>1</v>
      </c>
      <c r="G53" s="90">
        <v>0</v>
      </c>
      <c r="H53" s="89" t="s">
        <v>654</v>
      </c>
      <c r="I53" s="90" t="s">
        <v>654</v>
      </c>
      <c r="J53" s="89" t="s">
        <v>654</v>
      </c>
      <c r="K53" s="90" t="s">
        <v>654</v>
      </c>
      <c r="L53" s="48">
        <v>1</v>
      </c>
      <c r="M53" s="49">
        <v>0</v>
      </c>
      <c r="N53" s="48">
        <v>0</v>
      </c>
      <c r="O53" s="81">
        <v>1</v>
      </c>
      <c r="P53" s="89">
        <v>0.14102864566666667</v>
      </c>
      <c r="Q53" s="91" t="s">
        <v>654</v>
      </c>
      <c r="R53" s="91" t="s">
        <v>654</v>
      </c>
      <c r="S53" s="90">
        <v>4.126729E-3</v>
      </c>
      <c r="T53" s="95"/>
      <c r="U53" s="94">
        <v>0.14102864566666667</v>
      </c>
      <c r="V53" s="95" t="s">
        <v>561</v>
      </c>
      <c r="W53" s="109" t="s">
        <v>767</v>
      </c>
      <c r="X53" s="95">
        <v>-0.33167366666666698</v>
      </c>
      <c r="Y53" s="95">
        <v>0.124225666666667</v>
      </c>
      <c r="Z53" s="95">
        <v>-0.33167366666666698</v>
      </c>
      <c r="AA53" s="95">
        <v>0.124225666666667</v>
      </c>
      <c r="AB53" s="95">
        <v>-0.62266699999999997</v>
      </c>
      <c r="AC53" s="95">
        <v>1.3880600000000001</v>
      </c>
    </row>
    <row r="54" spans="1:29" x14ac:dyDescent="0.25">
      <c r="A54" s="28" t="s">
        <v>64</v>
      </c>
      <c r="B54" s="10" t="s">
        <v>194</v>
      </c>
      <c r="C54" s="10" t="s">
        <v>166</v>
      </c>
      <c r="D54" s="44" t="s">
        <v>542</v>
      </c>
      <c r="E54" s="44" t="s">
        <v>139</v>
      </c>
      <c r="F54" s="89">
        <v>1</v>
      </c>
      <c r="G54" s="90">
        <v>0</v>
      </c>
      <c r="H54" s="89">
        <v>1</v>
      </c>
      <c r="I54" s="90">
        <v>0</v>
      </c>
      <c r="J54" s="89">
        <v>1</v>
      </c>
      <c r="K54" s="90">
        <v>0</v>
      </c>
      <c r="L54" s="48" t="e">
        <v>#N/A</v>
      </c>
      <c r="M54" s="49" t="e">
        <v>#N/A</v>
      </c>
      <c r="N54" s="48" t="e">
        <v>#N/A</v>
      </c>
      <c r="O54" s="81" t="e">
        <v>#N/A</v>
      </c>
      <c r="P54" s="89">
        <v>3.5236955E-2</v>
      </c>
      <c r="Q54" s="91">
        <v>2.6735402666666668E-2</v>
      </c>
      <c r="R54" s="91">
        <v>1.0838812E-2</v>
      </c>
      <c r="S54" s="90" t="s">
        <v>654</v>
      </c>
      <c r="T54" s="95"/>
      <c r="U54" s="94">
        <v>3.5236955E-2</v>
      </c>
      <c r="V54" s="95" t="s">
        <v>561</v>
      </c>
      <c r="W54" s="109" t="s">
        <v>768</v>
      </c>
      <c r="X54" s="95">
        <v>-0.30256719999999998</v>
      </c>
      <c r="Y54" s="95">
        <v>1.2730200000000001E-2</v>
      </c>
      <c r="Z54" s="95">
        <v>-0.30256719999999998</v>
      </c>
      <c r="AA54" s="95">
        <v>1.2730200000000001E-2</v>
      </c>
      <c r="AB54" s="95">
        <v>-0.66040399999999999</v>
      </c>
      <c r="AC54" s="95">
        <v>0.48148400000000002</v>
      </c>
    </row>
    <row r="55" spans="1:29" x14ac:dyDescent="0.25">
      <c r="A55" s="28" t="s">
        <v>161</v>
      </c>
      <c r="B55" s="10" t="s">
        <v>238</v>
      </c>
      <c r="C55" s="10" t="s">
        <v>166</v>
      </c>
      <c r="D55" s="44" t="s">
        <v>424</v>
      </c>
      <c r="E55" s="44" t="s">
        <v>139</v>
      </c>
      <c r="F55" s="89" t="s">
        <v>654</v>
      </c>
      <c r="G55" s="90" t="s">
        <v>654</v>
      </c>
      <c r="H55" s="89" t="s">
        <v>654</v>
      </c>
      <c r="I55" s="90" t="s">
        <v>654</v>
      </c>
      <c r="J55" s="89">
        <v>1</v>
      </c>
      <c r="K55" s="90">
        <v>0</v>
      </c>
      <c r="L55" s="48" t="e">
        <v>#N/A</v>
      </c>
      <c r="M55" s="49" t="e">
        <v>#N/A</v>
      </c>
      <c r="N55" s="48">
        <v>0</v>
      </c>
      <c r="O55" s="81">
        <v>1</v>
      </c>
      <c r="P55" s="89" t="s">
        <v>654</v>
      </c>
      <c r="Q55" s="91" t="s">
        <v>654</v>
      </c>
      <c r="R55" s="91">
        <v>3.0572339999999998E-3</v>
      </c>
      <c r="S55" s="90" t="s">
        <v>654</v>
      </c>
      <c r="T55" s="95"/>
      <c r="U55" s="94">
        <v>3.0572339999999998E-3</v>
      </c>
      <c r="V55" s="95" t="s">
        <v>561</v>
      </c>
      <c r="W55" s="109" t="s">
        <v>769</v>
      </c>
      <c r="X55" s="95">
        <v>-5.2371333333333298E-2</v>
      </c>
      <c r="Y55" s="95">
        <v>5.5468999999999997E-2</v>
      </c>
      <c r="Z55" s="95">
        <v>-5.2371333333333298E-2</v>
      </c>
      <c r="AA55" s="95">
        <v>5.5468999999999997E-2</v>
      </c>
      <c r="AB55" s="95">
        <v>-0.63394200000000001</v>
      </c>
      <c r="AC55" s="95">
        <v>0.59220899999999999</v>
      </c>
    </row>
    <row r="56" spans="1:29" x14ac:dyDescent="0.25">
      <c r="A56" s="28" t="s">
        <v>38</v>
      </c>
      <c r="B56" s="10" t="s">
        <v>273</v>
      </c>
      <c r="C56" s="10" t="s">
        <v>166</v>
      </c>
      <c r="D56" s="44" t="s">
        <v>424</v>
      </c>
      <c r="E56" s="44" t="s">
        <v>139</v>
      </c>
      <c r="F56" s="89" t="s">
        <v>654</v>
      </c>
      <c r="G56" s="90" t="s">
        <v>654</v>
      </c>
      <c r="H56" s="89" t="s">
        <v>654</v>
      </c>
      <c r="I56" s="90" t="s">
        <v>654</v>
      </c>
      <c r="J56" s="89" t="s">
        <v>654</v>
      </c>
      <c r="K56" s="90" t="s">
        <v>654</v>
      </c>
      <c r="L56" s="48" t="e">
        <v>#N/A</v>
      </c>
      <c r="M56" s="49" t="e">
        <v>#N/A</v>
      </c>
      <c r="N56" s="48">
        <v>0.77719087600000003</v>
      </c>
      <c r="O56" s="81">
        <v>0.222809124</v>
      </c>
      <c r="P56" s="89" t="s">
        <v>654</v>
      </c>
      <c r="Q56" s="91" t="s">
        <v>654</v>
      </c>
      <c r="R56" s="91" t="s">
        <v>654</v>
      </c>
      <c r="S56" s="90" t="s">
        <v>654</v>
      </c>
      <c r="T56" s="95"/>
      <c r="U56" s="94">
        <v>0</v>
      </c>
      <c r="V56" s="95" t="s">
        <v>561</v>
      </c>
      <c r="W56" s="109" t="s">
        <v>770</v>
      </c>
      <c r="X56" s="95">
        <v>-6.8983666666666693E-2</v>
      </c>
      <c r="Y56" s="95">
        <v>0.31453466666666702</v>
      </c>
      <c r="Z56" s="95">
        <v>-6.8983666666666693E-2</v>
      </c>
      <c r="AA56" s="95">
        <v>0.31453466666666702</v>
      </c>
      <c r="AB56" s="95">
        <v>-0.999247</v>
      </c>
      <c r="AC56" s="95">
        <v>1.3949590000000001</v>
      </c>
    </row>
    <row r="57" spans="1:29" x14ac:dyDescent="0.25">
      <c r="A57" s="28" t="s">
        <v>252</v>
      </c>
      <c r="B57" s="10" t="s">
        <v>272</v>
      </c>
      <c r="C57" s="10" t="s">
        <v>166</v>
      </c>
      <c r="D57" s="44" t="s">
        <v>424</v>
      </c>
      <c r="E57" s="44" t="s">
        <v>139</v>
      </c>
      <c r="F57" s="89" t="s">
        <v>654</v>
      </c>
      <c r="G57" s="90" t="s">
        <v>654</v>
      </c>
      <c r="H57" s="89" t="s">
        <v>654</v>
      </c>
      <c r="I57" s="90" t="s">
        <v>654</v>
      </c>
      <c r="J57" s="89" t="s">
        <v>654</v>
      </c>
      <c r="K57" s="90" t="s">
        <v>654</v>
      </c>
      <c r="L57" s="48">
        <v>0.653061224</v>
      </c>
      <c r="M57" s="49">
        <v>0.346938776</v>
      </c>
      <c r="N57" s="48" t="e">
        <v>#N/A</v>
      </c>
      <c r="O57" s="81" t="e">
        <v>#N/A</v>
      </c>
      <c r="P57" s="89" t="s">
        <v>654</v>
      </c>
      <c r="Q57" s="91" t="s">
        <v>654</v>
      </c>
      <c r="R57" s="91" t="s">
        <v>654</v>
      </c>
      <c r="S57" s="90">
        <v>5.1390289999999998E-3</v>
      </c>
      <c r="T57" s="95"/>
      <c r="U57" s="94">
        <v>5.1390289999999998E-3</v>
      </c>
      <c r="V57" s="95" t="s">
        <v>561</v>
      </c>
      <c r="W57" s="109" t="s">
        <v>771</v>
      </c>
      <c r="X57" s="95">
        <v>-0.10055260000000001</v>
      </c>
      <c r="Y57" s="95">
        <v>0.30669099999999999</v>
      </c>
      <c r="Z57" s="95">
        <v>-0.10055260000000001</v>
      </c>
      <c r="AA57" s="95">
        <v>0.30669099999999999</v>
      </c>
      <c r="AB57" s="95">
        <v>-0.999247</v>
      </c>
      <c r="AC57" s="95">
        <v>0.83505700000000005</v>
      </c>
    </row>
    <row r="58" spans="1:29" x14ac:dyDescent="0.25">
      <c r="A58" s="28" t="s">
        <v>57</v>
      </c>
      <c r="B58" s="10" t="s">
        <v>239</v>
      </c>
      <c r="C58" s="10" t="s">
        <v>166</v>
      </c>
      <c r="D58" s="5" t="s">
        <v>425</v>
      </c>
      <c r="E58" s="44" t="s">
        <v>139</v>
      </c>
      <c r="F58" s="89" t="s">
        <v>654</v>
      </c>
      <c r="G58" s="90" t="s">
        <v>654</v>
      </c>
      <c r="H58" s="89" t="s">
        <v>654</v>
      </c>
      <c r="I58" s="90" t="s">
        <v>654</v>
      </c>
      <c r="J58" s="89" t="s">
        <v>654</v>
      </c>
      <c r="K58" s="90" t="s">
        <v>654</v>
      </c>
      <c r="L58" s="48" t="e">
        <v>#N/A</v>
      </c>
      <c r="M58" s="49" t="e">
        <v>#N/A</v>
      </c>
      <c r="N58" s="48" t="e">
        <v>#N/A</v>
      </c>
      <c r="O58" s="81" t="e">
        <v>#N/A</v>
      </c>
      <c r="P58" s="89" t="s">
        <v>654</v>
      </c>
      <c r="Q58" s="91" t="s">
        <v>654</v>
      </c>
      <c r="R58" s="91" t="s">
        <v>654</v>
      </c>
      <c r="S58" s="90" t="s">
        <v>654</v>
      </c>
      <c r="T58" s="95"/>
      <c r="U58" s="94">
        <v>0</v>
      </c>
      <c r="V58" s="95" t="s">
        <v>561</v>
      </c>
      <c r="W58" s="109" t="s">
        <v>772</v>
      </c>
      <c r="X58" s="95">
        <v>3.56444363333333E-2</v>
      </c>
      <c r="Y58" s="95">
        <v>0.12999366666666701</v>
      </c>
      <c r="Z58" s="95">
        <v>3.7485999999999998E-2</v>
      </c>
      <c r="AA58" s="95">
        <v>0.12999366666666701</v>
      </c>
      <c r="AB58" s="95">
        <v>-0.47788000000000003</v>
      </c>
      <c r="AC58" s="95">
        <v>0.88541700000000001</v>
      </c>
    </row>
    <row r="59" spans="1:29" x14ac:dyDescent="0.25">
      <c r="A59" s="28" t="s">
        <v>69</v>
      </c>
      <c r="B59" s="10" t="s">
        <v>195</v>
      </c>
      <c r="C59" s="10" t="s">
        <v>166</v>
      </c>
      <c r="D59" s="5" t="s">
        <v>425</v>
      </c>
      <c r="E59" s="44" t="s">
        <v>139</v>
      </c>
      <c r="F59" s="89">
        <v>0.58610764699999995</v>
      </c>
      <c r="G59" s="90">
        <v>0.41389235300000005</v>
      </c>
      <c r="H59" s="89" t="s">
        <v>654</v>
      </c>
      <c r="I59" s="90" t="s">
        <v>654</v>
      </c>
      <c r="J59" s="89" t="s">
        <v>654</v>
      </c>
      <c r="K59" s="90" t="s">
        <v>654</v>
      </c>
      <c r="L59" s="48" t="e">
        <v>#N/A</v>
      </c>
      <c r="M59" s="49" t="e">
        <v>#N/A</v>
      </c>
      <c r="N59" s="48" t="e">
        <v>#N/A</v>
      </c>
      <c r="O59" s="81" t="e">
        <v>#N/A</v>
      </c>
      <c r="P59" s="89">
        <v>5.4848359999999999E-2</v>
      </c>
      <c r="Q59" s="91" t="s">
        <v>654</v>
      </c>
      <c r="R59" s="91" t="s">
        <v>654</v>
      </c>
      <c r="S59" s="90" t="s">
        <v>654</v>
      </c>
      <c r="T59" s="95"/>
      <c r="U59" s="94">
        <v>5.4848359999999999E-2</v>
      </c>
      <c r="V59" s="95" t="s">
        <v>561</v>
      </c>
      <c r="W59" s="109" t="s">
        <v>773</v>
      </c>
      <c r="X59" s="95">
        <v>0.40041966666666701</v>
      </c>
      <c r="Y59" s="95">
        <v>0.854663333333333</v>
      </c>
      <c r="Z59" s="95">
        <v>0.40041966666666701</v>
      </c>
      <c r="AA59" s="95">
        <v>0.854663333333333</v>
      </c>
      <c r="AB59" s="95">
        <v>-0.10395</v>
      </c>
      <c r="AC59" s="95">
        <v>1.6024940000000001</v>
      </c>
    </row>
    <row r="60" spans="1:29" x14ac:dyDescent="0.25">
      <c r="A60" s="28" t="s">
        <v>160</v>
      </c>
      <c r="B60" s="10" t="s">
        <v>196</v>
      </c>
      <c r="C60" s="10" t="s">
        <v>166</v>
      </c>
      <c r="D60" s="5" t="s">
        <v>425</v>
      </c>
      <c r="E60" s="44" t="s">
        <v>139</v>
      </c>
      <c r="F60" s="89" t="s">
        <v>654</v>
      </c>
      <c r="G60" s="90" t="s">
        <v>654</v>
      </c>
      <c r="H60" s="89" t="s">
        <v>654</v>
      </c>
      <c r="I60" s="90" t="s">
        <v>654</v>
      </c>
      <c r="J60" s="89" t="s">
        <v>654</v>
      </c>
      <c r="K60" s="90" t="s">
        <v>654</v>
      </c>
      <c r="L60" s="48" t="e">
        <v>#N/A</v>
      </c>
      <c r="M60" s="49" t="e">
        <v>#N/A</v>
      </c>
      <c r="N60" s="48">
        <v>0</v>
      </c>
      <c r="O60" s="81">
        <v>1</v>
      </c>
      <c r="P60" s="89" t="s">
        <v>654</v>
      </c>
      <c r="Q60" s="91" t="s">
        <v>654</v>
      </c>
      <c r="R60" s="91" t="s">
        <v>654</v>
      </c>
      <c r="S60" s="90" t="s">
        <v>654</v>
      </c>
      <c r="T60" s="95"/>
      <c r="U60" s="94">
        <v>0</v>
      </c>
      <c r="V60" s="95" t="s">
        <v>561</v>
      </c>
      <c r="W60" s="109" t="s">
        <v>774</v>
      </c>
      <c r="X60" s="95">
        <v>0.10143779999999999</v>
      </c>
      <c r="Y60" s="95">
        <v>0.47020279999999998</v>
      </c>
      <c r="Z60" s="95">
        <v>0.10143779999999999</v>
      </c>
      <c r="AA60" s="95">
        <v>0.47020279999999998</v>
      </c>
      <c r="AB60" s="95">
        <v>-0.52636499999999997</v>
      </c>
      <c r="AC60" s="95">
        <v>1.4089400000000001</v>
      </c>
    </row>
    <row r="61" spans="1:29" x14ac:dyDescent="0.25">
      <c r="A61" s="28" t="s">
        <v>60</v>
      </c>
      <c r="B61" s="10" t="s">
        <v>240</v>
      </c>
      <c r="C61" s="10" t="s">
        <v>166</v>
      </c>
      <c r="D61" s="5" t="s">
        <v>139</v>
      </c>
      <c r="E61" s="5" t="s">
        <v>213</v>
      </c>
      <c r="F61" s="89" t="s">
        <v>654</v>
      </c>
      <c r="G61" s="90" t="s">
        <v>654</v>
      </c>
      <c r="H61" s="89" t="s">
        <v>654</v>
      </c>
      <c r="I61" s="90" t="s">
        <v>654</v>
      </c>
      <c r="J61" s="89" t="s">
        <v>654</v>
      </c>
      <c r="K61" s="90" t="s">
        <v>654</v>
      </c>
      <c r="L61" s="48" t="e">
        <v>#N/A</v>
      </c>
      <c r="M61" s="49" t="e">
        <v>#N/A</v>
      </c>
      <c r="N61" s="48">
        <v>0</v>
      </c>
      <c r="O61" s="81">
        <v>1</v>
      </c>
      <c r="P61" s="89" t="s">
        <v>654</v>
      </c>
      <c r="Q61" s="91" t="s">
        <v>654</v>
      </c>
      <c r="R61" s="91" t="s">
        <v>654</v>
      </c>
      <c r="S61" s="90" t="s">
        <v>654</v>
      </c>
      <c r="T61" s="95"/>
      <c r="U61" s="94">
        <v>0</v>
      </c>
      <c r="V61" s="95" t="s">
        <v>561</v>
      </c>
      <c r="W61" s="109" t="s">
        <v>775</v>
      </c>
      <c r="X61" s="95">
        <v>-1.74533333333333E-2</v>
      </c>
      <c r="Y61" s="95">
        <v>9.4145999999999994E-2</v>
      </c>
      <c r="Z61" s="95">
        <v>-1.74533333333333E-2</v>
      </c>
      <c r="AA61" s="95">
        <v>9.4145999999999994E-2</v>
      </c>
      <c r="AB61" s="95">
        <v>0</v>
      </c>
      <c r="AC61" s="95">
        <v>0.48306500000000002</v>
      </c>
    </row>
    <row r="62" spans="1:29" x14ac:dyDescent="0.25">
      <c r="A62" s="28" t="s">
        <v>52</v>
      </c>
      <c r="B62" s="10" t="s">
        <v>197</v>
      </c>
      <c r="C62" s="10" t="s">
        <v>166</v>
      </c>
      <c r="D62" s="5" t="s">
        <v>139</v>
      </c>
      <c r="E62" s="5" t="s">
        <v>213</v>
      </c>
      <c r="F62" s="89">
        <v>1.3709677E-2</v>
      </c>
      <c r="G62" s="90">
        <v>1</v>
      </c>
      <c r="H62" s="89" t="s">
        <v>654</v>
      </c>
      <c r="I62" s="90" t="s">
        <v>654</v>
      </c>
      <c r="J62" s="89" t="s">
        <v>654</v>
      </c>
      <c r="K62" s="90" t="s">
        <v>654</v>
      </c>
      <c r="L62" s="48">
        <v>7.0866141999999965E-2</v>
      </c>
      <c r="M62" s="49">
        <v>0.92913385800000003</v>
      </c>
      <c r="N62" s="48" t="e">
        <v>#N/A</v>
      </c>
      <c r="O62" s="81" t="e">
        <v>#N/A</v>
      </c>
      <c r="P62" s="89">
        <v>0.127712878</v>
      </c>
      <c r="Q62" s="91" t="s">
        <v>654</v>
      </c>
      <c r="R62" s="91" t="s">
        <v>654</v>
      </c>
      <c r="S62" s="90">
        <v>3.853006E-3</v>
      </c>
      <c r="T62" s="95"/>
      <c r="U62" s="94">
        <v>0.127712878</v>
      </c>
      <c r="V62" s="95" t="s">
        <v>561</v>
      </c>
      <c r="W62" s="109" t="s">
        <v>776</v>
      </c>
      <c r="X62" s="95">
        <v>-0.14704200000000001</v>
      </c>
      <c r="Y62" s="95">
        <v>0.83289503499999995</v>
      </c>
      <c r="Z62" s="95">
        <v>-0.14704200000000001</v>
      </c>
      <c r="AA62" s="95">
        <v>0.71736566666666701</v>
      </c>
      <c r="AB62" s="95">
        <v>-0.45245299999999999</v>
      </c>
      <c r="AC62" s="95">
        <v>1.587582</v>
      </c>
    </row>
    <row r="63" spans="1:29" x14ac:dyDescent="0.25">
      <c r="A63" s="39" t="s">
        <v>334</v>
      </c>
      <c r="B63" s="10" t="s">
        <v>400</v>
      </c>
      <c r="C63" s="10" t="s">
        <v>166</v>
      </c>
      <c r="D63" s="5" t="s">
        <v>139</v>
      </c>
      <c r="E63" s="5" t="s">
        <v>213</v>
      </c>
      <c r="F63" s="89" t="s">
        <v>654</v>
      </c>
      <c r="G63" s="90" t="s">
        <v>654</v>
      </c>
      <c r="H63" s="89">
        <v>1</v>
      </c>
      <c r="I63" s="90">
        <v>0</v>
      </c>
      <c r="J63" s="89" t="s">
        <v>654</v>
      </c>
      <c r="K63" s="90" t="s">
        <v>654</v>
      </c>
      <c r="L63" s="48" t="e">
        <v>#N/A</v>
      </c>
      <c r="M63" s="49" t="e">
        <v>#N/A</v>
      </c>
      <c r="N63" s="48" t="e">
        <v>#N/A</v>
      </c>
      <c r="O63" s="81" t="e">
        <v>#N/A</v>
      </c>
      <c r="P63" s="89" t="s">
        <v>654</v>
      </c>
      <c r="Q63" s="91">
        <v>1.4429103E-2</v>
      </c>
      <c r="R63" s="91" t="s">
        <v>654</v>
      </c>
      <c r="S63" s="90" t="s">
        <v>654</v>
      </c>
      <c r="T63" s="95"/>
      <c r="U63" s="94">
        <v>1.4429103E-2</v>
      </c>
      <c r="V63" s="95" t="s">
        <v>561</v>
      </c>
      <c r="W63" s="109" t="s">
        <v>777</v>
      </c>
      <c r="X63" s="95">
        <v>-0.89175919999999997</v>
      </c>
      <c r="Y63" s="95">
        <v>0.30221759999999998</v>
      </c>
      <c r="Z63" s="95">
        <v>-0.89175919999999997</v>
      </c>
      <c r="AA63" s="95">
        <v>0.30221759999999998</v>
      </c>
      <c r="AB63" s="95">
        <v>-0.64003200000000005</v>
      </c>
      <c r="AC63" s="95">
        <v>1.31471</v>
      </c>
    </row>
    <row r="64" spans="1:29" x14ac:dyDescent="0.25">
      <c r="A64" s="28" t="s">
        <v>55</v>
      </c>
      <c r="B64" s="10" t="s">
        <v>208</v>
      </c>
      <c r="C64" s="10" t="s">
        <v>543</v>
      </c>
      <c r="D64" s="5" t="s">
        <v>335</v>
      </c>
      <c r="E64" s="5" t="s">
        <v>139</v>
      </c>
      <c r="F64" s="89" t="s">
        <v>654</v>
      </c>
      <c r="G64" s="90" t="s">
        <v>654</v>
      </c>
      <c r="H64" s="89" t="s">
        <v>654</v>
      </c>
      <c r="I64" s="90" t="s">
        <v>654</v>
      </c>
      <c r="J64" s="89" t="s">
        <v>654</v>
      </c>
      <c r="K64" s="90" t="s">
        <v>654</v>
      </c>
      <c r="L64" s="48" t="e">
        <v>#N/A</v>
      </c>
      <c r="M64" s="49" t="e">
        <v>#N/A</v>
      </c>
      <c r="N64" s="48">
        <v>1</v>
      </c>
      <c r="O64" s="81">
        <v>0</v>
      </c>
      <c r="P64" s="89" t="s">
        <v>654</v>
      </c>
      <c r="Q64" s="91" t="s">
        <v>654</v>
      </c>
      <c r="R64" s="91" t="s">
        <v>654</v>
      </c>
      <c r="S64" s="90" t="s">
        <v>654</v>
      </c>
      <c r="T64" s="95"/>
      <c r="U64" s="94">
        <v>0</v>
      </c>
      <c r="V64" s="95" t="s">
        <v>564</v>
      </c>
      <c r="W64" s="109" t="s">
        <v>778</v>
      </c>
      <c r="X64" s="95">
        <v>0.9</v>
      </c>
      <c r="Y64" s="95">
        <v>1</v>
      </c>
      <c r="Z64" s="95">
        <v>1</v>
      </c>
      <c r="AA64" s="95">
        <v>1</v>
      </c>
      <c r="AB64" s="95">
        <v>0.48</v>
      </c>
      <c r="AC64" s="95">
        <v>1</v>
      </c>
    </row>
    <row r="65" spans="1:29" x14ac:dyDescent="0.25">
      <c r="A65" s="28" t="s">
        <v>9</v>
      </c>
      <c r="B65" s="10" t="s">
        <v>571</v>
      </c>
      <c r="C65" s="10" t="s">
        <v>136</v>
      </c>
      <c r="D65" s="44" t="s">
        <v>577</v>
      </c>
      <c r="E65" s="5" t="s">
        <v>291</v>
      </c>
      <c r="F65" s="89">
        <v>1</v>
      </c>
      <c r="G65" s="90">
        <v>8.5478320999999968E-2</v>
      </c>
      <c r="H65" s="89" t="s">
        <v>654</v>
      </c>
      <c r="I65" s="90" t="s">
        <v>654</v>
      </c>
      <c r="J65" s="89">
        <v>0</v>
      </c>
      <c r="K65" s="90">
        <v>1</v>
      </c>
      <c r="L65" s="48">
        <v>0.95454545499999999</v>
      </c>
      <c r="M65" s="49">
        <v>4.5454544999999999E-2</v>
      </c>
      <c r="N65" s="48">
        <v>0.94863013699999998</v>
      </c>
      <c r="O65" s="81">
        <v>1</v>
      </c>
      <c r="P65" s="89">
        <v>0.19240958125000002</v>
      </c>
      <c r="Q65" s="91" t="s">
        <v>654</v>
      </c>
      <c r="R65" s="91">
        <v>1.16334905E-2</v>
      </c>
      <c r="S65" s="90">
        <v>6.9014920000000004E-3</v>
      </c>
      <c r="T65" s="95"/>
      <c r="U65" s="94">
        <v>0.19240958125000002</v>
      </c>
      <c r="V65" s="95" t="s">
        <v>562</v>
      </c>
      <c r="W65" s="109" t="s">
        <v>779</v>
      </c>
      <c r="X65" s="112">
        <v>82</v>
      </c>
      <c r="Y65" s="112">
        <v>2696</v>
      </c>
      <c r="Z65" s="112">
        <v>846</v>
      </c>
      <c r="AA65" s="112">
        <v>4824</v>
      </c>
      <c r="AB65" s="112">
        <v>434</v>
      </c>
      <c r="AC65" s="112">
        <v>4701</v>
      </c>
    </row>
    <row r="66" spans="1:29" ht="14.4" x14ac:dyDescent="0.3">
      <c r="A66" s="40" t="s">
        <v>189</v>
      </c>
      <c r="B66" s="10" t="s">
        <v>190</v>
      </c>
      <c r="C66" s="10" t="s">
        <v>137</v>
      </c>
      <c r="D66" s="5" t="s">
        <v>443</v>
      </c>
      <c r="E66" s="5" t="s">
        <v>230</v>
      </c>
      <c r="F66" s="89" t="s">
        <v>654</v>
      </c>
      <c r="G66" s="90" t="s">
        <v>654</v>
      </c>
      <c r="H66" s="89" t="s">
        <v>654</v>
      </c>
      <c r="I66" s="90" t="s">
        <v>654</v>
      </c>
      <c r="J66" s="89" t="s">
        <v>654</v>
      </c>
      <c r="K66" s="90" t="s">
        <v>654</v>
      </c>
      <c r="L66" s="48" t="e">
        <v>#N/A</v>
      </c>
      <c r="M66" s="49" t="e">
        <v>#N/A</v>
      </c>
      <c r="N66" s="48" t="e">
        <v>#N/A</v>
      </c>
      <c r="O66" s="81" t="e">
        <v>#N/A</v>
      </c>
      <c r="P66" s="89" t="s">
        <v>654</v>
      </c>
      <c r="Q66" s="91" t="s">
        <v>654</v>
      </c>
      <c r="R66" s="91" t="s">
        <v>654</v>
      </c>
      <c r="S66" s="90" t="s">
        <v>654</v>
      </c>
      <c r="T66" s="95"/>
      <c r="U66" s="94">
        <v>0</v>
      </c>
      <c r="V66" s="95" t="s">
        <v>557</v>
      </c>
      <c r="W66" s="109" t="s">
        <v>780</v>
      </c>
      <c r="X66" s="110">
        <v>0.17</v>
      </c>
      <c r="Y66" s="110">
        <v>0.20658599999999999</v>
      </c>
      <c r="Z66" s="110">
        <v>0.17</v>
      </c>
      <c r="AA66" s="110">
        <v>0.20658599999999999</v>
      </c>
      <c r="AB66" s="110">
        <v>0.11194</v>
      </c>
      <c r="AC66" s="110">
        <v>0.34172999999999998</v>
      </c>
    </row>
    <row r="67" spans="1:29" x14ac:dyDescent="0.25">
      <c r="A67" s="28" t="s">
        <v>17</v>
      </c>
      <c r="B67" s="10" t="s">
        <v>178</v>
      </c>
      <c r="C67" s="10" t="s">
        <v>136</v>
      </c>
      <c r="D67" s="5" t="s">
        <v>139</v>
      </c>
      <c r="E67" s="5" t="s">
        <v>426</v>
      </c>
      <c r="F67" s="91" t="s">
        <v>654</v>
      </c>
      <c r="G67" s="90" t="s">
        <v>654</v>
      </c>
      <c r="H67" s="89" t="s">
        <v>654</v>
      </c>
      <c r="I67" s="90" t="s">
        <v>654</v>
      </c>
      <c r="J67" s="89" t="s">
        <v>654</v>
      </c>
      <c r="K67" s="90" t="s">
        <v>654</v>
      </c>
      <c r="L67" s="48">
        <v>0.27111984300000003</v>
      </c>
      <c r="M67" s="49">
        <v>1</v>
      </c>
      <c r="N67" s="48">
        <v>0.17657497799999999</v>
      </c>
      <c r="O67" s="81">
        <v>0.82342502200000001</v>
      </c>
      <c r="P67" s="89" t="s">
        <v>654</v>
      </c>
      <c r="Q67" s="91" t="s">
        <v>654</v>
      </c>
      <c r="R67" s="91" t="s">
        <v>654</v>
      </c>
      <c r="S67" s="90">
        <v>2.8809539999999998E-3</v>
      </c>
      <c r="T67" s="95"/>
      <c r="U67" s="94">
        <v>2.8809539999999998E-3</v>
      </c>
      <c r="V67" s="95" t="s">
        <v>564</v>
      </c>
      <c r="W67" s="109" t="s">
        <v>781</v>
      </c>
      <c r="X67" s="111">
        <v>100.693077</v>
      </c>
      <c r="Y67" s="111">
        <v>122.61320499999999</v>
      </c>
      <c r="Z67" s="111">
        <v>100.693077</v>
      </c>
      <c r="AA67" s="111">
        <v>122.61320499999999</v>
      </c>
      <c r="AB67" s="111">
        <v>19.108044</v>
      </c>
      <c r="AC67" s="111">
        <v>160.75967399999999</v>
      </c>
    </row>
    <row r="68" spans="1:29" x14ac:dyDescent="0.25">
      <c r="A68" s="28" t="s">
        <v>25</v>
      </c>
      <c r="B68" s="10" t="s">
        <v>224</v>
      </c>
      <c r="C68" s="10" t="s">
        <v>547</v>
      </c>
      <c r="D68" s="5" t="s">
        <v>443</v>
      </c>
      <c r="E68" s="5" t="s">
        <v>230</v>
      </c>
      <c r="F68" s="91" t="s">
        <v>654</v>
      </c>
      <c r="G68" s="90" t="s">
        <v>654</v>
      </c>
      <c r="H68" s="89" t="s">
        <v>654</v>
      </c>
      <c r="I68" s="90" t="s">
        <v>654</v>
      </c>
      <c r="J68" s="89" t="s">
        <v>654</v>
      </c>
      <c r="K68" s="90" t="s">
        <v>654</v>
      </c>
      <c r="L68" s="48">
        <v>0.72888015699999997</v>
      </c>
      <c r="M68" s="49">
        <v>0.27111984300000003</v>
      </c>
      <c r="N68" s="48" t="e">
        <v>#N/A</v>
      </c>
      <c r="O68" s="81" t="e">
        <v>#N/A</v>
      </c>
      <c r="P68" s="89" t="s">
        <v>654</v>
      </c>
      <c r="Q68" s="91" t="s">
        <v>654</v>
      </c>
      <c r="R68" s="91" t="s">
        <v>654</v>
      </c>
      <c r="S68" s="90">
        <v>2.5242509999999999E-3</v>
      </c>
      <c r="T68" s="95"/>
      <c r="U68" s="94">
        <v>2.5242509999999999E-3</v>
      </c>
      <c r="V68" s="95" t="s">
        <v>557</v>
      </c>
      <c r="W68" s="109" t="s">
        <v>782</v>
      </c>
      <c r="X68" s="95">
        <v>6.7299999999999999E-2</v>
      </c>
      <c r="Y68" s="95">
        <v>0.25600000000000001</v>
      </c>
      <c r="Z68" s="95">
        <v>6.7299999999999999E-2</v>
      </c>
      <c r="AA68" s="95">
        <v>0.25600000000000001</v>
      </c>
      <c r="AB68" s="95">
        <v>0</v>
      </c>
      <c r="AC68" s="95">
        <v>0.25600000000000001</v>
      </c>
    </row>
    <row r="69" spans="1:29" x14ac:dyDescent="0.25">
      <c r="A69" s="28" t="s">
        <v>159</v>
      </c>
      <c r="B69" s="10" t="s">
        <v>186</v>
      </c>
      <c r="C69" s="10" t="s">
        <v>548</v>
      </c>
      <c r="D69" s="5" t="s">
        <v>443</v>
      </c>
      <c r="E69" s="5" t="s">
        <v>230</v>
      </c>
      <c r="F69" s="91" t="s">
        <v>654</v>
      </c>
      <c r="G69" s="90" t="s">
        <v>654</v>
      </c>
      <c r="H69" s="89" t="s">
        <v>654</v>
      </c>
      <c r="I69" s="90" t="s">
        <v>654</v>
      </c>
      <c r="J69" s="89">
        <v>0.90476190499999998</v>
      </c>
      <c r="K69" s="90">
        <v>9.5238095000000023E-2</v>
      </c>
      <c r="L69" s="48">
        <v>0.27111984300000003</v>
      </c>
      <c r="M69" s="49">
        <v>0.72888015699999997</v>
      </c>
      <c r="N69" s="48" t="e">
        <v>#N/A</v>
      </c>
      <c r="O69" s="81" t="e">
        <v>#N/A</v>
      </c>
      <c r="P69" s="89" t="s">
        <v>654</v>
      </c>
      <c r="Q69" s="91" t="s">
        <v>654</v>
      </c>
      <c r="R69" s="91">
        <v>1.0240018E-2</v>
      </c>
      <c r="S69" s="90">
        <v>2.5242509999999999E-3</v>
      </c>
      <c r="T69" s="95"/>
      <c r="U69" s="94">
        <v>1.0240018E-2</v>
      </c>
      <c r="V69" s="95" t="s">
        <v>557</v>
      </c>
      <c r="W69" s="109" t="s">
        <v>783</v>
      </c>
      <c r="X69" s="95">
        <v>10.5</v>
      </c>
      <c r="Y69" s="95">
        <v>15.3</v>
      </c>
      <c r="Z69" s="95">
        <v>10.5</v>
      </c>
      <c r="AA69" s="95">
        <v>15.3</v>
      </c>
      <c r="AB69" s="95">
        <v>8.33</v>
      </c>
      <c r="AC69" s="95">
        <v>18.570269</v>
      </c>
    </row>
    <row r="70" spans="1:29" x14ac:dyDescent="0.25">
      <c r="A70" s="28" t="s">
        <v>19</v>
      </c>
      <c r="B70" s="10" t="s">
        <v>187</v>
      </c>
      <c r="C70" s="10" t="s">
        <v>548</v>
      </c>
      <c r="D70" s="5" t="s">
        <v>443</v>
      </c>
      <c r="E70" s="5" t="s">
        <v>244</v>
      </c>
      <c r="F70" s="91" t="s">
        <v>654</v>
      </c>
      <c r="G70" s="90" t="s">
        <v>654</v>
      </c>
      <c r="H70" s="89" t="s">
        <v>654</v>
      </c>
      <c r="I70" s="90" t="s">
        <v>654</v>
      </c>
      <c r="J70" s="89">
        <v>1</v>
      </c>
      <c r="K70" s="90">
        <v>0</v>
      </c>
      <c r="L70" s="48" t="e">
        <v>#N/A</v>
      </c>
      <c r="M70" s="49" t="e">
        <v>#N/A</v>
      </c>
      <c r="N70" s="48" t="e">
        <v>#N/A</v>
      </c>
      <c r="O70" s="81" t="e">
        <v>#N/A</v>
      </c>
      <c r="P70" s="89" t="s">
        <v>654</v>
      </c>
      <c r="Q70" s="91" t="s">
        <v>654</v>
      </c>
      <c r="R70" s="91">
        <v>5.9641490000000002E-3</v>
      </c>
      <c r="S70" s="90" t="s">
        <v>654</v>
      </c>
      <c r="T70" s="95"/>
      <c r="U70" s="94">
        <v>5.9641490000000002E-3</v>
      </c>
      <c r="V70" s="95" t="s">
        <v>557</v>
      </c>
      <c r="W70" s="109" t="e">
        <v>#NAME?</v>
      </c>
      <c r="X70" s="95">
        <v>4.04</v>
      </c>
      <c r="Y70" s="95">
        <v>6</v>
      </c>
      <c r="Z70" s="95">
        <v>4.04</v>
      </c>
      <c r="AA70" s="95">
        <v>6</v>
      </c>
      <c r="AB70" s="95">
        <v>3.76</v>
      </c>
      <c r="AC70" s="95" t="s">
        <v>695</v>
      </c>
    </row>
    <row r="71" spans="1:29" x14ac:dyDescent="0.25">
      <c r="A71" s="28" t="s">
        <v>58</v>
      </c>
      <c r="B71" s="10" t="s">
        <v>214</v>
      </c>
      <c r="C71" s="10" t="s">
        <v>166</v>
      </c>
      <c r="D71" s="5" t="s">
        <v>427</v>
      </c>
      <c r="E71" s="5" t="s">
        <v>428</v>
      </c>
      <c r="F71" s="91" t="s">
        <v>654</v>
      </c>
      <c r="G71" s="90" t="s">
        <v>654</v>
      </c>
      <c r="H71" s="89">
        <v>1</v>
      </c>
      <c r="I71" s="90">
        <v>0</v>
      </c>
      <c r="J71" s="89">
        <v>1</v>
      </c>
      <c r="K71" s="90">
        <v>0</v>
      </c>
      <c r="L71" s="48" t="e">
        <v>#N/A</v>
      </c>
      <c r="M71" s="49" t="e">
        <v>#N/A</v>
      </c>
      <c r="N71" s="48">
        <v>0</v>
      </c>
      <c r="O71" s="81">
        <v>1</v>
      </c>
      <c r="P71" s="89" t="s">
        <v>654</v>
      </c>
      <c r="Q71" s="91">
        <v>6.0093115499999995E-2</v>
      </c>
      <c r="R71" s="91">
        <v>3.0572339999999998E-3</v>
      </c>
      <c r="S71" s="90" t="s">
        <v>654</v>
      </c>
      <c r="T71" s="95"/>
      <c r="U71" s="94">
        <v>6.0093115499999995E-2</v>
      </c>
      <c r="V71" s="95" t="s">
        <v>564</v>
      </c>
      <c r="W71" s="109" t="s">
        <v>784</v>
      </c>
      <c r="X71" s="95">
        <v>1.242</v>
      </c>
      <c r="Y71" s="95">
        <v>1.518</v>
      </c>
      <c r="Z71" s="95">
        <v>1.38</v>
      </c>
      <c r="AA71" s="95">
        <v>1.38</v>
      </c>
      <c r="AB71" s="95">
        <v>1.242</v>
      </c>
      <c r="AC71" s="95">
        <v>1.518</v>
      </c>
    </row>
    <row r="72" spans="1:29" ht="14.4" x14ac:dyDescent="0.3">
      <c r="A72" s="40" t="s">
        <v>191</v>
      </c>
      <c r="B72" s="10" t="s">
        <v>188</v>
      </c>
      <c r="C72" s="10" t="s">
        <v>137</v>
      </c>
      <c r="D72" s="5" t="s">
        <v>443</v>
      </c>
      <c r="E72" s="5" t="s">
        <v>230</v>
      </c>
      <c r="F72" s="91" t="s">
        <v>654</v>
      </c>
      <c r="G72" s="90" t="s">
        <v>654</v>
      </c>
      <c r="H72" s="89">
        <v>0</v>
      </c>
      <c r="I72" s="90">
        <v>1</v>
      </c>
      <c r="J72" s="89" t="s">
        <v>654</v>
      </c>
      <c r="K72" s="90" t="s">
        <v>654</v>
      </c>
      <c r="L72" s="48" t="e">
        <v>#N/A</v>
      </c>
      <c r="M72" s="49" t="e">
        <v>#N/A</v>
      </c>
      <c r="N72" s="48" t="e">
        <v>#N/A</v>
      </c>
      <c r="O72" s="81" t="e">
        <v>#N/A</v>
      </c>
      <c r="P72" s="89" t="s">
        <v>654</v>
      </c>
      <c r="Q72" s="91">
        <v>9.536381E-3</v>
      </c>
      <c r="R72" s="91" t="s">
        <v>654</v>
      </c>
      <c r="S72" s="90" t="s">
        <v>654</v>
      </c>
      <c r="T72" s="95"/>
      <c r="U72" s="94">
        <v>9.536381E-3</v>
      </c>
      <c r="V72" s="95" t="s">
        <v>557</v>
      </c>
      <c r="W72" s="109" t="s">
        <v>780</v>
      </c>
      <c r="X72" s="95">
        <v>0.17</v>
      </c>
      <c r="Y72" s="95">
        <v>0.20658599999999999</v>
      </c>
      <c r="Z72" s="95">
        <v>0.17</v>
      </c>
      <c r="AA72" s="95">
        <v>0.20658599999999999</v>
      </c>
      <c r="AB72" s="95">
        <v>0.11194</v>
      </c>
      <c r="AC72" s="95">
        <v>0.34172999999999998</v>
      </c>
    </row>
    <row r="73" spans="1:29" ht="16.2" x14ac:dyDescent="0.25">
      <c r="A73" s="28" t="s">
        <v>14</v>
      </c>
      <c r="B73" s="10" t="s">
        <v>566</v>
      </c>
      <c r="C73" s="10" t="s">
        <v>659</v>
      </c>
      <c r="D73" s="43" t="s">
        <v>139</v>
      </c>
      <c r="E73" s="5" t="s">
        <v>429</v>
      </c>
      <c r="F73" s="89">
        <v>0</v>
      </c>
      <c r="G73" s="90">
        <v>1</v>
      </c>
      <c r="H73" s="89" t="s">
        <v>654</v>
      </c>
      <c r="I73" s="90" t="s">
        <v>654</v>
      </c>
      <c r="J73" s="89">
        <v>0</v>
      </c>
      <c r="K73" s="90">
        <v>1</v>
      </c>
      <c r="L73" s="48" t="e">
        <v>#N/A</v>
      </c>
      <c r="M73" s="49" t="e">
        <v>#N/A</v>
      </c>
      <c r="N73" s="48" t="e">
        <v>#N/A</v>
      </c>
      <c r="O73" s="81" t="e">
        <v>#N/A</v>
      </c>
      <c r="P73" s="89">
        <v>5.5063945000000003E-2</v>
      </c>
      <c r="Q73" s="91" t="s">
        <v>654</v>
      </c>
      <c r="R73" s="91">
        <v>5.9641490000000002E-3</v>
      </c>
      <c r="S73" s="90" t="s">
        <v>654</v>
      </c>
      <c r="T73" s="95"/>
      <c r="U73" s="94">
        <v>5.5063945000000003E-2</v>
      </c>
      <c r="V73" s="95" t="s">
        <v>564</v>
      </c>
      <c r="W73" s="109" t="s">
        <v>785</v>
      </c>
      <c r="X73" s="115">
        <v>5.8699999999999996E-4</v>
      </c>
      <c r="Y73" s="115">
        <v>9.1299999999999997E-4</v>
      </c>
      <c r="Z73" s="115">
        <v>5.8699999999999996E-4</v>
      </c>
      <c r="AA73" s="115">
        <v>9.1299999999999997E-4</v>
      </c>
      <c r="AB73" s="115">
        <v>3.0499999999999999E-4</v>
      </c>
      <c r="AC73" s="114">
        <v>1.6551E-2</v>
      </c>
    </row>
    <row r="74" spans="1:29" x14ac:dyDescent="0.25">
      <c r="A74" s="28" t="s">
        <v>70</v>
      </c>
      <c r="B74" s="10" t="s">
        <v>270</v>
      </c>
      <c r="C74" s="10" t="s">
        <v>543</v>
      </c>
      <c r="D74" s="43" t="s">
        <v>139</v>
      </c>
      <c r="E74" s="5" t="s">
        <v>430</v>
      </c>
      <c r="F74" s="89" t="s">
        <v>654</v>
      </c>
      <c r="G74" s="90" t="s">
        <v>654</v>
      </c>
      <c r="H74" s="89" t="s">
        <v>654</v>
      </c>
      <c r="I74" s="90" t="s">
        <v>654</v>
      </c>
      <c r="J74" s="89">
        <v>0</v>
      </c>
      <c r="K74" s="90">
        <v>1</v>
      </c>
      <c r="L74" s="48" t="e">
        <v>#N/A</v>
      </c>
      <c r="M74" s="49" t="e">
        <v>#N/A</v>
      </c>
      <c r="N74" s="48">
        <v>0.11354420099999996</v>
      </c>
      <c r="O74" s="81">
        <v>0.88645579900000004</v>
      </c>
      <c r="P74" s="89" t="s">
        <v>654</v>
      </c>
      <c r="Q74" s="91" t="s">
        <v>654</v>
      </c>
      <c r="R74" s="91">
        <v>3.0572339999999998E-3</v>
      </c>
      <c r="S74" s="90" t="s">
        <v>654</v>
      </c>
      <c r="T74" s="95"/>
      <c r="U74" s="94">
        <v>3.0572339999999998E-3</v>
      </c>
      <c r="V74" s="95" t="s">
        <v>564</v>
      </c>
      <c r="W74" s="109" t="s">
        <v>786</v>
      </c>
      <c r="X74" s="95">
        <v>0.48599999999999999</v>
      </c>
      <c r="Y74" s="95">
        <v>0.59399999999999997</v>
      </c>
      <c r="Z74" s="95">
        <v>0.54</v>
      </c>
      <c r="AA74" s="95">
        <v>0.54</v>
      </c>
      <c r="AB74" s="95">
        <v>0.54</v>
      </c>
      <c r="AC74" s="95">
        <v>0.76</v>
      </c>
    </row>
    <row r="75" spans="1:29" x14ac:dyDescent="0.25">
      <c r="A75" s="28" t="s">
        <v>59</v>
      </c>
      <c r="B75" s="10" t="s">
        <v>274</v>
      </c>
      <c r="C75" s="10" t="s">
        <v>549</v>
      </c>
      <c r="D75" s="5" t="s">
        <v>336</v>
      </c>
      <c r="E75" s="43" t="s">
        <v>139</v>
      </c>
      <c r="F75" s="89">
        <v>0.73992674000000003</v>
      </c>
      <c r="G75" s="90">
        <v>0.26007325999999997</v>
      </c>
      <c r="H75" s="89" t="s">
        <v>654</v>
      </c>
      <c r="I75" s="90" t="s">
        <v>654</v>
      </c>
      <c r="J75" s="89" t="s">
        <v>654</v>
      </c>
      <c r="K75" s="90" t="s">
        <v>654</v>
      </c>
      <c r="L75" s="48">
        <v>0</v>
      </c>
      <c r="M75" s="49">
        <v>1</v>
      </c>
      <c r="N75" s="48" t="e">
        <v>#N/A</v>
      </c>
      <c r="O75" s="81" t="e">
        <v>#N/A</v>
      </c>
      <c r="P75" s="89">
        <v>6.8667019999999997E-3</v>
      </c>
      <c r="Q75" s="91" t="s">
        <v>654</v>
      </c>
      <c r="R75" s="91" t="s">
        <v>654</v>
      </c>
      <c r="S75" s="90">
        <v>1.499078E-3</v>
      </c>
      <c r="T75" s="95"/>
      <c r="U75" s="94">
        <v>6.8667019999999997E-3</v>
      </c>
      <c r="V75" s="95" t="s">
        <v>560</v>
      </c>
      <c r="W75" s="109" t="s">
        <v>787</v>
      </c>
      <c r="X75" s="113">
        <v>9.3500000000000007E-3</v>
      </c>
      <c r="Y75" s="113">
        <v>2.6960000000000001E-2</v>
      </c>
      <c r="Z75" s="113">
        <v>9.3500000000000007E-3</v>
      </c>
      <c r="AA75" s="113">
        <v>2.6960000000000001E-2</v>
      </c>
      <c r="AB75" s="95">
        <v>9.3550000000000005E-3</v>
      </c>
      <c r="AC75" s="95">
        <v>5.9249999999999997E-2</v>
      </c>
    </row>
    <row r="76" spans="1:29" x14ac:dyDescent="0.25">
      <c r="A76" s="28" t="s">
        <v>71</v>
      </c>
      <c r="B76" s="10" t="s">
        <v>201</v>
      </c>
      <c r="C76" s="10" t="s">
        <v>547</v>
      </c>
      <c r="D76" s="5" t="s">
        <v>431</v>
      </c>
      <c r="E76" s="5" t="s">
        <v>432</v>
      </c>
      <c r="F76" s="89">
        <v>0</v>
      </c>
      <c r="G76" s="90">
        <v>1</v>
      </c>
      <c r="H76" s="89" t="s">
        <v>654</v>
      </c>
      <c r="I76" s="90" t="s">
        <v>654</v>
      </c>
      <c r="J76" s="89">
        <v>0.34584980199999998</v>
      </c>
      <c r="K76" s="90">
        <v>0.65415019799999996</v>
      </c>
      <c r="L76" s="48" t="e">
        <v>#N/A</v>
      </c>
      <c r="M76" s="49" t="e">
        <v>#N/A</v>
      </c>
      <c r="N76" s="48" t="e">
        <v>#N/A</v>
      </c>
      <c r="O76" s="81" t="e">
        <v>#N/A</v>
      </c>
      <c r="P76" s="89">
        <v>4.6956888500000002E-2</v>
      </c>
      <c r="Q76" s="91" t="s">
        <v>654</v>
      </c>
      <c r="R76" s="91">
        <v>5.7736230000000003E-3</v>
      </c>
      <c r="S76" s="90" t="s">
        <v>654</v>
      </c>
      <c r="T76" s="95"/>
      <c r="U76" s="94">
        <v>4.6956888500000002E-2</v>
      </c>
      <c r="V76" s="95" t="s">
        <v>556</v>
      </c>
      <c r="W76" s="109" t="s">
        <v>788</v>
      </c>
      <c r="X76" s="95">
        <v>0.47893200000000002</v>
      </c>
      <c r="Y76" s="95">
        <v>0.62072799999999995</v>
      </c>
      <c r="Z76" s="95">
        <v>0.47893200000000002</v>
      </c>
      <c r="AA76" s="95">
        <v>0.62072799999999995</v>
      </c>
      <c r="AB76" s="95">
        <v>0.26612999999999998</v>
      </c>
      <c r="AC76" s="95">
        <v>0.80506</v>
      </c>
    </row>
    <row r="77" spans="1:29" x14ac:dyDescent="0.25">
      <c r="A77" s="28" t="s">
        <v>275</v>
      </c>
      <c r="B77" s="10" t="s">
        <v>277</v>
      </c>
      <c r="C77" s="10" t="s">
        <v>547</v>
      </c>
      <c r="D77" s="5" t="s">
        <v>431</v>
      </c>
      <c r="E77" s="5" t="s">
        <v>432</v>
      </c>
      <c r="F77" s="89" t="s">
        <v>654</v>
      </c>
      <c r="G77" s="90" t="s">
        <v>654</v>
      </c>
      <c r="H77" s="89" t="s">
        <v>654</v>
      </c>
      <c r="I77" s="90" t="s">
        <v>654</v>
      </c>
      <c r="J77" s="89" t="s">
        <v>654</v>
      </c>
      <c r="K77" s="90" t="s">
        <v>654</v>
      </c>
      <c r="L77" s="48" t="e">
        <v>#N/A</v>
      </c>
      <c r="M77" s="49" t="e">
        <v>#N/A</v>
      </c>
      <c r="N77" s="48" t="e">
        <v>#N/A</v>
      </c>
      <c r="O77" s="81" t="e">
        <v>#N/A</v>
      </c>
      <c r="P77" s="89" t="s">
        <v>654</v>
      </c>
      <c r="Q77" s="91" t="s">
        <v>654</v>
      </c>
      <c r="R77" s="91" t="s">
        <v>654</v>
      </c>
      <c r="S77" s="90" t="s">
        <v>654</v>
      </c>
      <c r="T77" s="95"/>
      <c r="U77" s="94">
        <v>0</v>
      </c>
      <c r="V77" s="95" t="s">
        <v>556</v>
      </c>
      <c r="W77" s="109" t="s">
        <v>789</v>
      </c>
      <c r="X77" s="95">
        <v>0.45812372666666701</v>
      </c>
      <c r="Y77" s="95">
        <v>0.61233400000000004</v>
      </c>
      <c r="Z77" s="95">
        <v>0.473368333333333</v>
      </c>
      <c r="AA77" s="95">
        <v>0.61233400000000004</v>
      </c>
      <c r="AB77" s="95">
        <v>0.20108799999999999</v>
      </c>
      <c r="AC77" s="95">
        <v>0.75341800000000003</v>
      </c>
    </row>
    <row r="78" spans="1:29" x14ac:dyDescent="0.25">
      <c r="A78" s="28" t="s">
        <v>48</v>
      </c>
      <c r="B78" s="10" t="s">
        <v>276</v>
      </c>
      <c r="C78" s="10" t="s">
        <v>547</v>
      </c>
      <c r="D78" s="5" t="s">
        <v>431</v>
      </c>
      <c r="E78" s="5" t="s">
        <v>432</v>
      </c>
      <c r="F78" s="89" t="s">
        <v>654</v>
      </c>
      <c r="G78" s="90" t="s">
        <v>654</v>
      </c>
      <c r="H78" s="89" t="s">
        <v>654</v>
      </c>
      <c r="I78" s="90" t="s">
        <v>654</v>
      </c>
      <c r="J78" s="89">
        <v>0</v>
      </c>
      <c r="K78" s="90">
        <v>1</v>
      </c>
      <c r="L78" s="48">
        <v>0.4375</v>
      </c>
      <c r="M78" s="49">
        <v>0.5625</v>
      </c>
      <c r="N78" s="48" t="e">
        <v>#N/A</v>
      </c>
      <c r="O78" s="81" t="e">
        <v>#N/A</v>
      </c>
      <c r="P78" s="89" t="s">
        <v>654</v>
      </c>
      <c r="Q78" s="91" t="s">
        <v>654</v>
      </c>
      <c r="R78" s="91">
        <v>3.571748E-3</v>
      </c>
      <c r="S78" s="90">
        <v>2.843468E-3</v>
      </c>
      <c r="T78" s="95"/>
      <c r="U78" s="94">
        <v>3.571748E-3</v>
      </c>
      <c r="V78" s="95" t="s">
        <v>556</v>
      </c>
      <c r="W78" s="109" t="s">
        <v>790</v>
      </c>
      <c r="X78" s="95">
        <v>0.44023980000000001</v>
      </c>
      <c r="Y78" s="95">
        <v>0.58085319999999996</v>
      </c>
      <c r="Z78" s="95">
        <v>0.44023980000000001</v>
      </c>
      <c r="AA78" s="95">
        <v>0.58085319999999996</v>
      </c>
      <c r="AB78" s="95">
        <v>0.26612999999999998</v>
      </c>
      <c r="AC78" s="95">
        <v>0.77193999999999996</v>
      </c>
    </row>
    <row r="79" spans="1:29" x14ac:dyDescent="0.25">
      <c r="A79" s="28" t="s">
        <v>10</v>
      </c>
      <c r="B79" s="10" t="s">
        <v>177</v>
      </c>
      <c r="C79" s="10" t="s">
        <v>133</v>
      </c>
      <c r="D79" s="44" t="s">
        <v>216</v>
      </c>
      <c r="E79" s="43" t="s">
        <v>139</v>
      </c>
      <c r="F79" s="89" t="s">
        <v>654</v>
      </c>
      <c r="G79" s="90" t="s">
        <v>654</v>
      </c>
      <c r="H79" s="89" t="s">
        <v>654</v>
      </c>
      <c r="I79" s="90" t="s">
        <v>654</v>
      </c>
      <c r="J79" s="89" t="s">
        <v>654</v>
      </c>
      <c r="K79" s="90" t="s">
        <v>654</v>
      </c>
      <c r="L79" s="48" t="e">
        <v>#N/A</v>
      </c>
      <c r="M79" s="49" t="e">
        <v>#N/A</v>
      </c>
      <c r="N79" s="48" t="e">
        <v>#N/A</v>
      </c>
      <c r="O79" s="81" t="e">
        <v>#N/A</v>
      </c>
      <c r="P79" s="89" t="s">
        <v>654</v>
      </c>
      <c r="Q79" s="91" t="s">
        <v>654</v>
      </c>
      <c r="R79" s="91" t="s">
        <v>654</v>
      </c>
      <c r="S79" s="90" t="s">
        <v>654</v>
      </c>
      <c r="T79" s="95"/>
      <c r="U79" s="94">
        <v>0</v>
      </c>
      <c r="V79" s="95" t="s">
        <v>564</v>
      </c>
      <c r="W79" s="109" t="s">
        <v>791</v>
      </c>
      <c r="X79" s="111">
        <v>54.798943000000001</v>
      </c>
      <c r="Y79" s="111">
        <v>65.188370000000006</v>
      </c>
      <c r="Z79" s="111">
        <v>54.798943000000001</v>
      </c>
      <c r="AA79" s="111">
        <v>65.188370000000006</v>
      </c>
      <c r="AB79" s="111">
        <v>12.663383</v>
      </c>
      <c r="AC79" s="111">
        <v>82.768448000000006</v>
      </c>
    </row>
    <row r="80" spans="1:29" x14ac:dyDescent="0.25">
      <c r="A80" s="39" t="s">
        <v>370</v>
      </c>
      <c r="B80" s="10" t="s">
        <v>401</v>
      </c>
      <c r="C80" s="10" t="s">
        <v>399</v>
      </c>
      <c r="D80" s="5" t="s">
        <v>139</v>
      </c>
      <c r="E80" s="44" t="s">
        <v>525</v>
      </c>
      <c r="F80" s="89">
        <v>0.67347732999999999</v>
      </c>
      <c r="G80" s="90">
        <v>0.32652267000000001</v>
      </c>
      <c r="H80" s="89" t="s">
        <v>654</v>
      </c>
      <c r="I80" s="90" t="s">
        <v>654</v>
      </c>
      <c r="J80" s="89">
        <v>1</v>
      </c>
      <c r="K80" s="90">
        <v>0</v>
      </c>
      <c r="L80" s="48" t="e">
        <v>#N/A</v>
      </c>
      <c r="M80" s="49" t="e">
        <v>#N/A</v>
      </c>
      <c r="N80" s="48" t="e">
        <v>#N/A</v>
      </c>
      <c r="O80" s="81" t="e">
        <v>#N/A</v>
      </c>
      <c r="P80" s="89">
        <v>1.2408173E-2</v>
      </c>
      <c r="Q80" s="91" t="s">
        <v>654</v>
      </c>
      <c r="R80" s="91">
        <v>3.571748E-3</v>
      </c>
      <c r="S80" s="90" t="s">
        <v>654</v>
      </c>
      <c r="T80" s="95"/>
      <c r="U80" s="94">
        <v>1.2408173E-2</v>
      </c>
      <c r="V80" s="95" t="s">
        <v>560</v>
      </c>
      <c r="W80" s="109" t="s">
        <v>792</v>
      </c>
      <c r="X80" s="95">
        <v>0.39066299999999998</v>
      </c>
      <c r="Y80" s="95">
        <v>1.9614400000000001</v>
      </c>
      <c r="Z80" s="95">
        <v>0.39066299999999998</v>
      </c>
      <c r="AA80" s="95">
        <v>1.9614400000000001</v>
      </c>
      <c r="AB80" s="95">
        <v>1.685E-2</v>
      </c>
      <c r="AC80" s="95">
        <v>1.7282</v>
      </c>
    </row>
    <row r="81" spans="1:29" x14ac:dyDescent="0.25">
      <c r="A81" s="28" t="s">
        <v>22</v>
      </c>
      <c r="B81" s="10" t="s">
        <v>172</v>
      </c>
      <c r="C81" s="10" t="s">
        <v>173</v>
      </c>
      <c r="D81" s="5" t="s">
        <v>433</v>
      </c>
      <c r="E81" s="43" t="s">
        <v>139</v>
      </c>
      <c r="F81" s="89" t="s">
        <v>654</v>
      </c>
      <c r="G81" s="90" t="s">
        <v>654</v>
      </c>
      <c r="H81" s="89" t="s">
        <v>654</v>
      </c>
      <c r="I81" s="90" t="s">
        <v>654</v>
      </c>
      <c r="J81" s="89" t="s">
        <v>654</v>
      </c>
      <c r="K81" s="90" t="s">
        <v>654</v>
      </c>
      <c r="L81" s="48">
        <v>0</v>
      </c>
      <c r="M81" s="49">
        <v>1</v>
      </c>
      <c r="N81" s="48">
        <v>1</v>
      </c>
      <c r="O81" s="81">
        <v>0</v>
      </c>
      <c r="P81" s="89" t="s">
        <v>654</v>
      </c>
      <c r="Q81" s="91" t="s">
        <v>654</v>
      </c>
      <c r="R81" s="91" t="s">
        <v>654</v>
      </c>
      <c r="S81" s="90">
        <v>3.2376570000000001E-3</v>
      </c>
      <c r="T81" s="95"/>
      <c r="U81" s="94">
        <v>3.2376570000000001E-3</v>
      </c>
      <c r="V81" s="95" t="s">
        <v>564</v>
      </c>
      <c r="W81" s="109" t="s">
        <v>793</v>
      </c>
      <c r="X81" s="111">
        <v>102.765846</v>
      </c>
      <c r="Y81" s="111">
        <v>187</v>
      </c>
      <c r="Z81" s="111">
        <v>102.765846</v>
      </c>
      <c r="AA81" s="111">
        <v>187</v>
      </c>
      <c r="AB81" s="111">
        <v>0.65762500000000002</v>
      </c>
      <c r="AC81" s="111">
        <v>426</v>
      </c>
    </row>
    <row r="82" spans="1:29" x14ac:dyDescent="0.25">
      <c r="A82" s="28" t="s">
        <v>248</v>
      </c>
      <c r="B82" s="10" t="s">
        <v>278</v>
      </c>
      <c r="C82" s="10" t="s">
        <v>166</v>
      </c>
      <c r="D82" s="5" t="s">
        <v>139</v>
      </c>
      <c r="E82" s="44" t="s">
        <v>139</v>
      </c>
      <c r="F82" s="89" t="s">
        <v>654</v>
      </c>
      <c r="G82" s="90" t="s">
        <v>654</v>
      </c>
      <c r="H82" s="89" t="s">
        <v>654</v>
      </c>
      <c r="I82" s="90" t="s">
        <v>654</v>
      </c>
      <c r="J82" s="89" t="s">
        <v>654</v>
      </c>
      <c r="K82" s="90" t="s">
        <v>654</v>
      </c>
      <c r="L82" s="48" t="e">
        <v>#N/A</v>
      </c>
      <c r="M82" s="49" t="e">
        <v>#N/A</v>
      </c>
      <c r="N82" s="48" t="e">
        <v>#N/A</v>
      </c>
      <c r="O82" s="81" t="e">
        <v>#N/A</v>
      </c>
      <c r="P82" s="89" t="s">
        <v>654</v>
      </c>
      <c r="Q82" s="91" t="s">
        <v>654</v>
      </c>
      <c r="R82" s="91" t="s">
        <v>654</v>
      </c>
      <c r="S82" s="90" t="s">
        <v>654</v>
      </c>
      <c r="T82" s="95"/>
      <c r="U82" s="94">
        <v>0</v>
      </c>
      <c r="V82" s="95" t="s">
        <v>558</v>
      </c>
      <c r="W82" s="109" t="s">
        <v>794</v>
      </c>
      <c r="X82" s="95">
        <v>0.9</v>
      </c>
      <c r="Y82" s="95">
        <v>1.1000000000000001</v>
      </c>
      <c r="Z82" s="95">
        <v>1</v>
      </c>
      <c r="AA82" s="95">
        <v>1</v>
      </c>
      <c r="AB82" s="95">
        <v>0.90700000000000003</v>
      </c>
      <c r="AC82" s="95">
        <v>1</v>
      </c>
    </row>
    <row r="83" spans="1:29" x14ac:dyDescent="0.25">
      <c r="A83" s="17" t="s">
        <v>369</v>
      </c>
      <c r="B83" s="10" t="s">
        <v>184</v>
      </c>
      <c r="C83" s="10" t="s">
        <v>133</v>
      </c>
      <c r="D83" s="44" t="s">
        <v>205</v>
      </c>
      <c r="E83" s="43" t="s">
        <v>139</v>
      </c>
      <c r="F83" s="89" t="s">
        <v>654</v>
      </c>
      <c r="G83" s="90" t="s">
        <v>654</v>
      </c>
      <c r="H83" s="89">
        <v>1</v>
      </c>
      <c r="I83" s="90">
        <v>0</v>
      </c>
      <c r="J83" s="89">
        <v>1</v>
      </c>
      <c r="K83" s="90">
        <v>0</v>
      </c>
      <c r="L83" s="48" t="e">
        <v>#N/A</v>
      </c>
      <c r="M83" s="49" t="e">
        <v>#N/A</v>
      </c>
      <c r="N83" s="48">
        <v>1</v>
      </c>
      <c r="O83" s="81">
        <v>0</v>
      </c>
      <c r="P83" s="89" t="s">
        <v>654</v>
      </c>
      <c r="Q83" s="91">
        <v>5.7843742499999996E-2</v>
      </c>
      <c r="R83" s="91">
        <v>3.0572339999999998E-3</v>
      </c>
      <c r="S83" s="90" t="s">
        <v>654</v>
      </c>
      <c r="T83" s="95"/>
      <c r="U83" s="94">
        <v>5.7843742499999996E-2</v>
      </c>
      <c r="V83" s="95" t="s">
        <v>564</v>
      </c>
      <c r="W83" s="109" t="s">
        <v>795</v>
      </c>
      <c r="X83" s="95">
        <v>1.98</v>
      </c>
      <c r="Y83" s="95">
        <v>2.42</v>
      </c>
      <c r="Z83" s="95">
        <v>2.2000000000000002</v>
      </c>
      <c r="AA83" s="95">
        <v>2.2000000000000002</v>
      </c>
      <c r="AB83" s="95">
        <v>0.44310899999999998</v>
      </c>
      <c r="AC83" s="95">
        <v>2.2000000000000002</v>
      </c>
    </row>
    <row r="84" spans="1:29" x14ac:dyDescent="0.25">
      <c r="A84" s="28" t="s">
        <v>23</v>
      </c>
      <c r="B84" s="10" t="s">
        <v>176</v>
      </c>
      <c r="C84" s="10" t="s">
        <v>133</v>
      </c>
      <c r="D84" s="44" t="s">
        <v>205</v>
      </c>
      <c r="E84" s="43" t="s">
        <v>139</v>
      </c>
      <c r="F84" s="89">
        <v>0.74749373399999997</v>
      </c>
      <c r="G84" s="90">
        <v>0.48285782799999999</v>
      </c>
      <c r="H84" s="89" t="s">
        <v>654</v>
      </c>
      <c r="I84" s="90" t="s">
        <v>654</v>
      </c>
      <c r="J84" s="89">
        <v>0.58823529399999996</v>
      </c>
      <c r="K84" s="90">
        <v>0.41176470600000004</v>
      </c>
      <c r="L84" s="48">
        <v>0</v>
      </c>
      <c r="M84" s="49">
        <v>1</v>
      </c>
      <c r="N84" s="48">
        <v>0.68571428600000006</v>
      </c>
      <c r="O84" s="81">
        <v>0.82342502200000001</v>
      </c>
      <c r="P84" s="89">
        <v>3.9353179000000002E-2</v>
      </c>
      <c r="Q84" s="91" t="s">
        <v>654</v>
      </c>
      <c r="R84" s="91">
        <v>2.68228E-3</v>
      </c>
      <c r="S84" s="90">
        <v>2.9943815000000001E-3</v>
      </c>
      <c r="T84" s="95"/>
      <c r="U84" s="94">
        <v>3.9353179000000002E-2</v>
      </c>
      <c r="V84" s="95" t="s">
        <v>564</v>
      </c>
      <c r="W84" s="109" t="s">
        <v>796</v>
      </c>
      <c r="X84" s="111">
        <v>363.60223400000001</v>
      </c>
      <c r="Y84" s="111">
        <v>437.74807700000002</v>
      </c>
      <c r="Z84" s="111">
        <v>363.60223400000001</v>
      </c>
      <c r="AA84" s="111">
        <v>437.74807700000002</v>
      </c>
      <c r="AB84" s="111">
        <v>72</v>
      </c>
      <c r="AC84" s="111">
        <v>565.02862500000003</v>
      </c>
    </row>
    <row r="85" spans="1:29" x14ac:dyDescent="0.25">
      <c r="A85" s="28" t="s">
        <v>62</v>
      </c>
      <c r="B85" s="10" t="s">
        <v>241</v>
      </c>
      <c r="C85" s="10" t="s">
        <v>550</v>
      </c>
      <c r="D85" s="5" t="s">
        <v>434</v>
      </c>
      <c r="E85" s="44" t="s">
        <v>139</v>
      </c>
      <c r="F85" s="89" t="s">
        <v>654</v>
      </c>
      <c r="G85" s="90" t="s">
        <v>654</v>
      </c>
      <c r="H85" s="89" t="s">
        <v>654</v>
      </c>
      <c r="I85" s="90" t="s">
        <v>654</v>
      </c>
      <c r="J85" s="89">
        <v>1</v>
      </c>
      <c r="K85" s="90">
        <v>0</v>
      </c>
      <c r="L85" s="48">
        <v>1</v>
      </c>
      <c r="M85" s="49">
        <v>0</v>
      </c>
      <c r="N85" s="48">
        <v>0.67632850200000005</v>
      </c>
      <c r="O85" s="81">
        <v>0.323671498</v>
      </c>
      <c r="P85" s="89" t="s">
        <v>654</v>
      </c>
      <c r="Q85" s="91" t="s">
        <v>654</v>
      </c>
      <c r="R85" s="91">
        <v>3.571748E-3</v>
      </c>
      <c r="S85" s="90">
        <v>2.3126129999999998E-3</v>
      </c>
      <c r="T85" s="95"/>
      <c r="U85" s="94">
        <v>3.571748E-3</v>
      </c>
      <c r="V85" s="95" t="s">
        <v>556</v>
      </c>
      <c r="W85" s="109" t="s">
        <v>797</v>
      </c>
      <c r="X85" s="111">
        <v>179.83566300000001</v>
      </c>
      <c r="Y85" s="111">
        <v>383.14316833333299</v>
      </c>
      <c r="Z85" s="111">
        <v>179.83566300000001</v>
      </c>
      <c r="AA85" s="111">
        <v>383.14316833333299</v>
      </c>
      <c r="AB85" s="111">
        <v>58.031837000000003</v>
      </c>
      <c r="AC85" s="111">
        <v>1928.0507809999999</v>
      </c>
    </row>
    <row r="86" spans="1:29" x14ac:dyDescent="0.25">
      <c r="A86" s="39" t="s">
        <v>371</v>
      </c>
      <c r="B86" s="10" t="s">
        <v>402</v>
      </c>
      <c r="C86" s="10" t="s">
        <v>550</v>
      </c>
      <c r="D86" s="5" t="s">
        <v>434</v>
      </c>
      <c r="E86" s="44" t="s">
        <v>139</v>
      </c>
      <c r="F86" s="89" t="s">
        <v>654</v>
      </c>
      <c r="G86" s="90" t="s">
        <v>654</v>
      </c>
      <c r="H86" s="89" t="s">
        <v>654</v>
      </c>
      <c r="I86" s="90" t="s">
        <v>654</v>
      </c>
      <c r="J86" s="89" t="s">
        <v>654</v>
      </c>
      <c r="K86" s="90" t="s">
        <v>654</v>
      </c>
      <c r="L86" s="48" t="e">
        <v>#N/A</v>
      </c>
      <c r="M86" s="49" t="e">
        <v>#N/A</v>
      </c>
      <c r="N86" s="48" t="e">
        <v>#N/A</v>
      </c>
      <c r="O86" s="81" t="e">
        <v>#N/A</v>
      </c>
      <c r="P86" s="89" t="s">
        <v>654</v>
      </c>
      <c r="Q86" s="91" t="s">
        <v>654</v>
      </c>
      <c r="R86" s="91" t="s">
        <v>654</v>
      </c>
      <c r="S86" s="90" t="s">
        <v>654</v>
      </c>
      <c r="T86" s="95"/>
      <c r="U86" s="94">
        <v>0</v>
      </c>
      <c r="V86" s="95" t="s">
        <v>556</v>
      </c>
      <c r="W86" s="109" t="s">
        <v>798</v>
      </c>
      <c r="X86" s="111">
        <v>58.605476000000003</v>
      </c>
      <c r="Y86" s="111">
        <v>139.69050973333299</v>
      </c>
      <c r="Z86" s="111">
        <v>58.605476000000003</v>
      </c>
      <c r="AA86" s="111">
        <v>138.26454166666699</v>
      </c>
      <c r="AB86" s="111">
        <v>0</v>
      </c>
      <c r="AC86" s="111">
        <v>450</v>
      </c>
    </row>
    <row r="87" spans="1:29" x14ac:dyDescent="0.25">
      <c r="A87" s="28" t="s">
        <v>20</v>
      </c>
      <c r="B87" s="10" t="s">
        <v>199</v>
      </c>
      <c r="C87" s="10" t="s">
        <v>550</v>
      </c>
      <c r="D87" s="5" t="s">
        <v>434</v>
      </c>
      <c r="E87" s="44" t="s">
        <v>139</v>
      </c>
      <c r="F87" s="89" t="s">
        <v>654</v>
      </c>
      <c r="G87" s="90" t="s">
        <v>654</v>
      </c>
      <c r="H87" s="89" t="s">
        <v>654</v>
      </c>
      <c r="I87" s="90" t="s">
        <v>654</v>
      </c>
      <c r="J87" s="89" t="s">
        <v>654</v>
      </c>
      <c r="K87" s="90" t="s">
        <v>654</v>
      </c>
      <c r="L87" s="48" t="e">
        <v>#N/A</v>
      </c>
      <c r="M87" s="49" t="e">
        <v>#N/A</v>
      </c>
      <c r="N87" s="48" t="e">
        <v>#N/A</v>
      </c>
      <c r="O87" s="81" t="e">
        <v>#N/A</v>
      </c>
      <c r="P87" s="89" t="s">
        <v>654</v>
      </c>
      <c r="Q87" s="91" t="s">
        <v>654</v>
      </c>
      <c r="R87" s="91" t="s">
        <v>654</v>
      </c>
      <c r="S87" s="90" t="s">
        <v>654</v>
      </c>
      <c r="T87" s="95"/>
      <c r="U87" s="94">
        <v>0</v>
      </c>
      <c r="V87" s="95" t="s">
        <v>556</v>
      </c>
      <c r="W87" s="109" t="s">
        <v>799</v>
      </c>
      <c r="X87" s="111">
        <v>140.0039094</v>
      </c>
      <c r="Y87" s="111">
        <v>248.07227180000001</v>
      </c>
      <c r="Z87" s="111">
        <v>140.0039094</v>
      </c>
      <c r="AA87" s="111">
        <v>248.07227180000001</v>
      </c>
      <c r="AB87" s="111">
        <v>43.532764</v>
      </c>
      <c r="AC87" s="111">
        <v>804.10034199999996</v>
      </c>
    </row>
    <row r="88" spans="1:29" x14ac:dyDescent="0.25">
      <c r="A88" s="28" t="s">
        <v>54</v>
      </c>
      <c r="B88" s="101" t="s">
        <v>586</v>
      </c>
      <c r="C88" s="10" t="s">
        <v>547</v>
      </c>
      <c r="D88" s="43" t="s">
        <v>139</v>
      </c>
      <c r="E88" s="5" t="s">
        <v>247</v>
      </c>
      <c r="F88" s="89" t="s">
        <v>654</v>
      </c>
      <c r="G88" s="90" t="s">
        <v>654</v>
      </c>
      <c r="H88" s="89" t="s">
        <v>654</v>
      </c>
      <c r="I88" s="90" t="s">
        <v>654</v>
      </c>
      <c r="J88" s="89" t="s">
        <v>654</v>
      </c>
      <c r="K88" s="90" t="s">
        <v>654</v>
      </c>
      <c r="L88" s="48" t="e">
        <v>#N/A</v>
      </c>
      <c r="M88" s="49" t="e">
        <v>#N/A</v>
      </c>
      <c r="N88" s="48" t="e">
        <v>#N/A</v>
      </c>
      <c r="O88" s="81" t="e">
        <v>#N/A</v>
      </c>
      <c r="P88" s="89" t="s">
        <v>654</v>
      </c>
      <c r="Q88" s="91" t="s">
        <v>654</v>
      </c>
      <c r="R88" s="91" t="s">
        <v>654</v>
      </c>
      <c r="S88" s="90" t="s">
        <v>654</v>
      </c>
      <c r="T88" s="95"/>
      <c r="U88" s="94">
        <v>0</v>
      </c>
      <c r="V88" s="95" t="s">
        <v>557</v>
      </c>
      <c r="W88" s="109" t="s">
        <v>800</v>
      </c>
      <c r="X88" s="95">
        <v>0.81899999999999995</v>
      </c>
      <c r="Y88" s="95">
        <v>1</v>
      </c>
      <c r="Z88" s="95">
        <v>0.81899999999999995</v>
      </c>
      <c r="AA88" s="95">
        <v>1</v>
      </c>
      <c r="AB88" s="95">
        <v>0.82299999999999995</v>
      </c>
      <c r="AC88" s="95">
        <v>1</v>
      </c>
    </row>
    <row r="89" spans="1:29" x14ac:dyDescent="0.25">
      <c r="A89" s="28" t="s">
        <v>251</v>
      </c>
      <c r="B89" s="10" t="s">
        <v>185</v>
      </c>
      <c r="C89" s="10" t="s">
        <v>226</v>
      </c>
      <c r="D89" s="44" t="s">
        <v>347</v>
      </c>
      <c r="E89" s="5" t="s">
        <v>443</v>
      </c>
      <c r="F89" s="89" t="s">
        <v>654</v>
      </c>
      <c r="G89" s="90" t="s">
        <v>654</v>
      </c>
      <c r="H89" s="89" t="s">
        <v>654</v>
      </c>
      <c r="I89" s="90" t="s">
        <v>654</v>
      </c>
      <c r="J89" s="89">
        <v>6.2068966000000003E-2</v>
      </c>
      <c r="K89" s="90">
        <v>0.937931034</v>
      </c>
      <c r="L89" s="48" t="e">
        <v>#N/A</v>
      </c>
      <c r="M89" s="49" t="e">
        <v>#N/A</v>
      </c>
      <c r="N89" s="48" t="e">
        <v>#N/A</v>
      </c>
      <c r="O89" s="81" t="e">
        <v>#N/A</v>
      </c>
      <c r="P89" s="89" t="s">
        <v>654</v>
      </c>
      <c r="Q89" s="91" t="s">
        <v>654</v>
      </c>
      <c r="R89" s="91">
        <v>6.0073510000000002E-3</v>
      </c>
      <c r="S89" s="90" t="s">
        <v>654</v>
      </c>
      <c r="T89" s="95"/>
      <c r="U89" s="94">
        <v>6.0073510000000002E-3</v>
      </c>
      <c r="V89" s="95" t="s">
        <v>557</v>
      </c>
      <c r="W89" s="109" t="s">
        <v>801</v>
      </c>
      <c r="X89" s="95">
        <v>0</v>
      </c>
      <c r="Y89" s="95">
        <v>7.7</v>
      </c>
      <c r="Z89" s="95">
        <v>0</v>
      </c>
      <c r="AA89" s="95">
        <v>7.7</v>
      </c>
      <c r="AB89" s="95">
        <v>0</v>
      </c>
      <c r="AC89" s="95">
        <v>0</v>
      </c>
    </row>
    <row r="90" spans="1:29" x14ac:dyDescent="0.25">
      <c r="A90" s="28" t="s">
        <v>41</v>
      </c>
      <c r="B90" s="10" t="s">
        <v>279</v>
      </c>
      <c r="C90" s="10" t="s">
        <v>226</v>
      </c>
      <c r="D90" s="5" t="s">
        <v>247</v>
      </c>
      <c r="E90" s="5" t="s">
        <v>443</v>
      </c>
      <c r="F90" s="89" t="s">
        <v>654</v>
      </c>
      <c r="G90" s="90" t="s">
        <v>654</v>
      </c>
      <c r="H90" s="89" t="s">
        <v>654</v>
      </c>
      <c r="I90" s="90" t="s">
        <v>654</v>
      </c>
      <c r="J90" s="89" t="s">
        <v>654</v>
      </c>
      <c r="K90" s="90" t="s">
        <v>654</v>
      </c>
      <c r="L90" s="48" t="e">
        <v>#N/A</v>
      </c>
      <c r="M90" s="49" t="e">
        <v>#N/A</v>
      </c>
      <c r="N90" s="48" t="e">
        <v>#N/A</v>
      </c>
      <c r="O90" s="81" t="e">
        <v>#N/A</v>
      </c>
      <c r="P90" s="89" t="s">
        <v>654</v>
      </c>
      <c r="Q90" s="91" t="s">
        <v>654</v>
      </c>
      <c r="R90" s="91" t="s">
        <v>654</v>
      </c>
      <c r="S90" s="90" t="s">
        <v>654</v>
      </c>
      <c r="T90" s="95"/>
      <c r="U90" s="94">
        <v>0</v>
      </c>
      <c r="V90" s="95" t="s">
        <v>557</v>
      </c>
      <c r="W90" s="109" t="s">
        <v>802</v>
      </c>
      <c r="X90" s="111">
        <v>21</v>
      </c>
      <c r="Y90" s="111">
        <v>37.200001</v>
      </c>
      <c r="Z90" s="111">
        <v>21</v>
      </c>
      <c r="AA90" s="111">
        <v>37.200001</v>
      </c>
      <c r="AB90" s="111">
        <v>20</v>
      </c>
      <c r="AC90" s="111">
        <v>38</v>
      </c>
    </row>
    <row r="91" spans="1:29" x14ac:dyDescent="0.25">
      <c r="A91" s="28" t="s">
        <v>249</v>
      </c>
      <c r="B91" s="10" t="s">
        <v>405</v>
      </c>
      <c r="C91" s="10" t="s">
        <v>168</v>
      </c>
      <c r="D91" s="43" t="s">
        <v>139</v>
      </c>
      <c r="E91" s="5" t="s">
        <v>287</v>
      </c>
      <c r="F91" s="89" t="s">
        <v>654</v>
      </c>
      <c r="G91" s="90" t="s">
        <v>654</v>
      </c>
      <c r="H91" s="89" t="s">
        <v>654</v>
      </c>
      <c r="I91" s="90" t="s">
        <v>654</v>
      </c>
      <c r="J91" s="89" t="s">
        <v>654</v>
      </c>
      <c r="K91" s="90" t="s">
        <v>654</v>
      </c>
      <c r="L91" s="48" t="e">
        <v>#N/A</v>
      </c>
      <c r="M91" s="49" t="e">
        <v>#N/A</v>
      </c>
      <c r="N91" s="48" t="e">
        <v>#N/A</v>
      </c>
      <c r="O91" s="81" t="e">
        <v>#N/A</v>
      </c>
      <c r="P91" s="89" t="s">
        <v>654</v>
      </c>
      <c r="Q91" s="91" t="s">
        <v>654</v>
      </c>
      <c r="R91" s="91" t="s">
        <v>654</v>
      </c>
      <c r="S91" s="90" t="s">
        <v>654</v>
      </c>
      <c r="T91" s="95"/>
      <c r="U91" s="94">
        <v>0</v>
      </c>
      <c r="V91" s="95" t="s">
        <v>563</v>
      </c>
      <c r="W91" s="109" t="s">
        <v>803</v>
      </c>
      <c r="X91" s="95">
        <v>-4.2183695099999996</v>
      </c>
      <c r="Y91" s="95">
        <v>-3.7709687989999998</v>
      </c>
      <c r="Z91" s="95">
        <v>-4</v>
      </c>
      <c r="AA91" s="95">
        <v>-4</v>
      </c>
      <c r="AB91" s="111">
        <v>-13</v>
      </c>
      <c r="AC91" s="111">
        <v>0</v>
      </c>
    </row>
    <row r="92" spans="1:29" x14ac:dyDescent="0.25">
      <c r="A92" s="39" t="s">
        <v>386</v>
      </c>
      <c r="B92" s="10" t="s">
        <v>406</v>
      </c>
      <c r="C92" s="10" t="s">
        <v>168</v>
      </c>
      <c r="D92" s="43" t="s">
        <v>139</v>
      </c>
      <c r="E92" s="5" t="s">
        <v>438</v>
      </c>
      <c r="F92" s="89" t="s">
        <v>654</v>
      </c>
      <c r="G92" s="90" t="s">
        <v>654</v>
      </c>
      <c r="H92" s="89" t="s">
        <v>654</v>
      </c>
      <c r="I92" s="90" t="s">
        <v>654</v>
      </c>
      <c r="J92" s="89" t="s">
        <v>654</v>
      </c>
      <c r="K92" s="90" t="s">
        <v>654</v>
      </c>
      <c r="L92" s="48">
        <v>0</v>
      </c>
      <c r="M92" s="49">
        <v>1</v>
      </c>
      <c r="N92" s="48" t="e">
        <v>#N/A</v>
      </c>
      <c r="O92" s="81" t="e">
        <v>#N/A</v>
      </c>
      <c r="P92" s="89" t="s">
        <v>654</v>
      </c>
      <c r="Q92" s="91" t="s">
        <v>654</v>
      </c>
      <c r="R92" s="91" t="s">
        <v>654</v>
      </c>
      <c r="S92" s="90">
        <v>1.499078E-3</v>
      </c>
      <c r="T92" s="95"/>
      <c r="U92" s="94">
        <v>1.499078E-3</v>
      </c>
      <c r="V92" s="95" t="s">
        <v>563</v>
      </c>
      <c r="W92" s="109" t="s">
        <v>804</v>
      </c>
      <c r="X92" s="95">
        <v>-8.4805150205000004</v>
      </c>
      <c r="Y92" s="95">
        <v>-7.5186897510000001</v>
      </c>
      <c r="Z92" s="95">
        <v>-8</v>
      </c>
      <c r="AA92" s="95">
        <v>-8</v>
      </c>
      <c r="AB92" s="111">
        <v>-15</v>
      </c>
      <c r="AC92" s="111">
        <v>0</v>
      </c>
    </row>
    <row r="93" spans="1:29" x14ac:dyDescent="0.25">
      <c r="A93" s="39" t="s">
        <v>387</v>
      </c>
      <c r="B93" s="10" t="s">
        <v>407</v>
      </c>
      <c r="C93" s="10" t="s">
        <v>168</v>
      </c>
      <c r="D93" s="43" t="s">
        <v>139</v>
      </c>
      <c r="E93" s="5" t="s">
        <v>439</v>
      </c>
      <c r="F93" s="89" t="s">
        <v>654</v>
      </c>
      <c r="G93" s="90" t="s">
        <v>654</v>
      </c>
      <c r="H93" s="89" t="s">
        <v>654</v>
      </c>
      <c r="I93" s="90" t="s">
        <v>654</v>
      </c>
      <c r="J93" s="89" t="s">
        <v>654</v>
      </c>
      <c r="K93" s="90" t="s">
        <v>654</v>
      </c>
      <c r="L93" s="48">
        <v>0.20833333300000001</v>
      </c>
      <c r="M93" s="49">
        <v>0.79166666699999999</v>
      </c>
      <c r="N93" s="48" t="e">
        <v>#N/A</v>
      </c>
      <c r="O93" s="81" t="e">
        <v>#N/A</v>
      </c>
      <c r="P93" s="89" t="s">
        <v>654</v>
      </c>
      <c r="Q93" s="91" t="s">
        <v>654</v>
      </c>
      <c r="R93" s="91" t="s">
        <v>654</v>
      </c>
      <c r="S93" s="90">
        <v>4.2620829999999998E-3</v>
      </c>
      <c r="T93" s="95"/>
      <c r="U93" s="94">
        <v>4.2620829999999998E-3</v>
      </c>
      <c r="V93" s="95" t="s">
        <v>563</v>
      </c>
      <c r="W93" s="109" t="s">
        <v>805</v>
      </c>
      <c r="X93" s="95">
        <v>-12.855340155</v>
      </c>
      <c r="Y93" s="95">
        <v>-10.927223185000001</v>
      </c>
      <c r="Z93" s="95">
        <v>-12</v>
      </c>
      <c r="AA93" s="95">
        <v>-12</v>
      </c>
      <c r="AB93" s="111">
        <v>-25</v>
      </c>
      <c r="AC93" s="111">
        <v>-5</v>
      </c>
    </row>
    <row r="94" spans="1:29" x14ac:dyDescent="0.25">
      <c r="A94" s="28" t="s">
        <v>255</v>
      </c>
      <c r="B94" s="10" t="s">
        <v>404</v>
      </c>
      <c r="C94" s="10" t="s">
        <v>168</v>
      </c>
      <c r="D94" s="43" t="s">
        <v>139</v>
      </c>
      <c r="E94" s="5" t="s">
        <v>435</v>
      </c>
      <c r="F94" s="89" t="s">
        <v>654</v>
      </c>
      <c r="G94" s="90" t="s">
        <v>654</v>
      </c>
      <c r="H94" s="89" t="s">
        <v>654</v>
      </c>
      <c r="I94" s="90" t="s">
        <v>654</v>
      </c>
      <c r="J94" s="89" t="s">
        <v>654</v>
      </c>
      <c r="K94" s="90" t="s">
        <v>654</v>
      </c>
      <c r="L94" s="48" t="e">
        <v>#N/A</v>
      </c>
      <c r="M94" s="49" t="e">
        <v>#N/A</v>
      </c>
      <c r="N94" s="48" t="e">
        <v>#N/A</v>
      </c>
      <c r="O94" s="81" t="e">
        <v>#N/A</v>
      </c>
      <c r="P94" s="89" t="s">
        <v>654</v>
      </c>
      <c r="Q94" s="91" t="s">
        <v>654</v>
      </c>
      <c r="R94" s="91" t="s">
        <v>654</v>
      </c>
      <c r="S94" s="90" t="s">
        <v>654</v>
      </c>
      <c r="T94" s="95"/>
      <c r="U94" s="94">
        <v>0</v>
      </c>
      <c r="V94" s="95" t="s">
        <v>563</v>
      </c>
      <c r="W94" s="109" t="s">
        <v>806</v>
      </c>
      <c r="X94" s="95">
        <v>-1</v>
      </c>
      <c r="Y94" s="95">
        <v>1</v>
      </c>
      <c r="Z94" s="95">
        <v>0</v>
      </c>
      <c r="AA94" s="95">
        <v>0</v>
      </c>
      <c r="AB94" s="111">
        <v>-6.9</v>
      </c>
      <c r="AC94" s="111">
        <v>4</v>
      </c>
    </row>
    <row r="95" spans="1:29" x14ac:dyDescent="0.25">
      <c r="A95" s="39" t="s">
        <v>388</v>
      </c>
      <c r="B95" s="10" t="s">
        <v>408</v>
      </c>
      <c r="C95" s="10" t="s">
        <v>168</v>
      </c>
      <c r="D95" s="43" t="s">
        <v>139</v>
      </c>
      <c r="E95" s="5" t="s">
        <v>436</v>
      </c>
      <c r="F95" s="89" t="s">
        <v>654</v>
      </c>
      <c r="G95" s="90" t="s">
        <v>654</v>
      </c>
      <c r="H95" s="89" t="s">
        <v>654</v>
      </c>
      <c r="I95" s="90" t="s">
        <v>654</v>
      </c>
      <c r="J95" s="89" t="s">
        <v>654</v>
      </c>
      <c r="K95" s="90" t="s">
        <v>654</v>
      </c>
      <c r="L95" s="48" t="e">
        <v>#N/A</v>
      </c>
      <c r="M95" s="49" t="e">
        <v>#N/A</v>
      </c>
      <c r="N95" s="48" t="e">
        <v>#N/A</v>
      </c>
      <c r="O95" s="81" t="e">
        <v>#N/A</v>
      </c>
      <c r="P95" s="89" t="s">
        <v>654</v>
      </c>
      <c r="Q95" s="91" t="s">
        <v>654</v>
      </c>
      <c r="R95" s="91" t="s">
        <v>654</v>
      </c>
      <c r="S95" s="90" t="s">
        <v>654</v>
      </c>
      <c r="T95" s="95"/>
      <c r="U95" s="94">
        <v>0</v>
      </c>
      <c r="V95" s="95" t="s">
        <v>563</v>
      </c>
      <c r="W95" s="109" t="s">
        <v>807</v>
      </c>
      <c r="X95" s="95">
        <v>-2.2000000000000002</v>
      </c>
      <c r="Y95" s="95">
        <v>-1.8</v>
      </c>
      <c r="Z95" s="95">
        <v>-2</v>
      </c>
      <c r="AA95" s="95">
        <v>-2</v>
      </c>
      <c r="AB95" s="111">
        <v>-11</v>
      </c>
      <c r="AC95" s="111">
        <v>0</v>
      </c>
    </row>
    <row r="96" spans="1:29" x14ac:dyDescent="0.25">
      <c r="A96" s="39" t="s">
        <v>348</v>
      </c>
      <c r="B96" s="10" t="s">
        <v>409</v>
      </c>
      <c r="C96" s="10" t="s">
        <v>168</v>
      </c>
      <c r="D96" s="43" t="s">
        <v>139</v>
      </c>
      <c r="E96" s="5" t="s">
        <v>437</v>
      </c>
      <c r="F96" s="89" t="s">
        <v>654</v>
      </c>
      <c r="G96" s="90" t="s">
        <v>654</v>
      </c>
      <c r="H96" s="89" t="s">
        <v>654</v>
      </c>
      <c r="I96" s="90" t="s">
        <v>654</v>
      </c>
      <c r="J96" s="89" t="s">
        <v>654</v>
      </c>
      <c r="K96" s="90" t="s">
        <v>654</v>
      </c>
      <c r="L96" s="48" t="e">
        <v>#N/A</v>
      </c>
      <c r="M96" s="49" t="e">
        <v>#N/A</v>
      </c>
      <c r="N96" s="48" t="e">
        <v>#N/A</v>
      </c>
      <c r="O96" s="81" t="e">
        <v>#N/A</v>
      </c>
      <c r="P96" s="89" t="s">
        <v>654</v>
      </c>
      <c r="Q96" s="91" t="s">
        <v>654</v>
      </c>
      <c r="R96" s="91" t="s">
        <v>654</v>
      </c>
      <c r="S96" s="90" t="s">
        <v>654</v>
      </c>
      <c r="T96" s="95"/>
      <c r="U96" s="94">
        <v>0</v>
      </c>
      <c r="V96" s="95" t="s">
        <v>563</v>
      </c>
      <c r="W96" s="109" t="s">
        <v>808</v>
      </c>
      <c r="X96" s="95">
        <v>-4.4000000000000004</v>
      </c>
      <c r="Y96" s="95">
        <v>-3.6</v>
      </c>
      <c r="Z96" s="95">
        <v>-4</v>
      </c>
      <c r="AA96" s="95">
        <v>-4</v>
      </c>
      <c r="AB96" s="111">
        <v>-25</v>
      </c>
      <c r="AC96" s="111">
        <v>-5</v>
      </c>
    </row>
    <row r="97" spans="1:29" x14ac:dyDescent="0.25">
      <c r="A97" s="28" t="s">
        <v>45</v>
      </c>
      <c r="B97" s="10" t="s">
        <v>280</v>
      </c>
      <c r="C97" s="10" t="s">
        <v>168</v>
      </c>
      <c r="D97" s="43" t="s">
        <v>139</v>
      </c>
      <c r="E97" s="5" t="s">
        <v>288</v>
      </c>
      <c r="F97" s="89" t="s">
        <v>654</v>
      </c>
      <c r="G97" s="90" t="s">
        <v>654</v>
      </c>
      <c r="H97" s="89" t="s">
        <v>654</v>
      </c>
      <c r="I97" s="90" t="s">
        <v>654</v>
      </c>
      <c r="J97" s="89" t="s">
        <v>654</v>
      </c>
      <c r="K97" s="90" t="s">
        <v>654</v>
      </c>
      <c r="L97" s="48" t="e">
        <v>#N/A</v>
      </c>
      <c r="M97" s="49" t="e">
        <v>#N/A</v>
      </c>
      <c r="N97" s="48" t="e">
        <v>#N/A</v>
      </c>
      <c r="O97" s="81" t="e">
        <v>#N/A</v>
      </c>
      <c r="P97" s="89" t="s">
        <v>654</v>
      </c>
      <c r="Q97" s="91" t="s">
        <v>654</v>
      </c>
      <c r="R97" s="91" t="s">
        <v>654</v>
      </c>
      <c r="S97" s="90" t="s">
        <v>654</v>
      </c>
      <c r="T97" s="95"/>
      <c r="U97" s="94">
        <v>0</v>
      </c>
      <c r="V97" s="95" t="s">
        <v>563</v>
      </c>
      <c r="W97" s="109" t="s">
        <v>809</v>
      </c>
      <c r="X97" s="111">
        <v>-15</v>
      </c>
      <c r="Y97" s="111">
        <v>-6.5</v>
      </c>
      <c r="Z97" s="111">
        <v>-15</v>
      </c>
      <c r="AA97" s="111">
        <v>-6.5</v>
      </c>
      <c r="AB97" s="111">
        <v>-13</v>
      </c>
      <c r="AC97" s="111">
        <v>-0.5</v>
      </c>
    </row>
    <row r="98" spans="1:29" x14ac:dyDescent="0.25">
      <c r="A98" s="28" t="s">
        <v>253</v>
      </c>
      <c r="B98" s="10" t="s">
        <v>281</v>
      </c>
      <c r="C98" s="10" t="s">
        <v>168</v>
      </c>
      <c r="D98" s="43" t="s">
        <v>139</v>
      </c>
      <c r="E98" s="5" t="s">
        <v>289</v>
      </c>
      <c r="F98" s="89" t="s">
        <v>654</v>
      </c>
      <c r="G98" s="90" t="s">
        <v>654</v>
      </c>
      <c r="H98" s="89" t="s">
        <v>654</v>
      </c>
      <c r="I98" s="90" t="s">
        <v>654</v>
      </c>
      <c r="J98" s="89" t="s">
        <v>654</v>
      </c>
      <c r="K98" s="90" t="s">
        <v>654</v>
      </c>
      <c r="L98" s="48" t="e">
        <v>#N/A</v>
      </c>
      <c r="M98" s="49" t="e">
        <v>#N/A</v>
      </c>
      <c r="N98" s="48">
        <v>8.1180812000000047E-2</v>
      </c>
      <c r="O98" s="81">
        <v>0.91881918799999995</v>
      </c>
      <c r="P98" s="89" t="s">
        <v>654</v>
      </c>
      <c r="Q98" s="91" t="s">
        <v>654</v>
      </c>
      <c r="R98" s="91" t="s">
        <v>654</v>
      </c>
      <c r="S98" s="90" t="s">
        <v>654</v>
      </c>
      <c r="T98" s="95"/>
      <c r="U98" s="94">
        <v>0</v>
      </c>
      <c r="V98" s="95" t="s">
        <v>563</v>
      </c>
      <c r="W98" s="109" t="s">
        <v>810</v>
      </c>
      <c r="X98" s="111">
        <v>-20</v>
      </c>
      <c r="Y98" s="111">
        <v>-11.5</v>
      </c>
      <c r="Z98" s="111">
        <v>-20</v>
      </c>
      <c r="AA98" s="111">
        <v>-11.5</v>
      </c>
      <c r="AB98" s="111">
        <v>-20</v>
      </c>
      <c r="AC98" s="111">
        <v>-4</v>
      </c>
    </row>
    <row r="99" spans="1:29" x14ac:dyDescent="0.25">
      <c r="A99" s="28" t="s">
        <v>61</v>
      </c>
      <c r="B99" s="10" t="s">
        <v>282</v>
      </c>
      <c r="C99" s="10" t="s">
        <v>168</v>
      </c>
      <c r="D99" s="43" t="s">
        <v>139</v>
      </c>
      <c r="E99" s="5" t="s">
        <v>231</v>
      </c>
      <c r="F99" s="89" t="s">
        <v>654</v>
      </c>
      <c r="G99" s="90" t="s">
        <v>654</v>
      </c>
      <c r="H99" s="89">
        <v>0</v>
      </c>
      <c r="I99" s="90">
        <v>1</v>
      </c>
      <c r="J99" s="89">
        <v>0</v>
      </c>
      <c r="K99" s="90">
        <v>1</v>
      </c>
      <c r="L99" s="48">
        <v>0</v>
      </c>
      <c r="M99" s="49">
        <v>1</v>
      </c>
      <c r="N99" s="48" t="e">
        <v>#N/A</v>
      </c>
      <c r="O99" s="81" t="e">
        <v>#N/A</v>
      </c>
      <c r="P99" s="89" t="s">
        <v>654</v>
      </c>
      <c r="Q99" s="91">
        <v>8.1191560000000006E-3</v>
      </c>
      <c r="R99" s="91">
        <v>3.2397150000000002E-3</v>
      </c>
      <c r="S99" s="90">
        <v>1.5022830000000001E-3</v>
      </c>
      <c r="T99" s="95"/>
      <c r="U99" s="94">
        <v>8.1191560000000006E-3</v>
      </c>
      <c r="V99" s="95" t="s">
        <v>563</v>
      </c>
      <c r="W99" s="109" t="s">
        <v>811</v>
      </c>
      <c r="X99" s="111">
        <v>-25</v>
      </c>
      <c r="Y99" s="111">
        <v>-16.5</v>
      </c>
      <c r="Z99" s="111">
        <v>-25</v>
      </c>
      <c r="AA99" s="111">
        <v>-16.5</v>
      </c>
      <c r="AB99" s="111">
        <v>-25</v>
      </c>
      <c r="AC99" s="111">
        <v>-5</v>
      </c>
    </row>
    <row r="100" spans="1:29" x14ac:dyDescent="0.25">
      <c r="A100" s="28" t="s">
        <v>30</v>
      </c>
      <c r="B100" s="10" t="s">
        <v>283</v>
      </c>
      <c r="C100" s="10" t="s">
        <v>168</v>
      </c>
      <c r="D100" s="43" t="s">
        <v>139</v>
      </c>
      <c r="E100" s="5" t="s">
        <v>245</v>
      </c>
      <c r="F100" s="89" t="s">
        <v>654</v>
      </c>
      <c r="G100" s="90" t="s">
        <v>654</v>
      </c>
      <c r="H100" s="89" t="s">
        <v>654</v>
      </c>
      <c r="I100" s="90" t="s">
        <v>654</v>
      </c>
      <c r="J100" s="89">
        <v>1</v>
      </c>
      <c r="K100" s="90">
        <v>0</v>
      </c>
      <c r="L100" s="48" t="e">
        <v>#N/A</v>
      </c>
      <c r="M100" s="49" t="e">
        <v>#N/A</v>
      </c>
      <c r="N100" s="48" t="e">
        <v>#N/A</v>
      </c>
      <c r="O100" s="81" t="e">
        <v>#N/A</v>
      </c>
      <c r="P100" s="89" t="s">
        <v>654</v>
      </c>
      <c r="Q100" s="91" t="s">
        <v>654</v>
      </c>
      <c r="R100" s="91">
        <v>3.571748E-3</v>
      </c>
      <c r="S100" s="90" t="s">
        <v>654</v>
      </c>
      <c r="T100" s="95"/>
      <c r="U100" s="94">
        <v>3.571748E-3</v>
      </c>
      <c r="V100" s="95" t="s">
        <v>559</v>
      </c>
      <c r="W100" s="109" t="s">
        <v>812</v>
      </c>
      <c r="X100" s="111">
        <v>0</v>
      </c>
      <c r="Y100" s="111">
        <v>1.1000000000000001</v>
      </c>
      <c r="Z100" s="111">
        <v>0</v>
      </c>
      <c r="AA100" s="111">
        <v>1.1000000000000001</v>
      </c>
      <c r="AB100" s="111">
        <v>0</v>
      </c>
      <c r="AC100" s="111">
        <v>10</v>
      </c>
    </row>
    <row r="101" spans="1:29" x14ac:dyDescent="0.25">
      <c r="A101" s="28" t="s">
        <v>15</v>
      </c>
      <c r="B101" s="10" t="s">
        <v>632</v>
      </c>
      <c r="C101" s="10" t="s">
        <v>168</v>
      </c>
      <c r="D101" s="43" t="s">
        <v>139</v>
      </c>
      <c r="E101" s="5" t="s">
        <v>553</v>
      </c>
      <c r="F101" s="89">
        <v>0</v>
      </c>
      <c r="G101" s="90">
        <v>1</v>
      </c>
      <c r="H101" s="89" t="s">
        <v>654</v>
      </c>
      <c r="I101" s="90" t="s">
        <v>654</v>
      </c>
      <c r="J101" s="89">
        <v>0</v>
      </c>
      <c r="K101" s="90">
        <v>1</v>
      </c>
      <c r="L101" s="48">
        <v>0</v>
      </c>
      <c r="M101" s="49">
        <v>1</v>
      </c>
      <c r="N101" s="48" t="e">
        <v>#N/A</v>
      </c>
      <c r="O101" s="81" t="e">
        <v>#N/A</v>
      </c>
      <c r="P101" s="89">
        <v>0.19753730250000001</v>
      </c>
      <c r="Q101" s="91" t="s">
        <v>654</v>
      </c>
      <c r="R101" s="91">
        <v>8.0529859999999998E-3</v>
      </c>
      <c r="S101" s="90">
        <v>5.5510730000000001E-3</v>
      </c>
      <c r="T101" s="95"/>
      <c r="U101" s="94">
        <v>0.19753730250000001</v>
      </c>
      <c r="V101" s="95" t="s">
        <v>559</v>
      </c>
      <c r="W101" s="109" t="s">
        <v>813</v>
      </c>
      <c r="X101" s="111">
        <v>15</v>
      </c>
      <c r="Y101" s="111">
        <v>27</v>
      </c>
      <c r="Z101" s="111">
        <v>15</v>
      </c>
      <c r="AA101" s="111">
        <v>27</v>
      </c>
      <c r="AB101" s="111">
        <v>10</v>
      </c>
      <c r="AC101" s="111">
        <v>30</v>
      </c>
    </row>
    <row r="102" spans="1:29" x14ac:dyDescent="0.25">
      <c r="A102" s="28" t="s">
        <v>250</v>
      </c>
      <c r="B102" s="10" t="s">
        <v>574</v>
      </c>
      <c r="C102" s="10" t="s">
        <v>168</v>
      </c>
      <c r="D102" s="5" t="s">
        <v>290</v>
      </c>
      <c r="E102" s="43" t="s">
        <v>139</v>
      </c>
      <c r="F102" s="89" t="s">
        <v>654</v>
      </c>
      <c r="G102" s="90" t="s">
        <v>654</v>
      </c>
      <c r="H102" s="89" t="s">
        <v>654</v>
      </c>
      <c r="I102" s="90" t="s">
        <v>654</v>
      </c>
      <c r="J102" s="89" t="s">
        <v>654</v>
      </c>
      <c r="K102" s="90" t="s">
        <v>654</v>
      </c>
      <c r="L102" s="48" t="e">
        <v>#N/A</v>
      </c>
      <c r="M102" s="49" t="e">
        <v>#N/A</v>
      </c>
      <c r="N102" s="48" t="e">
        <v>#N/A</v>
      </c>
      <c r="O102" s="81" t="e">
        <v>#N/A</v>
      </c>
      <c r="P102" s="89" t="s">
        <v>654</v>
      </c>
      <c r="Q102" s="91" t="s">
        <v>654</v>
      </c>
      <c r="R102" s="91" t="s">
        <v>654</v>
      </c>
      <c r="S102" s="90" t="s">
        <v>654</v>
      </c>
      <c r="T102" s="95"/>
      <c r="U102" s="94">
        <v>0</v>
      </c>
      <c r="V102" s="95" t="s">
        <v>559</v>
      </c>
      <c r="W102" s="109" t="s">
        <v>814</v>
      </c>
      <c r="X102" s="111">
        <v>20</v>
      </c>
      <c r="Y102" s="111">
        <v>30</v>
      </c>
      <c r="Z102" s="111">
        <v>20</v>
      </c>
      <c r="AA102" s="111">
        <v>30</v>
      </c>
      <c r="AB102" s="111">
        <v>15</v>
      </c>
      <c r="AC102" s="111">
        <v>32</v>
      </c>
    </row>
    <row r="103" spans="1:29" x14ac:dyDescent="0.25">
      <c r="A103" s="28" t="s">
        <v>66</v>
      </c>
      <c r="B103" s="10" t="s">
        <v>284</v>
      </c>
      <c r="C103" s="10" t="s">
        <v>168</v>
      </c>
      <c r="D103" s="5" t="s">
        <v>246</v>
      </c>
      <c r="E103" s="43" t="s">
        <v>139</v>
      </c>
      <c r="F103" s="89">
        <v>3.8226791000000003E-2</v>
      </c>
      <c r="G103" s="90">
        <v>0.96177320899999996</v>
      </c>
      <c r="H103" s="89" t="s">
        <v>654</v>
      </c>
      <c r="I103" s="90" t="s">
        <v>654</v>
      </c>
      <c r="J103" s="89">
        <v>1</v>
      </c>
      <c r="K103" s="90">
        <v>0</v>
      </c>
      <c r="L103" s="48">
        <v>1</v>
      </c>
      <c r="M103" s="49">
        <v>0</v>
      </c>
      <c r="N103" s="48" t="e">
        <v>#N/A</v>
      </c>
      <c r="O103" s="81" t="e">
        <v>#N/A</v>
      </c>
      <c r="P103" s="89">
        <v>2.7952134999999999E-2</v>
      </c>
      <c r="Q103" s="91" t="s">
        <v>654</v>
      </c>
      <c r="R103" s="91">
        <v>3.571748E-3</v>
      </c>
      <c r="S103" s="90">
        <v>1.5022830000000001E-3</v>
      </c>
      <c r="T103" s="95"/>
      <c r="U103" s="94">
        <v>2.7952134999999999E-2</v>
      </c>
      <c r="V103" s="95" t="s">
        <v>559</v>
      </c>
      <c r="W103" s="109" t="s">
        <v>815</v>
      </c>
      <c r="X103" s="111">
        <v>30</v>
      </c>
      <c r="Y103" s="111">
        <v>33.5</v>
      </c>
      <c r="Z103" s="111">
        <v>30</v>
      </c>
      <c r="AA103" s="111">
        <v>33.5</v>
      </c>
      <c r="AB103" s="111">
        <v>27</v>
      </c>
      <c r="AC103" s="111">
        <v>45</v>
      </c>
    </row>
    <row r="104" spans="1:29" x14ac:dyDescent="0.25">
      <c r="A104" s="28" t="s">
        <v>27</v>
      </c>
      <c r="B104" s="99" t="s">
        <v>567</v>
      </c>
      <c r="C104" s="10" t="s">
        <v>136</v>
      </c>
      <c r="D104" s="5" t="s">
        <v>631</v>
      </c>
      <c r="E104" s="5" t="s">
        <v>551</v>
      </c>
      <c r="F104" s="89">
        <v>0.38181265199999997</v>
      </c>
      <c r="G104" s="90">
        <v>0.61818734799999997</v>
      </c>
      <c r="H104" s="89" t="s">
        <v>654</v>
      </c>
      <c r="I104" s="90" t="s">
        <v>654</v>
      </c>
      <c r="J104" s="89" t="s">
        <v>654</v>
      </c>
      <c r="K104" s="90" t="s">
        <v>654</v>
      </c>
      <c r="L104" s="48" t="e">
        <v>#N/A</v>
      </c>
      <c r="M104" s="49" t="e">
        <v>#N/A</v>
      </c>
      <c r="N104" s="48" t="e">
        <v>#N/A</v>
      </c>
      <c r="O104" s="81" t="e">
        <v>#N/A</v>
      </c>
      <c r="P104" s="89">
        <v>5.6373264999999999E-2</v>
      </c>
      <c r="Q104" s="91" t="s">
        <v>654</v>
      </c>
      <c r="R104" s="91" t="s">
        <v>654</v>
      </c>
      <c r="S104" s="90" t="s">
        <v>654</v>
      </c>
      <c r="T104" s="95"/>
      <c r="U104" s="94">
        <v>5.6373264999999999E-2</v>
      </c>
      <c r="V104" s="95" t="s">
        <v>562</v>
      </c>
      <c r="W104" s="109" t="s">
        <v>816</v>
      </c>
      <c r="X104" s="111">
        <v>39.5</v>
      </c>
      <c r="Y104" s="111">
        <v>83.010002</v>
      </c>
      <c r="Z104" s="111">
        <v>39.5</v>
      </c>
      <c r="AA104" s="111">
        <v>83.010002</v>
      </c>
      <c r="AB104" s="111">
        <v>22.08</v>
      </c>
      <c r="AC104" s="111">
        <v>180</v>
      </c>
    </row>
    <row r="105" spans="1:29" x14ac:dyDescent="0.25">
      <c r="A105" s="28" t="s">
        <v>73</v>
      </c>
      <c r="B105" s="10" t="s">
        <v>568</v>
      </c>
      <c r="C105" s="10" t="s">
        <v>136</v>
      </c>
      <c r="D105" s="5" t="s">
        <v>631</v>
      </c>
      <c r="E105" s="5" t="s">
        <v>629</v>
      </c>
      <c r="F105" s="89">
        <v>0.53299052800000002</v>
      </c>
      <c r="G105" s="90">
        <v>0.74749373400000008</v>
      </c>
      <c r="H105" s="89" t="s">
        <v>654</v>
      </c>
      <c r="I105" s="90" t="s">
        <v>654</v>
      </c>
      <c r="J105" s="89" t="s">
        <v>654</v>
      </c>
      <c r="K105" s="90" t="s">
        <v>654</v>
      </c>
      <c r="L105" s="48">
        <v>0</v>
      </c>
      <c r="M105" s="49">
        <v>1</v>
      </c>
      <c r="N105" s="48" t="e">
        <v>#N/A</v>
      </c>
      <c r="O105" s="81" t="e">
        <v>#N/A</v>
      </c>
      <c r="P105" s="89">
        <v>4.0026658999999999E-2</v>
      </c>
      <c r="Q105" s="91" t="s">
        <v>654</v>
      </c>
      <c r="R105" s="91" t="s">
        <v>654</v>
      </c>
      <c r="S105" s="90">
        <v>2.6126600000000002E-3</v>
      </c>
      <c r="T105" s="95"/>
      <c r="U105" s="94">
        <v>4.0026658999999999E-2</v>
      </c>
      <c r="V105" s="95" t="s">
        <v>562</v>
      </c>
      <c r="W105" s="109" t="s">
        <v>817</v>
      </c>
      <c r="X105" s="112">
        <v>400</v>
      </c>
      <c r="Y105" s="112">
        <v>950</v>
      </c>
      <c r="Z105" s="112">
        <v>400</v>
      </c>
      <c r="AA105" s="112">
        <v>950</v>
      </c>
      <c r="AB105" s="112">
        <v>51</v>
      </c>
      <c r="AC105" s="112">
        <v>1180</v>
      </c>
    </row>
    <row r="106" spans="1:29" x14ac:dyDescent="0.25">
      <c r="A106" s="39" t="s">
        <v>393</v>
      </c>
      <c r="B106" s="10" t="s">
        <v>569</v>
      </c>
      <c r="C106" s="10" t="s">
        <v>136</v>
      </c>
      <c r="D106" s="5" t="s">
        <v>631</v>
      </c>
      <c r="E106" s="5" t="s">
        <v>630</v>
      </c>
      <c r="F106" s="89" t="s">
        <v>654</v>
      </c>
      <c r="G106" s="90" t="s">
        <v>654</v>
      </c>
      <c r="H106" s="89" t="s">
        <v>654</v>
      </c>
      <c r="I106" s="90" t="s">
        <v>654</v>
      </c>
      <c r="J106" s="89" t="s">
        <v>654</v>
      </c>
      <c r="K106" s="90" t="s">
        <v>654</v>
      </c>
      <c r="L106" s="48" t="e">
        <v>#N/A</v>
      </c>
      <c r="M106" s="49" t="e">
        <v>#N/A</v>
      </c>
      <c r="N106" s="48" t="e">
        <v>#N/A</v>
      </c>
      <c r="O106" s="81" t="e">
        <v>#N/A</v>
      </c>
      <c r="P106" s="89" t="s">
        <v>654</v>
      </c>
      <c r="Q106" s="91" t="s">
        <v>654</v>
      </c>
      <c r="R106" s="91" t="s">
        <v>654</v>
      </c>
      <c r="S106" s="90" t="s">
        <v>654</v>
      </c>
      <c r="T106" s="95"/>
      <c r="U106" s="94">
        <v>0</v>
      </c>
      <c r="V106" s="95" t="s">
        <v>562</v>
      </c>
      <c r="W106" s="109" t="s">
        <v>818</v>
      </c>
      <c r="X106" s="112">
        <v>490</v>
      </c>
      <c r="Y106" s="112">
        <v>670</v>
      </c>
      <c r="Z106" s="112">
        <v>490</v>
      </c>
      <c r="AA106" s="112">
        <v>670</v>
      </c>
      <c r="AB106" s="112">
        <v>100</v>
      </c>
      <c r="AC106" s="112">
        <v>16000</v>
      </c>
    </row>
    <row r="107" spans="1:29" x14ac:dyDescent="0.25">
      <c r="A107" s="28" t="s">
        <v>40</v>
      </c>
      <c r="B107" s="10" t="s">
        <v>570</v>
      </c>
      <c r="C107" s="10" t="s">
        <v>136</v>
      </c>
      <c r="D107" s="5" t="s">
        <v>631</v>
      </c>
      <c r="E107" s="5" t="s">
        <v>551</v>
      </c>
      <c r="F107" s="89" t="s">
        <v>654</v>
      </c>
      <c r="G107" s="90" t="s">
        <v>654</v>
      </c>
      <c r="H107" s="89" t="s">
        <v>654</v>
      </c>
      <c r="I107" s="90" t="s">
        <v>654</v>
      </c>
      <c r="J107" s="89" t="s">
        <v>654</v>
      </c>
      <c r="K107" s="90" t="s">
        <v>654</v>
      </c>
      <c r="L107" s="48">
        <v>0</v>
      </c>
      <c r="M107" s="49">
        <v>1</v>
      </c>
      <c r="N107" s="48" t="e">
        <v>#N/A</v>
      </c>
      <c r="O107" s="81" t="e">
        <v>#N/A</v>
      </c>
      <c r="P107" s="89" t="s">
        <v>654</v>
      </c>
      <c r="Q107" s="91" t="s">
        <v>654</v>
      </c>
      <c r="R107" s="91" t="s">
        <v>654</v>
      </c>
      <c r="S107" s="90">
        <v>1.0294981999999999E-2</v>
      </c>
      <c r="T107" s="95"/>
      <c r="U107" s="94">
        <v>1.0294981999999999E-2</v>
      </c>
      <c r="V107" s="95" t="s">
        <v>562</v>
      </c>
      <c r="W107" s="109" t="s">
        <v>819</v>
      </c>
      <c r="X107" s="111">
        <v>39.5</v>
      </c>
      <c r="Y107" s="111">
        <v>83.010002</v>
      </c>
      <c r="Z107" s="111">
        <v>39.5</v>
      </c>
      <c r="AA107" s="111">
        <v>83.010002</v>
      </c>
      <c r="AB107" s="111">
        <v>22.08</v>
      </c>
      <c r="AC107" s="111">
        <v>200</v>
      </c>
    </row>
    <row r="108" spans="1:29" x14ac:dyDescent="0.25">
      <c r="A108" s="28" t="s">
        <v>18</v>
      </c>
      <c r="B108" s="10" t="s">
        <v>202</v>
      </c>
      <c r="C108" s="10" t="s">
        <v>546</v>
      </c>
      <c r="D108" s="5" t="s">
        <v>440</v>
      </c>
      <c r="E108" s="5" t="s">
        <v>636</v>
      </c>
      <c r="F108" s="89">
        <v>0</v>
      </c>
      <c r="G108" s="90">
        <v>1</v>
      </c>
      <c r="H108" s="89" t="s">
        <v>654</v>
      </c>
      <c r="I108" s="90" t="s">
        <v>654</v>
      </c>
      <c r="J108" s="89" t="s">
        <v>654</v>
      </c>
      <c r="K108" s="90" t="s">
        <v>654</v>
      </c>
      <c r="L108" s="48">
        <v>0</v>
      </c>
      <c r="M108" s="49">
        <v>1</v>
      </c>
      <c r="N108" s="48" t="e">
        <v>#N/A</v>
      </c>
      <c r="O108" s="81" t="e">
        <v>#N/A</v>
      </c>
      <c r="P108" s="89">
        <v>0.199715426</v>
      </c>
      <c r="Q108" s="91" t="s">
        <v>654</v>
      </c>
      <c r="R108" s="91" t="s">
        <v>654</v>
      </c>
      <c r="S108" s="90">
        <v>4.126729E-3</v>
      </c>
      <c r="T108" s="95"/>
      <c r="U108" s="94">
        <v>0.199715426</v>
      </c>
      <c r="V108" s="95" t="s">
        <v>556</v>
      </c>
      <c r="W108" s="109" t="s">
        <v>820</v>
      </c>
      <c r="X108" s="95">
        <v>4.3060539999999996</v>
      </c>
      <c r="Y108" s="95">
        <v>66.179029</v>
      </c>
      <c r="Z108" s="95">
        <v>4.3060539999999996</v>
      </c>
      <c r="AA108" s="95">
        <v>66.179029</v>
      </c>
      <c r="AB108" s="95">
        <v>0.01</v>
      </c>
      <c r="AC108" s="95">
        <v>100</v>
      </c>
    </row>
    <row r="109" spans="1:29" x14ac:dyDescent="0.25">
      <c r="A109" s="28" t="s">
        <v>75</v>
      </c>
      <c r="B109" s="10" t="s">
        <v>209</v>
      </c>
      <c r="C109" s="10" t="s">
        <v>546</v>
      </c>
      <c r="D109" s="5" t="s">
        <v>440</v>
      </c>
      <c r="E109" s="5" t="s">
        <v>575</v>
      </c>
      <c r="F109" s="89" t="s">
        <v>654</v>
      </c>
      <c r="G109" s="90" t="s">
        <v>654</v>
      </c>
      <c r="H109" s="89">
        <v>1</v>
      </c>
      <c r="I109" s="90">
        <v>0</v>
      </c>
      <c r="J109" s="89" t="s">
        <v>654</v>
      </c>
      <c r="K109" s="90" t="s">
        <v>654</v>
      </c>
      <c r="L109" s="48" t="e">
        <v>#N/A</v>
      </c>
      <c r="M109" s="49" t="e">
        <v>#N/A</v>
      </c>
      <c r="N109" s="48" t="e">
        <v>#N/A</v>
      </c>
      <c r="O109" s="81" t="e">
        <v>#N/A</v>
      </c>
      <c r="P109" s="89" t="s">
        <v>654</v>
      </c>
      <c r="Q109" s="91">
        <v>3.1013351000000002E-2</v>
      </c>
      <c r="R109" s="91" t="s">
        <v>654</v>
      </c>
      <c r="S109" s="90" t="s">
        <v>654</v>
      </c>
      <c r="T109" s="95"/>
      <c r="U109" s="94">
        <v>3.1013351000000002E-2</v>
      </c>
      <c r="V109" s="95" t="s">
        <v>556</v>
      </c>
      <c r="W109" s="109" t="s">
        <v>821</v>
      </c>
      <c r="X109" s="95">
        <v>9.2649823333333305</v>
      </c>
      <c r="Y109" s="95">
        <v>23.485398</v>
      </c>
      <c r="Z109" s="95">
        <v>9.2649823333333305</v>
      </c>
      <c r="AA109" s="95">
        <v>23.485398</v>
      </c>
      <c r="AB109" s="95">
        <v>3.6035170000000001</v>
      </c>
      <c r="AC109" s="95">
        <v>217.811813</v>
      </c>
    </row>
    <row r="110" spans="1:29" x14ac:dyDescent="0.25">
      <c r="A110" s="41" t="s">
        <v>49</v>
      </c>
      <c r="B110" s="12" t="s">
        <v>227</v>
      </c>
      <c r="C110" s="10" t="s">
        <v>546</v>
      </c>
      <c r="D110" s="6" t="s">
        <v>440</v>
      </c>
      <c r="E110" s="6" t="s">
        <v>575</v>
      </c>
      <c r="F110" s="92" t="s">
        <v>654</v>
      </c>
      <c r="G110" s="93" t="s">
        <v>654</v>
      </c>
      <c r="H110" s="92">
        <v>1</v>
      </c>
      <c r="I110" s="93">
        <v>0</v>
      </c>
      <c r="J110" s="92">
        <v>1</v>
      </c>
      <c r="K110" s="93">
        <v>0</v>
      </c>
      <c r="L110" s="82" t="e">
        <v>#N/A</v>
      </c>
      <c r="M110" s="83" t="e">
        <v>#N/A</v>
      </c>
      <c r="N110" s="82">
        <v>1</v>
      </c>
      <c r="O110" s="84">
        <v>0</v>
      </c>
      <c r="P110" s="92" t="s">
        <v>654</v>
      </c>
      <c r="Q110" s="96">
        <v>9.9112899999999997E-3</v>
      </c>
      <c r="R110" s="96">
        <v>8.3916914999999995E-3</v>
      </c>
      <c r="S110" s="93" t="s">
        <v>654</v>
      </c>
      <c r="T110" s="95"/>
      <c r="U110" s="94">
        <v>9.9112899999999997E-3</v>
      </c>
      <c r="V110" s="95" t="s">
        <v>556</v>
      </c>
      <c r="W110" s="109" t="s">
        <v>822</v>
      </c>
      <c r="X110" s="95">
        <v>9.7953267999999998</v>
      </c>
      <c r="Y110" s="95">
        <v>29.447809599999999</v>
      </c>
      <c r="Z110" s="95">
        <v>9.7953267999999998</v>
      </c>
      <c r="AA110" s="95">
        <v>29.447809599999999</v>
      </c>
      <c r="AB110" s="95">
        <v>3.55</v>
      </c>
      <c r="AC110" s="95">
        <v>106.350235</v>
      </c>
    </row>
    <row r="111" spans="1:29" x14ac:dyDescent="0.25">
      <c r="E111" t="s">
        <v>139</v>
      </c>
      <c r="F111" s="97"/>
      <c r="G111" s="97"/>
      <c r="H111" s="97"/>
      <c r="I111" s="97"/>
      <c r="J111" s="97"/>
      <c r="K111" s="97"/>
      <c r="L111" s="97"/>
      <c r="M111" s="97"/>
      <c r="N111" s="31"/>
      <c r="O111" s="95"/>
      <c r="P111" s="95"/>
      <c r="Q111" s="95"/>
      <c r="R111" s="95"/>
      <c r="S111" s="95"/>
      <c r="T111" s="95"/>
      <c r="U111" s="95"/>
      <c r="V111" s="95"/>
      <c r="W111" s="95"/>
      <c r="X111" s="95"/>
    </row>
    <row r="112" spans="1:29" x14ac:dyDescent="0.25">
      <c r="F112" s="97"/>
      <c r="G112" s="97"/>
      <c r="H112" s="97"/>
      <c r="I112" s="97"/>
      <c r="J112" s="97"/>
      <c r="K112" s="97"/>
      <c r="L112" s="97"/>
      <c r="M112" s="97"/>
      <c r="N112" s="31"/>
      <c r="O112" s="95"/>
      <c r="P112" s="95"/>
      <c r="Q112" s="95"/>
      <c r="R112" s="95"/>
      <c r="S112" s="95"/>
      <c r="T112" s="95"/>
      <c r="U112" s="95"/>
      <c r="V112" s="95"/>
      <c r="W112" s="95"/>
      <c r="X112" s="95"/>
    </row>
    <row r="113" spans="6:24" x14ac:dyDescent="0.25">
      <c r="F113" s="97"/>
      <c r="G113" s="97"/>
      <c r="H113" s="97"/>
      <c r="I113" s="97"/>
      <c r="J113" s="97"/>
      <c r="K113" s="97"/>
      <c r="L113" s="97"/>
      <c r="M113" s="97"/>
      <c r="N113" s="31"/>
      <c r="O113" s="95"/>
      <c r="P113" s="95"/>
      <c r="Q113" s="95"/>
      <c r="R113" s="95"/>
      <c r="S113" s="95"/>
      <c r="T113" s="95"/>
      <c r="U113" s="95"/>
      <c r="V113" s="95"/>
      <c r="W113" s="95"/>
      <c r="X113" s="95"/>
    </row>
  </sheetData>
  <mergeCells count="24">
    <mergeCell ref="X6:Y7"/>
    <mergeCell ref="AB6:AC7"/>
    <mergeCell ref="D7:E7"/>
    <mergeCell ref="F7:G7"/>
    <mergeCell ref="U6:U8"/>
    <mergeCell ref="V6:V8"/>
    <mergeCell ref="W6:W8"/>
    <mergeCell ref="Z6:AA7"/>
    <mergeCell ref="A1:S1"/>
    <mergeCell ref="D2:E2"/>
    <mergeCell ref="D5:E5"/>
    <mergeCell ref="H7:I7"/>
    <mergeCell ref="J7:K7"/>
    <mergeCell ref="L7:M7"/>
    <mergeCell ref="D3:E3"/>
    <mergeCell ref="D4:E4"/>
    <mergeCell ref="P6:R6"/>
    <mergeCell ref="A7:C7"/>
    <mergeCell ref="F6:O6"/>
    <mergeCell ref="S7:S8"/>
    <mergeCell ref="N7:O7"/>
    <mergeCell ref="P7:P8"/>
    <mergeCell ref="Q7:Q8"/>
    <mergeCell ref="R7:R8"/>
  </mergeCells>
  <conditionalFormatting sqref="P9:S110 U9:U110 F9:M113">
    <cfRule type="expression" dxfId="18" priority="34">
      <formula>F9&gt;0</formula>
    </cfRule>
  </conditionalFormatting>
  <conditionalFormatting sqref="P9:S110 U9:U110 F9:M113">
    <cfRule type="expression" dxfId="17" priority="33">
      <formula>F9&gt;0.5</formula>
    </cfRule>
  </conditionalFormatting>
  <conditionalFormatting sqref="N9:O87">
    <cfRule type="expression" dxfId="16" priority="30">
      <formula>N9&gt;=0</formula>
    </cfRule>
  </conditionalFormatting>
  <conditionalFormatting sqref="N9:O87">
    <cfRule type="expression" dxfId="15" priority="29">
      <formula>N9&gt;0.5</formula>
    </cfRule>
  </conditionalFormatting>
  <conditionalFormatting sqref="N88:O88">
    <cfRule type="expression" dxfId="14" priority="25">
      <formula>N88&gt;0.5</formula>
    </cfRule>
  </conditionalFormatting>
  <conditionalFormatting sqref="N89:O110">
    <cfRule type="expression" dxfId="13" priority="28">
      <formula>N89&gt;=0</formula>
    </cfRule>
  </conditionalFormatting>
  <conditionalFormatting sqref="N89:O110">
    <cfRule type="expression" dxfId="12" priority="27">
      <formula>N89&gt;0.5</formula>
    </cfRule>
  </conditionalFormatting>
  <conditionalFormatting sqref="N88:O88">
    <cfRule type="expression" dxfId="11" priority="26">
      <formula>N88&gt;=0</formula>
    </cfRule>
  </conditionalFormatting>
  <conditionalFormatting sqref="P10">
    <cfRule type="expression" dxfId="10" priority="22">
      <formula>P10&gt;=0</formula>
    </cfRule>
  </conditionalFormatting>
  <conditionalFormatting sqref="P10">
    <cfRule type="expression" dxfId="9" priority="21">
      <formula>P10&gt;0.5</formula>
    </cfRule>
  </conditionalFormatting>
  <conditionalFormatting sqref="Q10">
    <cfRule type="expression" dxfId="8" priority="18">
      <formula>Q10&gt;=0</formula>
    </cfRule>
  </conditionalFormatting>
  <conditionalFormatting sqref="Q10">
    <cfRule type="expression" dxfId="7" priority="17">
      <formula>Q10&gt;0.5</formula>
    </cfRule>
  </conditionalFormatting>
  <conditionalFormatting sqref="R10:S10">
    <cfRule type="expression" dxfId="6" priority="14">
      <formula>R10&gt;=0</formula>
    </cfRule>
  </conditionalFormatting>
  <conditionalFormatting sqref="R10:S10">
    <cfRule type="expression" dxfId="5" priority="13">
      <formula>R10&gt;0.5</formula>
    </cfRule>
  </conditionalFormatting>
  <conditionalFormatting sqref="P9:S110">
    <cfRule type="colorScale" priority="73">
      <colorScale>
        <cfvo type="num" val="0"/>
        <cfvo type="max"/>
        <color theme="0"/>
        <color rgb="FFFFFF00"/>
      </colorScale>
    </cfRule>
  </conditionalFormatting>
  <conditionalFormatting sqref="U9:U110">
    <cfRule type="colorScale" priority="79">
      <colorScale>
        <cfvo type="num" val="0"/>
        <cfvo type="max"/>
        <color theme="0"/>
        <color rgb="FFFFFF00"/>
      </colorScale>
    </cfRule>
  </conditionalFormatting>
  <conditionalFormatting sqref="F9">
    <cfRule type="colorScale" priority="8">
      <colorScale>
        <cfvo type="num" val="0"/>
        <cfvo type="max"/>
        <color theme="0"/>
        <color rgb="FFFFFF00"/>
      </colorScale>
    </cfRule>
  </conditionalFormatting>
  <conditionalFormatting sqref="G9">
    <cfRule type="colorScale" priority="7">
      <colorScale>
        <cfvo type="num" val="0"/>
        <cfvo type="max"/>
        <color theme="0"/>
        <color rgb="FFFFFF00"/>
      </colorScale>
    </cfRule>
  </conditionalFormatting>
  <conditionalFormatting sqref="H9">
    <cfRule type="colorScale" priority="6">
      <colorScale>
        <cfvo type="num" val="0"/>
        <cfvo type="max"/>
        <color theme="0"/>
        <color rgb="FFFFFF00"/>
      </colorScale>
    </cfRule>
  </conditionalFormatting>
  <conditionalFormatting sqref="I9">
    <cfRule type="colorScale" priority="5">
      <colorScale>
        <cfvo type="num" val="0"/>
        <cfvo type="max"/>
        <color theme="0"/>
        <color rgb="FFFFFF00"/>
      </colorScale>
    </cfRule>
  </conditionalFormatting>
  <conditionalFormatting sqref="Z9:AA110">
    <cfRule type="expression" dxfId="4" priority="4">
      <formula>X9&lt;&gt;Z9</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7"/>
  <sheetViews>
    <sheetView tabSelected="1"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3.8" x14ac:dyDescent="0.25"/>
  <cols>
    <col min="1" max="1" width="16.69921875" customWidth="1"/>
    <col min="2" max="2" width="46.19921875" customWidth="1"/>
    <col min="3" max="3" width="13.796875" customWidth="1"/>
    <col min="4" max="4" width="20.69921875" customWidth="1"/>
    <col min="5" max="5" width="28.796875" customWidth="1"/>
    <col min="6" max="6" width="9.59765625" customWidth="1"/>
    <col min="7" max="7" width="10.5" customWidth="1"/>
    <col min="8" max="8" width="9.59765625" customWidth="1"/>
    <col min="9" max="9" width="10.5" customWidth="1"/>
    <col min="10" max="10" width="9.59765625" customWidth="1"/>
    <col min="11" max="11" width="10.5" customWidth="1"/>
    <col min="12" max="12" width="9.59765625" customWidth="1"/>
    <col min="13" max="13" width="10.5" customWidth="1"/>
    <col min="14" max="14" width="4.296875" customWidth="1"/>
    <col min="15" max="15" width="10.8984375" bestFit="1" customWidth="1"/>
    <col min="18" max="19" width="4.296875" customWidth="1"/>
    <col min="21" max="21" width="22.09765625" bestFit="1" customWidth="1"/>
  </cols>
  <sheetData>
    <row r="1" spans="1:23" ht="35.25" customHeight="1" x14ac:dyDescent="0.25">
      <c r="A1" s="133" t="s">
        <v>593</v>
      </c>
      <c r="B1" s="133"/>
      <c r="C1" s="133"/>
      <c r="D1" s="133"/>
      <c r="E1" s="133"/>
      <c r="F1" s="133"/>
      <c r="G1" s="133"/>
      <c r="H1" s="133"/>
      <c r="I1" s="133"/>
      <c r="J1" s="133"/>
      <c r="K1" s="133"/>
      <c r="L1" s="133"/>
      <c r="M1" s="133"/>
      <c r="N1" s="133"/>
      <c r="O1" s="133"/>
      <c r="P1" s="133"/>
      <c r="Q1" s="133"/>
      <c r="R1" s="133"/>
      <c r="S1" s="133"/>
    </row>
    <row r="2" spans="1:23" ht="14.4" x14ac:dyDescent="0.3">
      <c r="A2" s="30" t="s">
        <v>419</v>
      </c>
      <c r="D2" s="147" t="s">
        <v>292</v>
      </c>
      <c r="E2" s="147"/>
      <c r="F2" t="s">
        <v>410</v>
      </c>
      <c r="J2" t="s">
        <v>442</v>
      </c>
    </row>
    <row r="3" spans="1:23" x14ac:dyDescent="0.25">
      <c r="A3" s="29" t="s">
        <v>420</v>
      </c>
      <c r="D3" s="130" t="s">
        <v>142</v>
      </c>
      <c r="E3" s="130"/>
      <c r="F3" t="s">
        <v>531</v>
      </c>
      <c r="J3" t="s">
        <v>533</v>
      </c>
    </row>
    <row r="4" spans="1:23" x14ac:dyDescent="0.25">
      <c r="D4" s="130" t="s">
        <v>530</v>
      </c>
      <c r="E4" s="130"/>
      <c r="F4" t="s">
        <v>532</v>
      </c>
      <c r="J4" t="s">
        <v>534</v>
      </c>
    </row>
    <row r="5" spans="1:23" x14ac:dyDescent="0.25">
      <c r="D5" s="130" t="s">
        <v>529</v>
      </c>
      <c r="E5" s="130"/>
    </row>
    <row r="6" spans="1:23" x14ac:dyDescent="0.25">
      <c r="D6" s="19" t="s">
        <v>129</v>
      </c>
      <c r="E6" s="20" t="s">
        <v>130</v>
      </c>
      <c r="F6" s="1" t="s">
        <v>441</v>
      </c>
      <c r="G6" s="1"/>
      <c r="H6" s="1"/>
      <c r="I6" s="1"/>
      <c r="J6" s="1"/>
      <c r="K6" s="1"/>
      <c r="L6" s="1"/>
      <c r="M6" s="1"/>
      <c r="O6" s="142" t="s">
        <v>639</v>
      </c>
      <c r="P6" s="144" t="s">
        <v>640</v>
      </c>
    </row>
    <row r="7" spans="1:23" x14ac:dyDescent="0.25">
      <c r="A7" s="1" t="s">
        <v>444</v>
      </c>
      <c r="B7" s="1"/>
      <c r="C7" s="1"/>
      <c r="D7" s="130" t="s">
        <v>233</v>
      </c>
      <c r="E7" s="130"/>
      <c r="F7" s="148" t="s">
        <v>142</v>
      </c>
      <c r="G7" s="146"/>
      <c r="H7" s="148" t="s">
        <v>530</v>
      </c>
      <c r="I7" s="148"/>
      <c r="J7" s="145" t="s">
        <v>529</v>
      </c>
      <c r="K7" s="146"/>
      <c r="L7" s="145" t="s">
        <v>145</v>
      </c>
      <c r="M7" s="146"/>
      <c r="O7" s="142"/>
      <c r="P7" s="144"/>
    </row>
    <row r="8" spans="1:23" x14ac:dyDescent="0.25">
      <c r="A8" s="53" t="s">
        <v>131</v>
      </c>
      <c r="B8" s="54" t="s">
        <v>128</v>
      </c>
      <c r="C8" s="55" t="s">
        <v>127</v>
      </c>
      <c r="D8" s="20" t="s">
        <v>130</v>
      </c>
      <c r="E8" s="19" t="s">
        <v>129</v>
      </c>
      <c r="F8" s="46" t="s">
        <v>129</v>
      </c>
      <c r="G8" s="20" t="s">
        <v>130</v>
      </c>
      <c r="H8" s="19" t="s">
        <v>129</v>
      </c>
      <c r="I8" s="20" t="s">
        <v>130</v>
      </c>
      <c r="J8" s="19" t="s">
        <v>129</v>
      </c>
      <c r="K8" s="20" t="s">
        <v>130</v>
      </c>
      <c r="L8" s="47" t="s">
        <v>130</v>
      </c>
      <c r="M8" s="19" t="s">
        <v>129</v>
      </c>
      <c r="O8" s="142"/>
      <c r="P8" s="144"/>
    </row>
    <row r="9" spans="1:23" x14ac:dyDescent="0.25">
      <c r="A9" s="39" t="s">
        <v>373</v>
      </c>
      <c r="B9" s="8" t="s">
        <v>445</v>
      </c>
      <c r="C9" s="23" t="s">
        <v>403</v>
      </c>
      <c r="D9" s="23" t="s">
        <v>139</v>
      </c>
      <c r="E9" s="4" t="s">
        <v>139</v>
      </c>
      <c r="F9" s="32" t="s">
        <v>654</v>
      </c>
      <c r="G9" s="33" t="e">
        <v>#N/A</v>
      </c>
      <c r="H9" s="32" t="s">
        <v>654</v>
      </c>
      <c r="I9" s="33" t="s">
        <v>654</v>
      </c>
      <c r="J9" s="32" t="e">
        <v>#N/A</v>
      </c>
      <c r="K9" s="33" t="e">
        <v>#N/A</v>
      </c>
      <c r="L9" s="32" t="e">
        <v>#N/A</v>
      </c>
      <c r="M9" s="33" t="e">
        <v>#N/A</v>
      </c>
      <c r="O9" s="2" t="s">
        <v>33</v>
      </c>
      <c r="P9" s="2" t="s">
        <v>644</v>
      </c>
      <c r="Q9" s="2"/>
      <c r="R9" s="2"/>
      <c r="S9" s="2"/>
      <c r="T9" s="2"/>
      <c r="U9" s="2"/>
      <c r="V9" s="2"/>
      <c r="W9" s="2"/>
    </row>
    <row r="10" spans="1:23" x14ac:dyDescent="0.25">
      <c r="A10" s="28" t="s">
        <v>151</v>
      </c>
      <c r="B10" s="10" t="s">
        <v>585</v>
      </c>
      <c r="C10" s="21" t="s">
        <v>448</v>
      </c>
      <c r="D10" s="21" t="s">
        <v>494</v>
      </c>
      <c r="E10" s="5" t="s">
        <v>139</v>
      </c>
      <c r="F10" s="34">
        <v>1</v>
      </c>
      <c r="G10" s="35">
        <v>0</v>
      </c>
      <c r="H10" s="34" t="s">
        <v>654</v>
      </c>
      <c r="I10" s="35" t="s">
        <v>654</v>
      </c>
      <c r="J10" s="34" t="e">
        <v>#N/A</v>
      </c>
      <c r="K10" s="35" t="e">
        <v>#N/A</v>
      </c>
      <c r="L10" s="34" t="e">
        <v>#N/A</v>
      </c>
      <c r="M10" s="35" t="e">
        <v>#N/A</v>
      </c>
      <c r="O10" s="2" t="s">
        <v>583</v>
      </c>
      <c r="P10" s="2" t="s">
        <v>697</v>
      </c>
      <c r="Q10" s="2"/>
      <c r="R10" s="2"/>
      <c r="S10" s="2"/>
      <c r="T10" s="2"/>
      <c r="U10" s="2"/>
      <c r="V10" s="2"/>
      <c r="W10" s="2"/>
    </row>
    <row r="11" spans="1:23" x14ac:dyDescent="0.25">
      <c r="A11" s="28" t="s">
        <v>102</v>
      </c>
      <c r="B11" s="10" t="s">
        <v>294</v>
      </c>
      <c r="C11" s="21" t="s">
        <v>447</v>
      </c>
      <c r="D11" s="21" t="s">
        <v>318</v>
      </c>
      <c r="E11" s="44" t="s">
        <v>139</v>
      </c>
      <c r="F11" s="34" t="s">
        <v>654</v>
      </c>
      <c r="G11" s="35" t="e">
        <v>#N/A</v>
      </c>
      <c r="H11" s="34" t="s">
        <v>654</v>
      </c>
      <c r="I11" s="35" t="s">
        <v>654</v>
      </c>
      <c r="J11" s="34" t="e">
        <v>#N/A</v>
      </c>
      <c r="K11" s="35" t="e">
        <v>#N/A</v>
      </c>
      <c r="L11" s="34">
        <v>1</v>
      </c>
      <c r="M11" s="35">
        <v>0.34482758600000002</v>
      </c>
      <c r="O11" s="2" t="s">
        <v>641</v>
      </c>
      <c r="P11" s="2" t="s">
        <v>698</v>
      </c>
      <c r="Q11" s="2"/>
      <c r="R11" s="2"/>
      <c r="S11" s="2"/>
      <c r="T11" s="2"/>
      <c r="U11" s="28"/>
      <c r="V11" s="2"/>
      <c r="W11" s="2"/>
    </row>
    <row r="12" spans="1:23" x14ac:dyDescent="0.25">
      <c r="A12" s="28" t="s">
        <v>100</v>
      </c>
      <c r="B12" s="10" t="s">
        <v>295</v>
      </c>
      <c r="C12" s="21" t="s">
        <v>447</v>
      </c>
      <c r="D12" s="21" t="s">
        <v>318</v>
      </c>
      <c r="E12" s="44" t="s">
        <v>139</v>
      </c>
      <c r="F12" s="34" t="s">
        <v>654</v>
      </c>
      <c r="G12" s="35" t="e">
        <v>#N/A</v>
      </c>
      <c r="H12" s="34" t="s">
        <v>654</v>
      </c>
      <c r="I12" s="35" t="s">
        <v>654</v>
      </c>
      <c r="J12" s="34">
        <v>1</v>
      </c>
      <c r="K12" s="35">
        <v>6.3122239999999774E-3</v>
      </c>
      <c r="L12" s="34" t="e">
        <v>#N/A</v>
      </c>
      <c r="M12" s="35" t="e">
        <v>#N/A</v>
      </c>
      <c r="O12" s="2" t="s">
        <v>641</v>
      </c>
      <c r="P12" s="2" t="s">
        <v>698</v>
      </c>
      <c r="Q12" s="2"/>
      <c r="R12" s="2"/>
      <c r="S12" s="2"/>
      <c r="T12" s="2"/>
    </row>
    <row r="13" spans="1:23" x14ac:dyDescent="0.25">
      <c r="A13" s="28" t="s">
        <v>86</v>
      </c>
      <c r="B13" s="10" t="s">
        <v>296</v>
      </c>
      <c r="C13" s="21" t="s">
        <v>403</v>
      </c>
      <c r="D13" s="21" t="s">
        <v>319</v>
      </c>
      <c r="E13" s="44" t="s">
        <v>684</v>
      </c>
      <c r="F13" s="34" t="s">
        <v>654</v>
      </c>
      <c r="G13" s="35" t="e">
        <v>#N/A</v>
      </c>
      <c r="H13" s="34">
        <v>1</v>
      </c>
      <c r="I13" s="35">
        <v>0</v>
      </c>
      <c r="J13" s="34">
        <v>0.40760785500000002</v>
      </c>
      <c r="K13" s="35">
        <v>0.59239214500000004</v>
      </c>
      <c r="L13" s="34">
        <v>1</v>
      </c>
      <c r="M13" s="35">
        <v>0</v>
      </c>
      <c r="O13" s="2" t="s">
        <v>643</v>
      </c>
      <c r="P13" s="2" t="s">
        <v>696</v>
      </c>
      <c r="Q13" s="2"/>
      <c r="R13" s="2"/>
      <c r="S13" s="2"/>
      <c r="T13" s="2"/>
    </row>
    <row r="14" spans="1:23" x14ac:dyDescent="0.25">
      <c r="A14" s="28" t="s">
        <v>601</v>
      </c>
      <c r="B14" s="50" t="s">
        <v>661</v>
      </c>
      <c r="C14" s="21" t="s">
        <v>447</v>
      </c>
      <c r="D14" s="21" t="s">
        <v>663</v>
      </c>
      <c r="E14" s="44" t="s">
        <v>662</v>
      </c>
      <c r="F14" s="34" t="s">
        <v>654</v>
      </c>
      <c r="G14" s="35" t="e">
        <v>#N/A</v>
      </c>
      <c r="H14" s="34">
        <v>0</v>
      </c>
      <c r="I14" s="35">
        <v>1</v>
      </c>
      <c r="J14" s="34">
        <v>1</v>
      </c>
      <c r="K14" s="35">
        <v>1</v>
      </c>
      <c r="L14" s="34">
        <v>0.17922205800000002</v>
      </c>
      <c r="M14" s="35">
        <v>0.82077794199999998</v>
      </c>
      <c r="O14" s="2" t="s">
        <v>643</v>
      </c>
      <c r="P14" s="2" t="s">
        <v>699</v>
      </c>
      <c r="Q14" s="2"/>
      <c r="R14" s="2"/>
      <c r="S14" s="2"/>
      <c r="T14" s="2"/>
    </row>
    <row r="15" spans="1:23" x14ac:dyDescent="0.25">
      <c r="A15" s="103" t="s">
        <v>656</v>
      </c>
      <c r="B15" s="50" t="s">
        <v>655</v>
      </c>
      <c r="C15" s="21" t="s">
        <v>471</v>
      </c>
      <c r="D15" s="21" t="s">
        <v>657</v>
      </c>
      <c r="E15" s="44" t="s">
        <v>658</v>
      </c>
      <c r="F15" s="34"/>
      <c r="G15" s="35"/>
      <c r="H15" s="34"/>
      <c r="I15" s="35"/>
      <c r="J15" s="34"/>
      <c r="K15" s="35"/>
      <c r="L15" s="34"/>
      <c r="M15" s="35"/>
      <c r="O15" s="2" t="s">
        <v>558</v>
      </c>
      <c r="P15" s="2" t="s">
        <v>700</v>
      </c>
      <c r="Q15" s="2"/>
      <c r="R15" s="2"/>
      <c r="S15" s="2"/>
      <c r="T15" s="2"/>
    </row>
    <row r="16" spans="1:23" x14ac:dyDescent="0.25">
      <c r="A16" s="28" t="s">
        <v>81</v>
      </c>
      <c r="B16" s="10" t="s">
        <v>297</v>
      </c>
      <c r="C16" s="42" t="s">
        <v>170</v>
      </c>
      <c r="D16" s="42" t="s">
        <v>495</v>
      </c>
      <c r="E16" s="44" t="s">
        <v>646</v>
      </c>
      <c r="F16" s="34">
        <v>0.165178571</v>
      </c>
      <c r="G16" s="35">
        <v>1</v>
      </c>
      <c r="H16" s="34">
        <v>0</v>
      </c>
      <c r="I16" s="35">
        <v>1</v>
      </c>
      <c r="J16" s="34" t="e">
        <v>#N/A</v>
      </c>
      <c r="K16" s="35" t="e">
        <v>#N/A</v>
      </c>
      <c r="L16" s="34" t="e">
        <v>#N/A</v>
      </c>
      <c r="M16" s="35" t="e">
        <v>#N/A</v>
      </c>
      <c r="O16" s="2" t="s">
        <v>582</v>
      </c>
      <c r="P16" s="2" t="s">
        <v>703</v>
      </c>
      <c r="Q16" s="2"/>
      <c r="R16" s="2"/>
      <c r="S16" s="2"/>
      <c r="T16" s="2"/>
    </row>
    <row r="17" spans="1:20" x14ac:dyDescent="0.25">
      <c r="A17" s="39" t="s">
        <v>375</v>
      </c>
      <c r="B17" s="10" t="s">
        <v>446</v>
      </c>
      <c r="C17" s="21" t="s">
        <v>403</v>
      </c>
      <c r="D17" s="42" t="s">
        <v>139</v>
      </c>
      <c r="E17" s="5" t="s">
        <v>139</v>
      </c>
      <c r="F17" s="34" t="s">
        <v>654</v>
      </c>
      <c r="G17" s="35" t="e">
        <v>#N/A</v>
      </c>
      <c r="H17" s="34" t="s">
        <v>654</v>
      </c>
      <c r="I17" s="35" t="s">
        <v>654</v>
      </c>
      <c r="J17" s="34" t="e">
        <v>#N/A</v>
      </c>
      <c r="K17" s="35" t="e">
        <v>#N/A</v>
      </c>
      <c r="L17" s="34" t="e">
        <v>#N/A</v>
      </c>
      <c r="M17" s="35" t="e">
        <v>#N/A</v>
      </c>
      <c r="O17" s="2" t="s">
        <v>33</v>
      </c>
      <c r="P17" s="2" t="s">
        <v>644</v>
      </c>
      <c r="Q17" s="2"/>
      <c r="R17" s="2"/>
      <c r="S17" s="2"/>
      <c r="T17" s="2"/>
    </row>
    <row r="18" spans="1:20" x14ac:dyDescent="0.25">
      <c r="A18" s="28" t="s">
        <v>80</v>
      </c>
      <c r="B18" s="10" t="s">
        <v>298</v>
      </c>
      <c r="C18" s="42" t="s">
        <v>170</v>
      </c>
      <c r="D18" s="21" t="s">
        <v>311</v>
      </c>
      <c r="E18" s="5" t="s">
        <v>322</v>
      </c>
      <c r="F18" s="34">
        <v>0.68181818199999999</v>
      </c>
      <c r="G18" s="35">
        <v>1</v>
      </c>
      <c r="H18" s="34">
        <v>1</v>
      </c>
      <c r="I18" s="35">
        <v>0.83049458099999995</v>
      </c>
      <c r="J18" s="34">
        <v>0.22804054100000001</v>
      </c>
      <c r="K18" s="35">
        <v>0.93592834999999996</v>
      </c>
      <c r="L18" s="34">
        <v>0.91141594999999997</v>
      </c>
      <c r="M18" s="35">
        <v>1</v>
      </c>
      <c r="O18" s="2" t="s">
        <v>583</v>
      </c>
      <c r="P18" s="2" t="s">
        <v>704</v>
      </c>
      <c r="Q18" s="2"/>
      <c r="R18" s="2"/>
      <c r="S18" s="2"/>
      <c r="T18" s="2"/>
    </row>
    <row r="19" spans="1:20" x14ac:dyDescent="0.25">
      <c r="A19" s="39" t="s">
        <v>359</v>
      </c>
      <c r="B19" s="10" t="s">
        <v>449</v>
      </c>
      <c r="C19" s="42" t="s">
        <v>170</v>
      </c>
      <c r="D19" s="42" t="s">
        <v>139</v>
      </c>
      <c r="E19" s="5" t="s">
        <v>139</v>
      </c>
      <c r="F19" s="34" t="s">
        <v>654</v>
      </c>
      <c r="G19" s="35" t="e">
        <v>#N/A</v>
      </c>
      <c r="H19" s="34">
        <v>1</v>
      </c>
      <c r="I19" s="35">
        <v>0</v>
      </c>
      <c r="J19" s="34" t="e">
        <v>#N/A</v>
      </c>
      <c r="K19" s="35" t="e">
        <v>#N/A</v>
      </c>
      <c r="L19" s="34" t="e">
        <v>#N/A</v>
      </c>
      <c r="M19" s="35" t="e">
        <v>#N/A</v>
      </c>
      <c r="O19" s="2" t="s">
        <v>642</v>
      </c>
      <c r="P19" s="2" t="s">
        <v>701</v>
      </c>
      <c r="Q19" s="2"/>
      <c r="R19" s="2"/>
      <c r="S19" s="2"/>
      <c r="T19" s="2"/>
    </row>
    <row r="20" spans="1:20" x14ac:dyDescent="0.25">
      <c r="A20" s="28" t="s">
        <v>343</v>
      </c>
      <c r="B20" s="50" t="s">
        <v>450</v>
      </c>
      <c r="C20" s="42" t="s">
        <v>451</v>
      </c>
      <c r="D20" s="42" t="s">
        <v>496</v>
      </c>
      <c r="E20" s="44" t="s">
        <v>139</v>
      </c>
      <c r="F20" s="34">
        <v>0.114441417</v>
      </c>
      <c r="G20" s="35">
        <v>0.88555858300000001</v>
      </c>
      <c r="H20" s="34">
        <v>0.90839694699999995</v>
      </c>
      <c r="I20" s="35">
        <v>9.1603053000000045E-2</v>
      </c>
      <c r="J20" s="34" t="e">
        <v>#N/A</v>
      </c>
      <c r="K20" s="35" t="e">
        <v>#N/A</v>
      </c>
      <c r="L20" s="34">
        <v>0.6875</v>
      </c>
      <c r="M20" s="35">
        <v>0.3125</v>
      </c>
      <c r="O20" s="2" t="s">
        <v>642</v>
      </c>
      <c r="P20" s="2" t="s">
        <v>702</v>
      </c>
      <c r="Q20" s="2"/>
      <c r="R20" s="2"/>
      <c r="S20" s="2"/>
      <c r="T20" s="2"/>
    </row>
    <row r="21" spans="1:20" x14ac:dyDescent="0.25">
      <c r="A21" s="28" t="s">
        <v>82</v>
      </c>
      <c r="B21" s="10" t="s">
        <v>299</v>
      </c>
      <c r="C21" s="42" t="s">
        <v>170</v>
      </c>
      <c r="D21" s="21" t="s">
        <v>311</v>
      </c>
      <c r="E21" s="5" t="s">
        <v>322</v>
      </c>
      <c r="F21" s="34">
        <v>1</v>
      </c>
      <c r="G21" s="35">
        <v>1</v>
      </c>
      <c r="H21" s="34">
        <v>1</v>
      </c>
      <c r="I21" s="35">
        <v>0.78096492100000003</v>
      </c>
      <c r="J21" s="34">
        <v>0.89755011100000004</v>
      </c>
      <c r="K21" s="35">
        <v>0.890452876</v>
      </c>
      <c r="L21" s="34">
        <v>0.75384615399999999</v>
      </c>
      <c r="M21" s="35">
        <v>1</v>
      </c>
      <c r="O21" s="2" t="s">
        <v>583</v>
      </c>
      <c r="P21" s="2" t="s">
        <v>705</v>
      </c>
      <c r="Q21" s="2"/>
      <c r="R21" s="2"/>
      <c r="S21" s="2"/>
      <c r="T21" s="2"/>
    </row>
    <row r="22" spans="1:20" x14ac:dyDescent="0.25">
      <c r="A22" s="39" t="s">
        <v>366</v>
      </c>
      <c r="B22" s="10" t="s">
        <v>452</v>
      </c>
      <c r="C22" s="21" t="s">
        <v>448</v>
      </c>
      <c r="D22" s="42" t="s">
        <v>139</v>
      </c>
      <c r="E22" s="5" t="s">
        <v>139</v>
      </c>
      <c r="F22" s="34" t="s">
        <v>654</v>
      </c>
      <c r="G22" s="35" t="e">
        <v>#N/A</v>
      </c>
      <c r="H22" s="34" t="s">
        <v>654</v>
      </c>
      <c r="I22" s="35" t="s">
        <v>654</v>
      </c>
      <c r="J22" s="34" t="e">
        <v>#N/A</v>
      </c>
      <c r="K22" s="35" t="e">
        <v>#N/A</v>
      </c>
      <c r="L22" s="34" t="e">
        <v>#N/A</v>
      </c>
      <c r="M22" s="35" t="e">
        <v>#N/A</v>
      </c>
      <c r="O22" s="2" t="s">
        <v>641</v>
      </c>
      <c r="P22" s="2" t="s">
        <v>698</v>
      </c>
      <c r="Q22" s="2"/>
      <c r="R22" s="2"/>
      <c r="S22" s="2"/>
      <c r="T22" s="2"/>
    </row>
    <row r="23" spans="1:20" x14ac:dyDescent="0.25">
      <c r="A23" s="39" t="s">
        <v>376</v>
      </c>
      <c r="B23" s="50" t="s">
        <v>453</v>
      </c>
      <c r="C23" s="21" t="s">
        <v>448</v>
      </c>
      <c r="D23" s="42" t="s">
        <v>139</v>
      </c>
      <c r="E23" s="5" t="s">
        <v>139</v>
      </c>
      <c r="F23" s="34" t="s">
        <v>654</v>
      </c>
      <c r="G23" s="35" t="e">
        <v>#N/A</v>
      </c>
      <c r="H23" s="34" t="s">
        <v>654</v>
      </c>
      <c r="I23" s="35" t="s">
        <v>654</v>
      </c>
      <c r="J23" s="34" t="e">
        <v>#N/A</v>
      </c>
      <c r="K23" s="35" t="e">
        <v>#N/A</v>
      </c>
      <c r="L23" s="34" t="e">
        <v>#N/A</v>
      </c>
      <c r="M23" s="35" t="e">
        <v>#N/A</v>
      </c>
      <c r="O23" s="2" t="s">
        <v>641</v>
      </c>
      <c r="P23" s="2" t="s">
        <v>706</v>
      </c>
      <c r="Q23" s="2"/>
      <c r="R23" s="2"/>
      <c r="S23" s="2"/>
      <c r="T23" s="2"/>
    </row>
    <row r="24" spans="1:20" x14ac:dyDescent="0.25">
      <c r="A24" s="39" t="s">
        <v>357</v>
      </c>
      <c r="B24" s="50" t="s">
        <v>454</v>
      </c>
      <c r="C24" s="21" t="s">
        <v>448</v>
      </c>
      <c r="D24" s="42" t="s">
        <v>139</v>
      </c>
      <c r="E24" s="5" t="s">
        <v>139</v>
      </c>
      <c r="F24" s="34" t="s">
        <v>654</v>
      </c>
      <c r="G24" s="35" t="e">
        <v>#N/A</v>
      </c>
      <c r="H24" s="34" t="s">
        <v>654</v>
      </c>
      <c r="I24" s="35" t="s">
        <v>654</v>
      </c>
      <c r="J24" s="34" t="e">
        <v>#N/A</v>
      </c>
      <c r="K24" s="35" t="e">
        <v>#N/A</v>
      </c>
      <c r="L24" s="34">
        <v>0.20886075900000001</v>
      </c>
      <c r="M24" s="35">
        <v>0.79113924099999999</v>
      </c>
      <c r="O24" s="2" t="s">
        <v>641</v>
      </c>
      <c r="P24" s="2" t="e">
        <v>#N/A</v>
      </c>
      <c r="Q24" s="2"/>
      <c r="R24" s="2"/>
      <c r="S24" s="2"/>
      <c r="T24" s="2"/>
    </row>
    <row r="25" spans="1:20" x14ac:dyDescent="0.25">
      <c r="A25" s="39" t="s">
        <v>356</v>
      </c>
      <c r="B25" s="50" t="s">
        <v>455</v>
      </c>
      <c r="C25" s="21" t="s">
        <v>448</v>
      </c>
      <c r="D25" s="42" t="s">
        <v>139</v>
      </c>
      <c r="E25" s="5" t="s">
        <v>139</v>
      </c>
      <c r="F25" s="34" t="s">
        <v>654</v>
      </c>
      <c r="G25" s="35" t="e">
        <v>#N/A</v>
      </c>
      <c r="H25" s="34">
        <v>1</v>
      </c>
      <c r="I25" s="35">
        <v>0</v>
      </c>
      <c r="J25" s="34">
        <v>1</v>
      </c>
      <c r="K25" s="35">
        <v>0</v>
      </c>
      <c r="L25" s="34" t="e">
        <v>#N/A</v>
      </c>
      <c r="M25" s="35" t="e">
        <v>#N/A</v>
      </c>
      <c r="O25" s="2" t="s">
        <v>641</v>
      </c>
      <c r="P25" s="2" t="e">
        <v>#N/A</v>
      </c>
      <c r="Q25" s="2"/>
      <c r="R25" s="2"/>
      <c r="S25" s="2"/>
      <c r="T25" s="2"/>
    </row>
    <row r="26" spans="1:20" x14ac:dyDescent="0.25">
      <c r="A26" s="39" t="s">
        <v>331</v>
      </c>
      <c r="B26" s="50" t="s">
        <v>456</v>
      </c>
      <c r="C26" s="21" t="s">
        <v>448</v>
      </c>
      <c r="D26" s="42" t="s">
        <v>139</v>
      </c>
      <c r="E26" s="5" t="s">
        <v>139</v>
      </c>
      <c r="F26" s="34" t="s">
        <v>654</v>
      </c>
      <c r="G26" s="35" t="e">
        <v>#N/A</v>
      </c>
      <c r="H26" s="34" t="s">
        <v>654</v>
      </c>
      <c r="I26" s="35" t="s">
        <v>654</v>
      </c>
      <c r="J26" s="34">
        <v>1</v>
      </c>
      <c r="K26" s="35">
        <v>0</v>
      </c>
      <c r="L26" s="34" t="e">
        <v>#N/A</v>
      </c>
      <c r="M26" s="35" t="e">
        <v>#N/A</v>
      </c>
      <c r="O26" s="2" t="s">
        <v>641</v>
      </c>
      <c r="P26" s="2" t="s">
        <v>697</v>
      </c>
      <c r="Q26" s="2"/>
      <c r="R26" s="2"/>
      <c r="S26" s="2"/>
      <c r="T26" s="2"/>
    </row>
    <row r="27" spans="1:20" x14ac:dyDescent="0.25">
      <c r="A27" s="28" t="s">
        <v>101</v>
      </c>
      <c r="B27" s="50" t="s">
        <v>457</v>
      </c>
      <c r="C27" s="21" t="s">
        <v>448</v>
      </c>
      <c r="D27" s="21" t="s">
        <v>328</v>
      </c>
      <c r="E27" s="44" t="s">
        <v>139</v>
      </c>
      <c r="F27" s="34" t="s">
        <v>654</v>
      </c>
      <c r="G27" s="35" t="e">
        <v>#N/A</v>
      </c>
      <c r="H27" s="34">
        <v>0.95541401299999995</v>
      </c>
      <c r="I27" s="35">
        <v>4.4585987000000049E-2</v>
      </c>
      <c r="J27" s="34" t="e">
        <v>#N/A</v>
      </c>
      <c r="K27" s="35" t="e">
        <v>#N/A</v>
      </c>
      <c r="L27" s="34" t="e">
        <v>#N/A</v>
      </c>
      <c r="M27" s="35" t="e">
        <v>#N/A</v>
      </c>
      <c r="O27" s="2" t="s">
        <v>641</v>
      </c>
      <c r="P27" s="2" t="e">
        <v>#N/A</v>
      </c>
      <c r="Q27" s="2"/>
      <c r="R27" s="2"/>
      <c r="S27" s="2"/>
      <c r="T27" s="2"/>
    </row>
    <row r="28" spans="1:20" x14ac:dyDescent="0.25">
      <c r="A28" s="28" t="s">
        <v>99</v>
      </c>
      <c r="B28" s="50" t="s">
        <v>458</v>
      </c>
      <c r="C28" s="21" t="s">
        <v>448</v>
      </c>
      <c r="D28" s="21" t="s">
        <v>328</v>
      </c>
      <c r="E28" s="44" t="s">
        <v>497</v>
      </c>
      <c r="F28" s="34" t="s">
        <v>654</v>
      </c>
      <c r="G28" s="35" t="e">
        <v>#N/A</v>
      </c>
      <c r="H28" s="34" t="s">
        <v>654</v>
      </c>
      <c r="I28" s="35" t="s">
        <v>654</v>
      </c>
      <c r="J28" s="34">
        <v>1</v>
      </c>
      <c r="K28" s="35">
        <v>0</v>
      </c>
      <c r="L28" s="34" t="e">
        <v>#N/A</v>
      </c>
      <c r="M28" s="35" t="e">
        <v>#N/A</v>
      </c>
      <c r="O28" s="2" t="s">
        <v>641</v>
      </c>
      <c r="P28" s="2" t="e">
        <v>#N/A</v>
      </c>
      <c r="Q28" s="2"/>
      <c r="R28" s="2"/>
      <c r="S28" s="2"/>
      <c r="T28" s="2"/>
    </row>
    <row r="29" spans="1:20" x14ac:dyDescent="0.25">
      <c r="A29" s="39" t="s">
        <v>355</v>
      </c>
      <c r="B29" s="50" t="s">
        <v>459</v>
      </c>
      <c r="C29" s="21" t="s">
        <v>448</v>
      </c>
      <c r="D29" s="42" t="s">
        <v>139</v>
      </c>
      <c r="E29" s="5" t="s">
        <v>139</v>
      </c>
      <c r="F29" s="34" t="s">
        <v>654</v>
      </c>
      <c r="G29" s="35" t="e">
        <v>#N/A</v>
      </c>
      <c r="H29" s="34" t="s">
        <v>654</v>
      </c>
      <c r="I29" s="35" t="s">
        <v>654</v>
      </c>
      <c r="J29" s="34">
        <v>1</v>
      </c>
      <c r="K29" s="35">
        <v>0</v>
      </c>
      <c r="L29" s="34" t="e">
        <v>#N/A</v>
      </c>
      <c r="M29" s="35" t="e">
        <v>#N/A</v>
      </c>
      <c r="O29" s="2" t="s">
        <v>641</v>
      </c>
      <c r="P29" s="2" t="s">
        <v>697</v>
      </c>
      <c r="Q29" s="2"/>
      <c r="R29" s="2"/>
      <c r="S29" s="2"/>
      <c r="T29" s="2"/>
    </row>
    <row r="30" spans="1:20" x14ac:dyDescent="0.25">
      <c r="A30" s="39" t="s">
        <v>377</v>
      </c>
      <c r="B30" s="50" t="s">
        <v>460</v>
      </c>
      <c r="C30" s="21" t="s">
        <v>448</v>
      </c>
      <c r="D30" s="42" t="s">
        <v>139</v>
      </c>
      <c r="E30" s="5" t="s">
        <v>139</v>
      </c>
      <c r="F30" s="34" t="s">
        <v>654</v>
      </c>
      <c r="G30" s="35" t="e">
        <v>#N/A</v>
      </c>
      <c r="H30" s="34" t="s">
        <v>654</v>
      </c>
      <c r="I30" s="35" t="s">
        <v>654</v>
      </c>
      <c r="J30" s="34" t="e">
        <v>#N/A</v>
      </c>
      <c r="K30" s="35" t="e">
        <v>#N/A</v>
      </c>
      <c r="L30" s="34" t="e">
        <v>#N/A</v>
      </c>
      <c r="M30" s="35" t="e">
        <v>#N/A</v>
      </c>
      <c r="O30" s="2" t="s">
        <v>460</v>
      </c>
      <c r="P30" s="2" t="s">
        <v>707</v>
      </c>
      <c r="Q30" s="2"/>
      <c r="R30" s="2"/>
      <c r="S30" s="2"/>
      <c r="T30" s="2"/>
    </row>
    <row r="31" spans="1:20" x14ac:dyDescent="0.25">
      <c r="A31" s="28" t="s">
        <v>87</v>
      </c>
      <c r="B31" s="10" t="s">
        <v>461</v>
      </c>
      <c r="C31" s="21" t="s">
        <v>448</v>
      </c>
      <c r="D31" s="21" t="s">
        <v>312</v>
      </c>
      <c r="E31" s="5" t="s">
        <v>320</v>
      </c>
      <c r="F31" s="34">
        <v>1</v>
      </c>
      <c r="G31" s="35">
        <v>1</v>
      </c>
      <c r="H31" s="34">
        <v>1</v>
      </c>
      <c r="I31" s="35">
        <v>0</v>
      </c>
      <c r="J31" s="34" t="e">
        <v>#N/A</v>
      </c>
      <c r="K31" s="35" t="e">
        <v>#N/A</v>
      </c>
      <c r="L31" s="34" t="e">
        <v>#N/A</v>
      </c>
      <c r="M31" s="35" t="e">
        <v>#N/A</v>
      </c>
      <c r="O31" s="2" t="s">
        <v>642</v>
      </c>
      <c r="P31" s="2" t="s">
        <v>708</v>
      </c>
      <c r="Q31" s="2"/>
      <c r="R31" s="2"/>
      <c r="S31" s="2"/>
      <c r="T31" s="2"/>
    </row>
    <row r="32" spans="1:20" x14ac:dyDescent="0.25">
      <c r="A32" s="39" t="s">
        <v>378</v>
      </c>
      <c r="B32" s="10" t="s">
        <v>462</v>
      </c>
      <c r="C32" s="21" t="s">
        <v>448</v>
      </c>
      <c r="D32" s="42" t="s">
        <v>139</v>
      </c>
      <c r="E32" s="5" t="s">
        <v>139</v>
      </c>
      <c r="F32" s="34" t="s">
        <v>654</v>
      </c>
      <c r="G32" s="35" t="e">
        <v>#N/A</v>
      </c>
      <c r="H32" s="34" t="s">
        <v>654</v>
      </c>
      <c r="I32" s="35" t="s">
        <v>654</v>
      </c>
      <c r="J32" s="34">
        <v>0.43478260899999999</v>
      </c>
      <c r="K32" s="35">
        <v>0.56521739100000001</v>
      </c>
      <c r="L32" s="34" t="e">
        <v>#N/A</v>
      </c>
      <c r="M32" s="35" t="e">
        <v>#N/A</v>
      </c>
      <c r="O32" s="2" t="s">
        <v>641</v>
      </c>
      <c r="P32" s="2" t="s">
        <v>697</v>
      </c>
      <c r="Q32" s="2"/>
      <c r="R32" s="2"/>
      <c r="S32" s="2"/>
      <c r="T32" s="2"/>
    </row>
    <row r="33" spans="1:20" x14ac:dyDescent="0.25">
      <c r="A33" s="39" t="s">
        <v>379</v>
      </c>
      <c r="B33" s="50" t="s">
        <v>463</v>
      </c>
      <c r="C33" s="21" t="s">
        <v>448</v>
      </c>
      <c r="D33" s="42" t="s">
        <v>139</v>
      </c>
      <c r="E33" s="5" t="s">
        <v>139</v>
      </c>
      <c r="F33" s="34" t="s">
        <v>654</v>
      </c>
      <c r="G33" s="35" t="e">
        <v>#N/A</v>
      </c>
      <c r="H33" s="34" t="s">
        <v>654</v>
      </c>
      <c r="I33" s="35" t="s">
        <v>654</v>
      </c>
      <c r="J33" s="34" t="e">
        <v>#N/A</v>
      </c>
      <c r="K33" s="35" t="e">
        <v>#N/A</v>
      </c>
      <c r="L33" s="34" t="e">
        <v>#N/A</v>
      </c>
      <c r="M33" s="35" t="e">
        <v>#N/A</v>
      </c>
      <c r="O33" s="2" t="s">
        <v>641</v>
      </c>
      <c r="P33" s="2" t="s">
        <v>697</v>
      </c>
      <c r="Q33" s="2"/>
      <c r="R33" s="2"/>
      <c r="S33" s="2"/>
      <c r="T33" s="2"/>
    </row>
    <row r="34" spans="1:20" x14ac:dyDescent="0.25">
      <c r="A34" s="28" t="s">
        <v>96</v>
      </c>
      <c r="B34" s="10" t="s">
        <v>300</v>
      </c>
      <c r="C34" s="21" t="s">
        <v>448</v>
      </c>
      <c r="D34" s="21" t="s">
        <v>321</v>
      </c>
      <c r="E34" s="5" t="s">
        <v>322</v>
      </c>
      <c r="F34" s="34">
        <v>1</v>
      </c>
      <c r="G34" s="35">
        <v>0</v>
      </c>
      <c r="H34" s="34" t="s">
        <v>654</v>
      </c>
      <c r="I34" s="35" t="s">
        <v>654</v>
      </c>
      <c r="J34" s="34" t="e">
        <v>#N/A</v>
      </c>
      <c r="K34" s="35" t="e">
        <v>#N/A</v>
      </c>
      <c r="L34" s="34" t="e">
        <v>#N/A</v>
      </c>
      <c r="M34" s="35" t="e">
        <v>#N/A</v>
      </c>
      <c r="O34" s="2" t="s">
        <v>583</v>
      </c>
      <c r="P34" s="2" t="s">
        <v>697</v>
      </c>
      <c r="Q34" s="2"/>
      <c r="R34" s="2"/>
      <c r="S34" s="2"/>
      <c r="T34" s="2"/>
    </row>
    <row r="35" spans="1:20" x14ac:dyDescent="0.25">
      <c r="A35" s="39" t="s">
        <v>380</v>
      </c>
      <c r="B35" s="10" t="s">
        <v>464</v>
      </c>
      <c r="C35" s="21" t="s">
        <v>448</v>
      </c>
      <c r="D35" s="42" t="s">
        <v>139</v>
      </c>
      <c r="E35" s="5" t="s">
        <v>139</v>
      </c>
      <c r="F35" s="34" t="s">
        <v>654</v>
      </c>
      <c r="G35" s="35" t="e">
        <v>#N/A</v>
      </c>
      <c r="H35" s="34" t="s">
        <v>654</v>
      </c>
      <c r="I35" s="35" t="s">
        <v>654</v>
      </c>
      <c r="J35" s="34" t="e">
        <v>#N/A</v>
      </c>
      <c r="K35" s="35" t="e">
        <v>#N/A</v>
      </c>
      <c r="L35" s="34" t="e">
        <v>#N/A</v>
      </c>
      <c r="M35" s="35" t="e">
        <v>#N/A</v>
      </c>
      <c r="O35" s="2" t="s">
        <v>641</v>
      </c>
      <c r="P35" s="2" t="s">
        <v>706</v>
      </c>
      <c r="Q35" s="2"/>
      <c r="R35" s="2"/>
      <c r="S35" s="2"/>
      <c r="T35" s="2"/>
    </row>
    <row r="36" spans="1:20" x14ac:dyDescent="0.25">
      <c r="A36" s="28" t="s">
        <v>88</v>
      </c>
      <c r="B36" s="10" t="s">
        <v>465</v>
      </c>
      <c r="C36" s="21" t="s">
        <v>448</v>
      </c>
      <c r="D36" s="21" t="s">
        <v>339</v>
      </c>
      <c r="E36" s="44" t="s">
        <v>139</v>
      </c>
      <c r="F36" s="34" t="s">
        <v>654</v>
      </c>
      <c r="G36" s="35" t="e">
        <v>#N/A</v>
      </c>
      <c r="H36" s="34">
        <v>1</v>
      </c>
      <c r="I36" s="35">
        <v>0</v>
      </c>
      <c r="J36" s="34">
        <v>0.40760785500000002</v>
      </c>
      <c r="K36" s="35">
        <v>0.59239214500000004</v>
      </c>
      <c r="L36" s="34">
        <v>1</v>
      </c>
      <c r="M36" s="35">
        <v>0</v>
      </c>
      <c r="O36" s="2" t="s">
        <v>643</v>
      </c>
      <c r="P36" s="2" t="s">
        <v>709</v>
      </c>
      <c r="Q36" s="2"/>
      <c r="R36" s="2"/>
      <c r="S36" s="2"/>
      <c r="T36" s="2"/>
    </row>
    <row r="37" spans="1:20" x14ac:dyDescent="0.25">
      <c r="A37" s="39" t="s">
        <v>381</v>
      </c>
      <c r="B37" s="10" t="s">
        <v>466</v>
      </c>
      <c r="C37" s="21" t="s">
        <v>448</v>
      </c>
      <c r="D37" s="42" t="s">
        <v>139</v>
      </c>
      <c r="E37" s="5" t="s">
        <v>139</v>
      </c>
      <c r="F37" s="34" t="s">
        <v>654</v>
      </c>
      <c r="G37" s="35" t="e">
        <v>#N/A</v>
      </c>
      <c r="H37" s="34" t="s">
        <v>654</v>
      </c>
      <c r="I37" s="35" t="s">
        <v>654</v>
      </c>
      <c r="J37" s="34" t="e">
        <v>#N/A</v>
      </c>
      <c r="K37" s="35" t="e">
        <v>#N/A</v>
      </c>
      <c r="L37" s="34" t="e">
        <v>#N/A</v>
      </c>
      <c r="M37" s="35" t="e">
        <v>#N/A</v>
      </c>
      <c r="O37" s="2" t="s">
        <v>583</v>
      </c>
      <c r="P37" s="2" t="s">
        <v>697</v>
      </c>
      <c r="Q37" s="2"/>
      <c r="R37" s="2"/>
      <c r="S37" s="2"/>
      <c r="T37" s="2"/>
    </row>
    <row r="38" spans="1:20" x14ac:dyDescent="0.25">
      <c r="A38" s="39" t="s">
        <v>358</v>
      </c>
      <c r="B38" s="50" t="s">
        <v>467</v>
      </c>
      <c r="C38" s="21" t="s">
        <v>448</v>
      </c>
      <c r="D38" s="42" t="s">
        <v>139</v>
      </c>
      <c r="E38" s="5" t="s">
        <v>139</v>
      </c>
      <c r="F38" s="34" t="s">
        <v>654</v>
      </c>
      <c r="G38" s="35" t="e">
        <v>#N/A</v>
      </c>
      <c r="H38" s="34" t="s">
        <v>654</v>
      </c>
      <c r="I38" s="35" t="s">
        <v>654</v>
      </c>
      <c r="J38" s="34" t="e">
        <v>#N/A</v>
      </c>
      <c r="K38" s="35" t="e">
        <v>#N/A</v>
      </c>
      <c r="L38" s="34" t="e">
        <v>#N/A</v>
      </c>
      <c r="M38" s="35" t="e">
        <v>#N/A</v>
      </c>
      <c r="O38" s="2" t="s">
        <v>641</v>
      </c>
      <c r="P38" s="2" t="s">
        <v>706</v>
      </c>
      <c r="Q38" s="2"/>
      <c r="R38" s="2"/>
      <c r="S38" s="2"/>
      <c r="T38" s="2"/>
    </row>
    <row r="39" spans="1:20" x14ac:dyDescent="0.25">
      <c r="A39" s="28" t="s">
        <v>79</v>
      </c>
      <c r="B39" s="10" t="s">
        <v>468</v>
      </c>
      <c r="C39" s="21" t="s">
        <v>448</v>
      </c>
      <c r="D39" s="21" t="s">
        <v>313</v>
      </c>
      <c r="E39" s="5" t="s">
        <v>685</v>
      </c>
      <c r="F39" s="34">
        <v>1</v>
      </c>
      <c r="G39" s="35">
        <v>1</v>
      </c>
      <c r="H39" s="34">
        <v>0.94918699200000001</v>
      </c>
      <c r="I39" s="35">
        <v>5.0813007999999993E-2</v>
      </c>
      <c r="J39" s="34">
        <v>0.81945743699999996</v>
      </c>
      <c r="K39" s="35">
        <v>0.64705882399999992</v>
      </c>
      <c r="L39" s="34">
        <v>1</v>
      </c>
      <c r="M39" s="35">
        <v>4.7619047999999997E-2</v>
      </c>
      <c r="O39" s="2" t="s">
        <v>583</v>
      </c>
      <c r="P39" s="2" t="s">
        <v>710</v>
      </c>
      <c r="Q39" s="2"/>
      <c r="R39" s="2"/>
      <c r="S39" s="2"/>
      <c r="T39" s="2"/>
    </row>
    <row r="40" spans="1:20" x14ac:dyDescent="0.25">
      <c r="A40" s="39" t="s">
        <v>367</v>
      </c>
      <c r="B40" s="10" t="s">
        <v>469</v>
      </c>
      <c r="C40" s="21" t="s">
        <v>448</v>
      </c>
      <c r="D40" s="42" t="s">
        <v>139</v>
      </c>
      <c r="E40" s="5" t="s">
        <v>139</v>
      </c>
      <c r="F40" s="34" t="s">
        <v>654</v>
      </c>
      <c r="G40" s="35" t="e">
        <v>#N/A</v>
      </c>
      <c r="H40" s="34" t="s">
        <v>654</v>
      </c>
      <c r="I40" s="35" t="s">
        <v>654</v>
      </c>
      <c r="J40" s="34" t="e">
        <v>#N/A</v>
      </c>
      <c r="K40" s="35" t="e">
        <v>#N/A</v>
      </c>
      <c r="L40" s="34" t="e">
        <v>#N/A</v>
      </c>
      <c r="M40" s="35" t="e">
        <v>#N/A</v>
      </c>
      <c r="O40" s="2" t="s">
        <v>641</v>
      </c>
      <c r="P40" s="2" t="s">
        <v>697</v>
      </c>
      <c r="Q40" s="2"/>
      <c r="R40" s="2"/>
      <c r="S40" s="2"/>
      <c r="T40" s="2"/>
    </row>
    <row r="41" spans="1:20" x14ac:dyDescent="0.25">
      <c r="A41" s="39" t="s">
        <v>382</v>
      </c>
      <c r="B41" s="50" t="s">
        <v>470</v>
      </c>
      <c r="C41" s="21" t="s">
        <v>403</v>
      </c>
      <c r="D41" s="42" t="s">
        <v>139</v>
      </c>
      <c r="E41" s="5" t="s">
        <v>139</v>
      </c>
      <c r="F41" s="34" t="s">
        <v>654</v>
      </c>
      <c r="G41" s="35" t="e">
        <v>#N/A</v>
      </c>
      <c r="H41" s="34" t="s">
        <v>654</v>
      </c>
      <c r="I41" s="35" t="s">
        <v>654</v>
      </c>
      <c r="J41" s="34" t="e">
        <v>#N/A</v>
      </c>
      <c r="K41" s="35" t="e">
        <v>#N/A</v>
      </c>
      <c r="L41" s="34" t="e">
        <v>#N/A</v>
      </c>
      <c r="M41" s="35" t="e">
        <v>#N/A</v>
      </c>
      <c r="O41" s="2" t="s">
        <v>33</v>
      </c>
      <c r="P41" s="2" t="s">
        <v>644</v>
      </c>
      <c r="Q41" s="2"/>
      <c r="R41" s="2"/>
      <c r="S41" s="2"/>
      <c r="T41" s="2"/>
    </row>
    <row r="42" spans="1:20" x14ac:dyDescent="0.25">
      <c r="A42" s="28" t="s">
        <v>77</v>
      </c>
      <c r="B42" s="10" t="s">
        <v>301</v>
      </c>
      <c r="C42" s="42" t="s">
        <v>471</v>
      </c>
      <c r="D42" s="21" t="s">
        <v>653</v>
      </c>
      <c r="E42" s="5" t="s">
        <v>584</v>
      </c>
      <c r="F42" s="34">
        <v>0.85130400900000003</v>
      </c>
      <c r="G42" s="35">
        <v>0.98972442800000004</v>
      </c>
      <c r="H42" s="34">
        <v>0.67470606</v>
      </c>
      <c r="I42" s="35">
        <v>1</v>
      </c>
      <c r="J42" s="34">
        <v>0.43627451</v>
      </c>
      <c r="K42" s="35">
        <v>1</v>
      </c>
      <c r="L42" s="34">
        <v>0.59612518599999997</v>
      </c>
      <c r="M42" s="35">
        <v>1</v>
      </c>
      <c r="O42" s="2" t="s">
        <v>582</v>
      </c>
      <c r="P42" s="2" t="s">
        <v>711</v>
      </c>
      <c r="Q42" s="108"/>
      <c r="R42" s="108"/>
      <c r="S42" s="2"/>
      <c r="T42" s="2"/>
    </row>
    <row r="43" spans="1:20" x14ac:dyDescent="0.25">
      <c r="A43" s="28" t="s">
        <v>103</v>
      </c>
      <c r="B43" s="10" t="s">
        <v>302</v>
      </c>
      <c r="C43" s="21"/>
      <c r="D43" s="42" t="s">
        <v>139</v>
      </c>
      <c r="E43" s="44"/>
      <c r="F43" s="34" t="s">
        <v>654</v>
      </c>
      <c r="G43" s="35" t="e">
        <v>#N/A</v>
      </c>
      <c r="H43" s="34">
        <v>0.83908046000000003</v>
      </c>
      <c r="I43" s="35">
        <v>0.16091953999999997</v>
      </c>
      <c r="J43" s="34" t="e">
        <v>#N/A</v>
      </c>
      <c r="K43" s="35" t="e">
        <v>#N/A</v>
      </c>
      <c r="L43" s="34">
        <v>1</v>
      </c>
      <c r="M43" s="35">
        <v>0</v>
      </c>
      <c r="O43" s="2" t="s">
        <v>641</v>
      </c>
      <c r="P43" s="2" t="e">
        <v>#N/A</v>
      </c>
      <c r="Q43" s="2"/>
      <c r="R43" s="2"/>
      <c r="S43" s="2"/>
      <c r="T43" s="2"/>
    </row>
    <row r="44" spans="1:20" x14ac:dyDescent="0.25">
      <c r="A44" s="39" t="s">
        <v>383</v>
      </c>
      <c r="B44" s="10" t="s">
        <v>472</v>
      </c>
      <c r="C44" s="21"/>
      <c r="D44" s="42" t="s">
        <v>139</v>
      </c>
      <c r="E44" s="5" t="s">
        <v>139</v>
      </c>
      <c r="F44" s="34" t="s">
        <v>654</v>
      </c>
      <c r="G44" s="35" t="e">
        <v>#N/A</v>
      </c>
      <c r="H44" s="34" t="s">
        <v>654</v>
      </c>
      <c r="I44" s="35" t="s">
        <v>654</v>
      </c>
      <c r="J44" s="34" t="e">
        <v>#N/A</v>
      </c>
      <c r="K44" s="35" t="e">
        <v>#N/A</v>
      </c>
      <c r="L44" s="34" t="e">
        <v>#N/A</v>
      </c>
      <c r="M44" s="35" t="e">
        <v>#N/A</v>
      </c>
      <c r="O44" s="2" t="s">
        <v>641</v>
      </c>
      <c r="P44" s="2" t="e">
        <v>#N/A</v>
      </c>
      <c r="Q44" s="2"/>
      <c r="R44" s="2"/>
      <c r="S44" s="2"/>
      <c r="T44" s="2"/>
    </row>
    <row r="45" spans="1:20" x14ac:dyDescent="0.25">
      <c r="A45" s="28" t="s">
        <v>332</v>
      </c>
      <c r="B45" s="10" t="s">
        <v>473</v>
      </c>
      <c r="C45" s="42" t="s">
        <v>474</v>
      </c>
      <c r="D45" s="42" t="s">
        <v>510</v>
      </c>
      <c r="E45" s="44" t="s">
        <v>509</v>
      </c>
      <c r="F45" s="34">
        <v>0.36036035999999999</v>
      </c>
      <c r="G45" s="35">
        <v>0.90645879699999998</v>
      </c>
      <c r="H45" s="34">
        <v>1</v>
      </c>
      <c r="I45" s="35">
        <v>1</v>
      </c>
      <c r="J45" s="34" t="e">
        <v>#N/A</v>
      </c>
      <c r="K45" s="35" t="e">
        <v>#N/A</v>
      </c>
      <c r="L45" s="34">
        <v>0.34517766500000002</v>
      </c>
      <c r="M45" s="35">
        <v>0.65482233499999998</v>
      </c>
      <c r="O45" s="2" t="s">
        <v>642</v>
      </c>
      <c r="P45" s="2" t="e">
        <v>#N/A</v>
      </c>
      <c r="Q45" s="2"/>
      <c r="R45" s="2"/>
      <c r="S45" s="2"/>
      <c r="T45" s="2"/>
    </row>
    <row r="46" spans="1:20" x14ac:dyDescent="0.25">
      <c r="A46" s="28" t="s">
        <v>95</v>
      </c>
      <c r="B46" s="10" t="s">
        <v>303</v>
      </c>
      <c r="C46" s="21" t="s">
        <v>403</v>
      </c>
      <c r="D46" s="42"/>
      <c r="E46" s="44" t="s">
        <v>310</v>
      </c>
      <c r="F46" s="34">
        <v>0</v>
      </c>
      <c r="G46" s="35">
        <v>1</v>
      </c>
      <c r="H46" s="34" t="s">
        <v>654</v>
      </c>
      <c r="I46" s="35" t="s">
        <v>654</v>
      </c>
      <c r="J46" s="34" t="e">
        <v>#N/A</v>
      </c>
      <c r="K46" s="35" t="e">
        <v>#N/A</v>
      </c>
      <c r="L46" s="34" t="e">
        <v>#N/A</v>
      </c>
      <c r="M46" s="35" t="e">
        <v>#N/A</v>
      </c>
      <c r="O46" s="2" t="s">
        <v>582</v>
      </c>
      <c r="P46" s="2" t="s">
        <v>645</v>
      </c>
      <c r="Q46" s="2"/>
      <c r="R46" s="2"/>
      <c r="S46" s="2"/>
      <c r="T46" s="2"/>
    </row>
    <row r="47" spans="1:20" x14ac:dyDescent="0.25">
      <c r="A47" s="39" t="s">
        <v>384</v>
      </c>
      <c r="B47" s="10" t="s">
        <v>475</v>
      </c>
      <c r="C47" s="42" t="s">
        <v>170</v>
      </c>
      <c r="D47" s="42" t="s">
        <v>139</v>
      </c>
      <c r="E47" s="5" t="s">
        <v>139</v>
      </c>
      <c r="F47" s="34" t="s">
        <v>654</v>
      </c>
      <c r="G47" s="35" t="e">
        <v>#N/A</v>
      </c>
      <c r="H47" s="34" t="s">
        <v>654</v>
      </c>
      <c r="I47" s="35" t="s">
        <v>654</v>
      </c>
      <c r="J47" s="34" t="e">
        <v>#N/A</v>
      </c>
      <c r="K47" s="35" t="e">
        <v>#N/A</v>
      </c>
      <c r="L47" s="34" t="e">
        <v>#N/A</v>
      </c>
      <c r="M47" s="35" t="e">
        <v>#N/A</v>
      </c>
      <c r="O47" s="2" t="s">
        <v>643</v>
      </c>
      <c r="P47" s="2" t="s">
        <v>712</v>
      </c>
      <c r="Q47" s="2"/>
      <c r="R47" s="2"/>
      <c r="S47" s="2"/>
      <c r="T47" s="2"/>
    </row>
    <row r="48" spans="1:20" x14ac:dyDescent="0.25">
      <c r="A48" s="28" t="s">
        <v>83</v>
      </c>
      <c r="B48" s="10" t="s">
        <v>304</v>
      </c>
      <c r="C48" s="21" t="s">
        <v>476</v>
      </c>
      <c r="D48" s="21" t="s">
        <v>314</v>
      </c>
      <c r="E48" s="5" t="s">
        <v>315</v>
      </c>
      <c r="F48" s="34">
        <v>1</v>
      </c>
      <c r="G48" s="35">
        <v>0.10550501700000003</v>
      </c>
      <c r="H48" s="34">
        <v>0.184027778</v>
      </c>
      <c r="I48" s="35">
        <v>0.81597222199999997</v>
      </c>
      <c r="J48" s="34">
        <v>1</v>
      </c>
      <c r="K48" s="35">
        <v>0.45700781700000004</v>
      </c>
      <c r="L48" s="34">
        <v>0.93080808100000001</v>
      </c>
      <c r="M48" s="35">
        <v>0.93739810899999998</v>
      </c>
      <c r="O48" s="2" t="s">
        <v>582</v>
      </c>
      <c r="P48" s="2" t="s">
        <v>713</v>
      </c>
      <c r="Q48" s="2"/>
      <c r="R48" s="2"/>
      <c r="S48" s="2"/>
      <c r="T48" s="2"/>
    </row>
    <row r="49" spans="1:23" x14ac:dyDescent="0.25">
      <c r="A49" s="28" t="s">
        <v>89</v>
      </c>
      <c r="B49" s="51" t="s">
        <v>305</v>
      </c>
      <c r="C49" s="56" t="s">
        <v>170</v>
      </c>
      <c r="D49" s="42" t="s">
        <v>498</v>
      </c>
      <c r="E49" s="44" t="s">
        <v>340</v>
      </c>
      <c r="F49" s="34">
        <v>0</v>
      </c>
      <c r="G49" s="35">
        <v>1</v>
      </c>
      <c r="H49" s="34" t="s">
        <v>654</v>
      </c>
      <c r="I49" s="35" t="s">
        <v>654</v>
      </c>
      <c r="J49" s="34" t="e">
        <v>#N/A</v>
      </c>
      <c r="K49" s="35" t="e">
        <v>#N/A</v>
      </c>
      <c r="L49" s="34">
        <v>0.14847942800000002</v>
      </c>
      <c r="M49" s="35">
        <v>0.85152057199999998</v>
      </c>
      <c r="O49" s="2" t="s">
        <v>582</v>
      </c>
      <c r="P49" s="2" t="s">
        <v>708</v>
      </c>
      <c r="Q49" s="2"/>
      <c r="R49" s="2"/>
      <c r="S49" s="2"/>
      <c r="T49" s="2"/>
    </row>
    <row r="50" spans="1:23" x14ac:dyDescent="0.25">
      <c r="A50" s="28" t="s">
        <v>92</v>
      </c>
      <c r="B50" s="51" t="s">
        <v>307</v>
      </c>
      <c r="C50" s="21" t="s">
        <v>403</v>
      </c>
      <c r="D50" s="42"/>
      <c r="E50" s="5" t="s">
        <v>499</v>
      </c>
      <c r="F50" s="34" t="s">
        <v>654</v>
      </c>
      <c r="G50" s="35" t="e">
        <v>#N/A</v>
      </c>
      <c r="H50" s="34" t="s">
        <v>654</v>
      </c>
      <c r="I50" s="35" t="s">
        <v>654</v>
      </c>
      <c r="J50" s="34" t="e">
        <v>#N/A</v>
      </c>
      <c r="K50" s="35" t="e">
        <v>#N/A</v>
      </c>
      <c r="L50" s="34" t="e">
        <v>#N/A</v>
      </c>
      <c r="M50" s="35" t="e">
        <v>#N/A</v>
      </c>
      <c r="O50" s="2" t="s">
        <v>583</v>
      </c>
      <c r="P50" s="2" t="s">
        <v>698</v>
      </c>
      <c r="Q50" s="2"/>
      <c r="R50" s="2"/>
    </row>
    <row r="51" spans="1:23" x14ac:dyDescent="0.25">
      <c r="A51" s="28" t="s">
        <v>90</v>
      </c>
      <c r="B51" s="51" t="s">
        <v>308</v>
      </c>
      <c r="C51" s="21" t="s">
        <v>403</v>
      </c>
      <c r="D51" s="21" t="s">
        <v>311</v>
      </c>
      <c r="E51" s="5" t="s">
        <v>499</v>
      </c>
      <c r="F51" s="34" t="s">
        <v>654</v>
      </c>
      <c r="G51" s="35" t="e">
        <v>#N/A</v>
      </c>
      <c r="H51" s="34" t="s">
        <v>654</v>
      </c>
      <c r="I51" s="35" t="s">
        <v>654</v>
      </c>
      <c r="J51" s="34" t="e">
        <v>#N/A</v>
      </c>
      <c r="K51" s="35" t="e">
        <v>#N/A</v>
      </c>
      <c r="L51" s="34" t="e">
        <v>#N/A</v>
      </c>
      <c r="M51" s="35" t="e">
        <v>#N/A</v>
      </c>
      <c r="O51" s="2" t="s">
        <v>583</v>
      </c>
      <c r="P51" s="2" t="s">
        <v>714</v>
      </c>
      <c r="Q51" s="2"/>
      <c r="R51" s="2"/>
    </row>
    <row r="52" spans="1:23" x14ac:dyDescent="0.25">
      <c r="A52" s="39" t="s">
        <v>385</v>
      </c>
      <c r="B52" s="51" t="s">
        <v>478</v>
      </c>
      <c r="C52" s="21" t="s">
        <v>403</v>
      </c>
      <c r="D52" s="42" t="s">
        <v>139</v>
      </c>
      <c r="E52" s="5" t="s">
        <v>139</v>
      </c>
      <c r="F52" s="34" t="s">
        <v>654</v>
      </c>
      <c r="G52" s="35" t="e">
        <v>#N/A</v>
      </c>
      <c r="H52" s="34" t="s">
        <v>654</v>
      </c>
      <c r="I52" s="35" t="s">
        <v>654</v>
      </c>
      <c r="J52" s="34" t="e">
        <v>#N/A</v>
      </c>
      <c r="K52" s="35" t="e">
        <v>#N/A</v>
      </c>
      <c r="L52" s="34" t="e">
        <v>#N/A</v>
      </c>
      <c r="M52" s="35" t="e">
        <v>#N/A</v>
      </c>
      <c r="O52" s="2" t="s">
        <v>33</v>
      </c>
      <c r="P52" s="2" t="e">
        <v>#N/A</v>
      </c>
      <c r="Q52" s="2"/>
      <c r="R52" s="2"/>
    </row>
    <row r="53" spans="1:23" x14ac:dyDescent="0.25">
      <c r="A53" s="39" t="s">
        <v>368</v>
      </c>
      <c r="B53" s="52" t="s">
        <v>480</v>
      </c>
      <c r="C53" s="42" t="s">
        <v>477</v>
      </c>
      <c r="D53" s="42" t="s">
        <v>139</v>
      </c>
      <c r="E53" s="5" t="s">
        <v>139</v>
      </c>
      <c r="F53" s="34">
        <v>1</v>
      </c>
      <c r="G53" s="35">
        <v>0</v>
      </c>
      <c r="H53" s="34" t="s">
        <v>654</v>
      </c>
      <c r="I53" s="35" t="s">
        <v>654</v>
      </c>
      <c r="J53" s="34" t="e">
        <v>#N/A</v>
      </c>
      <c r="K53" s="35" t="e">
        <v>#N/A</v>
      </c>
      <c r="L53" s="34" t="e">
        <v>#N/A</v>
      </c>
      <c r="M53" s="35" t="e">
        <v>#N/A</v>
      </c>
      <c r="O53" s="2" t="s">
        <v>583</v>
      </c>
      <c r="P53" s="2" t="e">
        <v>#N/A</v>
      </c>
      <c r="Q53" s="2"/>
      <c r="R53" s="2"/>
      <c r="U53" s="2"/>
      <c r="V53" s="2"/>
      <c r="W53" s="2"/>
    </row>
    <row r="54" spans="1:23" x14ac:dyDescent="0.25">
      <c r="A54" s="28" t="s">
        <v>344</v>
      </c>
      <c r="B54" s="52" t="s">
        <v>481</v>
      </c>
      <c r="C54" s="42" t="s">
        <v>477</v>
      </c>
      <c r="D54" s="42"/>
      <c r="E54" s="44" t="s">
        <v>500</v>
      </c>
      <c r="F54" s="34">
        <v>0</v>
      </c>
      <c r="G54" s="35">
        <v>1</v>
      </c>
      <c r="H54" s="34" t="s">
        <v>654</v>
      </c>
      <c r="I54" s="35" t="s">
        <v>654</v>
      </c>
      <c r="J54" s="34" t="e">
        <v>#N/A</v>
      </c>
      <c r="K54" s="35" t="e">
        <v>#N/A</v>
      </c>
      <c r="L54" s="34">
        <v>0</v>
      </c>
      <c r="M54" s="35">
        <v>1</v>
      </c>
      <c r="O54" s="2" t="s">
        <v>583</v>
      </c>
      <c r="P54" s="2" t="e">
        <v>#N/A</v>
      </c>
      <c r="Q54" s="2"/>
      <c r="R54" s="2"/>
    </row>
    <row r="55" spans="1:23" x14ac:dyDescent="0.25">
      <c r="A55" s="39" t="s">
        <v>389</v>
      </c>
      <c r="B55" s="52" t="s">
        <v>482</v>
      </c>
      <c r="C55" s="42" t="s">
        <v>477</v>
      </c>
      <c r="D55" s="42" t="s">
        <v>139</v>
      </c>
      <c r="E55" s="5" t="s">
        <v>139</v>
      </c>
      <c r="F55" s="34" t="s">
        <v>654</v>
      </c>
      <c r="G55" s="35" t="e">
        <v>#N/A</v>
      </c>
      <c r="H55" s="34" t="s">
        <v>654</v>
      </c>
      <c r="I55" s="35" t="s">
        <v>654</v>
      </c>
      <c r="J55" s="34" t="e">
        <v>#N/A</v>
      </c>
      <c r="K55" s="35" t="e">
        <v>#N/A</v>
      </c>
      <c r="L55" s="34" t="e">
        <v>#N/A</v>
      </c>
      <c r="M55" s="35" t="e">
        <v>#N/A</v>
      </c>
      <c r="O55" s="2" t="s">
        <v>643</v>
      </c>
      <c r="P55" s="2" t="e">
        <v>#N/A</v>
      </c>
      <c r="Q55" s="2"/>
      <c r="R55" s="2"/>
      <c r="U55" s="2"/>
      <c r="V55" s="2"/>
      <c r="W55" s="2"/>
    </row>
    <row r="56" spans="1:23" x14ac:dyDescent="0.25">
      <c r="A56" s="28" t="s">
        <v>85</v>
      </c>
      <c r="B56" s="52" t="s">
        <v>483</v>
      </c>
      <c r="C56" s="42" t="s">
        <v>477</v>
      </c>
      <c r="D56" s="42" t="s">
        <v>501</v>
      </c>
      <c r="E56" s="5" t="s">
        <v>323</v>
      </c>
      <c r="F56" s="34">
        <v>0.68253968300000001</v>
      </c>
      <c r="G56" s="35">
        <v>0.31746031699999999</v>
      </c>
      <c r="H56" s="34">
        <v>0.55279503100000005</v>
      </c>
      <c r="I56" s="35">
        <v>0.871465296</v>
      </c>
      <c r="J56" s="34">
        <v>0.85611510800000001</v>
      </c>
      <c r="K56" s="35">
        <v>0.97697922500000001</v>
      </c>
      <c r="L56" s="34">
        <v>0.36243781100000005</v>
      </c>
      <c r="M56" s="35">
        <v>0.90888119999999994</v>
      </c>
      <c r="O56" s="2" t="s">
        <v>583</v>
      </c>
      <c r="P56" s="2" t="s">
        <v>715</v>
      </c>
      <c r="Q56" s="2"/>
      <c r="R56" s="2"/>
    </row>
    <row r="57" spans="1:23" x14ac:dyDescent="0.25">
      <c r="A57" s="28" t="s">
        <v>94</v>
      </c>
      <c r="B57" s="51" t="s">
        <v>484</v>
      </c>
      <c r="C57" s="42" t="s">
        <v>477</v>
      </c>
      <c r="D57" s="21" t="s">
        <v>338</v>
      </c>
      <c r="E57" s="5" t="s">
        <v>341</v>
      </c>
      <c r="F57" s="34" t="s">
        <v>654</v>
      </c>
      <c r="G57" s="35" t="e">
        <v>#N/A</v>
      </c>
      <c r="H57" s="34" t="s">
        <v>654</v>
      </c>
      <c r="I57" s="35" t="s">
        <v>654</v>
      </c>
      <c r="J57" s="34">
        <v>0.77759472799999996</v>
      </c>
      <c r="K57" s="35">
        <v>0.22240527200000004</v>
      </c>
      <c r="L57" s="34">
        <v>1</v>
      </c>
      <c r="M57" s="35">
        <v>0.42867306999999999</v>
      </c>
      <c r="O57" s="2" t="s">
        <v>641</v>
      </c>
      <c r="P57" s="2" t="s">
        <v>716</v>
      </c>
      <c r="Q57" s="2"/>
      <c r="R57" s="2"/>
    </row>
    <row r="58" spans="1:23" x14ac:dyDescent="0.25">
      <c r="A58" s="39" t="s">
        <v>390</v>
      </c>
      <c r="B58" s="51" t="s">
        <v>485</v>
      </c>
      <c r="C58" s="42" t="s">
        <v>477</v>
      </c>
      <c r="D58" s="42" t="s">
        <v>139</v>
      </c>
      <c r="E58" s="5" t="s">
        <v>139</v>
      </c>
      <c r="F58" s="34" t="s">
        <v>654</v>
      </c>
      <c r="G58" s="35" t="e">
        <v>#N/A</v>
      </c>
      <c r="H58" s="34" t="s">
        <v>654</v>
      </c>
      <c r="I58" s="35" t="s">
        <v>654</v>
      </c>
      <c r="J58" s="34" t="e">
        <v>#N/A</v>
      </c>
      <c r="K58" s="35" t="e">
        <v>#N/A</v>
      </c>
      <c r="L58" s="34">
        <v>1</v>
      </c>
      <c r="M58" s="35">
        <v>0</v>
      </c>
      <c r="O58" s="2" t="s">
        <v>460</v>
      </c>
      <c r="P58" s="2" t="e">
        <v>#N/A</v>
      </c>
      <c r="Q58" s="2"/>
      <c r="R58" s="2"/>
    </row>
    <row r="59" spans="1:23" x14ac:dyDescent="0.25">
      <c r="A59" s="28" t="s">
        <v>333</v>
      </c>
      <c r="B59" s="51" t="s">
        <v>486</v>
      </c>
      <c r="C59" s="42" t="s">
        <v>477</v>
      </c>
      <c r="D59" s="42" t="s">
        <v>503</v>
      </c>
      <c r="E59" s="44" t="s">
        <v>502</v>
      </c>
      <c r="F59" s="34">
        <v>1</v>
      </c>
      <c r="G59" s="35">
        <v>0</v>
      </c>
      <c r="H59" s="34" t="s">
        <v>654</v>
      </c>
      <c r="I59" s="35" t="s">
        <v>654</v>
      </c>
      <c r="J59" s="34" t="e">
        <v>#N/A</v>
      </c>
      <c r="K59" s="35" t="e">
        <v>#N/A</v>
      </c>
      <c r="L59" s="34" t="e">
        <v>#N/A</v>
      </c>
      <c r="M59" s="35" t="e">
        <v>#N/A</v>
      </c>
      <c r="O59" s="2" t="s">
        <v>642</v>
      </c>
      <c r="P59" s="2" t="s">
        <v>717</v>
      </c>
      <c r="Q59" s="2"/>
      <c r="R59" s="2"/>
    </row>
    <row r="60" spans="1:23" x14ac:dyDescent="0.25">
      <c r="A60" s="28" t="s">
        <v>98</v>
      </c>
      <c r="B60" s="51" t="s">
        <v>487</v>
      </c>
      <c r="C60" s="42" t="s">
        <v>477</v>
      </c>
      <c r="D60" s="42" t="s">
        <v>504</v>
      </c>
      <c r="E60" s="5" t="s">
        <v>317</v>
      </c>
      <c r="F60" s="34">
        <v>1</v>
      </c>
      <c r="G60" s="35">
        <v>0</v>
      </c>
      <c r="H60" s="34" t="s">
        <v>654</v>
      </c>
      <c r="I60" s="35" t="s">
        <v>654</v>
      </c>
      <c r="J60" s="34" t="e">
        <v>#N/A</v>
      </c>
      <c r="K60" s="35" t="e">
        <v>#N/A</v>
      </c>
      <c r="L60" s="34">
        <v>0.85287846499999997</v>
      </c>
      <c r="M60" s="35">
        <v>0.147121535</v>
      </c>
      <c r="O60" s="2" t="s">
        <v>583</v>
      </c>
      <c r="P60" s="2" t="e">
        <v>#N/A</v>
      </c>
      <c r="Q60" s="2"/>
      <c r="R60" s="2"/>
    </row>
    <row r="61" spans="1:23" x14ac:dyDescent="0.25">
      <c r="A61" s="28" t="s">
        <v>93</v>
      </c>
      <c r="B61" s="51" t="s">
        <v>594</v>
      </c>
      <c r="C61" s="42" t="s">
        <v>477</v>
      </c>
      <c r="D61" s="42" t="s">
        <v>505</v>
      </c>
      <c r="E61" s="5" t="s">
        <v>324</v>
      </c>
      <c r="F61" s="34">
        <v>0</v>
      </c>
      <c r="G61" s="35">
        <v>1</v>
      </c>
      <c r="H61" s="34">
        <v>0</v>
      </c>
      <c r="I61" s="35">
        <v>1</v>
      </c>
      <c r="J61" s="34" t="e">
        <v>#N/A</v>
      </c>
      <c r="K61" s="35" t="e">
        <v>#N/A</v>
      </c>
      <c r="L61" s="34" t="e">
        <v>#N/A</v>
      </c>
      <c r="M61" s="35" t="e">
        <v>#N/A</v>
      </c>
      <c r="O61" s="2" t="s">
        <v>583</v>
      </c>
      <c r="P61" s="2" t="s">
        <v>718</v>
      </c>
      <c r="Q61" s="2"/>
      <c r="R61" s="2"/>
    </row>
    <row r="62" spans="1:23" x14ac:dyDescent="0.25">
      <c r="A62" s="39" t="s">
        <v>391</v>
      </c>
      <c r="B62" s="51" t="s">
        <v>488</v>
      </c>
      <c r="C62" s="42" t="s">
        <v>477</v>
      </c>
      <c r="D62" s="42" t="s">
        <v>139</v>
      </c>
      <c r="E62" s="5" t="s">
        <v>139</v>
      </c>
      <c r="F62" s="34" t="s">
        <v>654</v>
      </c>
      <c r="G62" s="35" t="e">
        <v>#N/A</v>
      </c>
      <c r="H62" s="34" t="s">
        <v>654</v>
      </c>
      <c r="I62" s="35" t="s">
        <v>654</v>
      </c>
      <c r="J62" s="34" t="e">
        <v>#N/A</v>
      </c>
      <c r="K62" s="35" t="e">
        <v>#N/A</v>
      </c>
      <c r="L62" s="34" t="e">
        <v>#N/A</v>
      </c>
      <c r="M62" s="35" t="e">
        <v>#N/A</v>
      </c>
      <c r="O62" s="2" t="s">
        <v>643</v>
      </c>
      <c r="P62" s="2" t="e">
        <v>#N/A</v>
      </c>
      <c r="Q62" s="2"/>
      <c r="R62" s="2"/>
    </row>
    <row r="63" spans="1:23" x14ac:dyDescent="0.25">
      <c r="A63" s="28" t="s">
        <v>78</v>
      </c>
      <c r="B63" s="51" t="s">
        <v>489</v>
      </c>
      <c r="C63" s="42" t="s">
        <v>477</v>
      </c>
      <c r="D63" s="42" t="s">
        <v>505</v>
      </c>
      <c r="E63" s="5" t="s">
        <v>316</v>
      </c>
      <c r="F63" s="34">
        <v>1</v>
      </c>
      <c r="G63" s="35">
        <v>0.66212121199999996</v>
      </c>
      <c r="H63" s="34">
        <v>5.1078320000000003E-2</v>
      </c>
      <c r="I63" s="35">
        <v>1</v>
      </c>
      <c r="J63" s="34">
        <v>0</v>
      </c>
      <c r="K63" s="35">
        <v>1</v>
      </c>
      <c r="L63" s="34">
        <v>0.27868852499999996</v>
      </c>
      <c r="M63" s="35">
        <v>0.98018525000000001</v>
      </c>
      <c r="O63" s="2" t="s">
        <v>583</v>
      </c>
      <c r="P63" s="2" t="s">
        <v>719</v>
      </c>
      <c r="Q63" s="2"/>
      <c r="R63" s="2"/>
    </row>
    <row r="64" spans="1:23" x14ac:dyDescent="0.25">
      <c r="A64" s="28" t="s">
        <v>91</v>
      </c>
      <c r="B64" s="51" t="s">
        <v>490</v>
      </c>
      <c r="C64" s="42" t="s">
        <v>477</v>
      </c>
      <c r="D64" s="21" t="s">
        <v>325</v>
      </c>
      <c r="E64" s="5" t="s">
        <v>326</v>
      </c>
      <c r="F64" s="34" t="s">
        <v>654</v>
      </c>
      <c r="G64" s="35" t="e">
        <v>#N/A</v>
      </c>
      <c r="H64" s="34">
        <v>0.19352014000000001</v>
      </c>
      <c r="I64" s="35">
        <v>0.92708333300000001</v>
      </c>
      <c r="J64" s="34">
        <v>0.707811195</v>
      </c>
      <c r="K64" s="35">
        <v>0.38116591899999996</v>
      </c>
      <c r="L64" s="34" t="e">
        <v>#N/A</v>
      </c>
      <c r="M64" s="35" t="e">
        <v>#N/A</v>
      </c>
      <c r="O64" s="2" t="s">
        <v>641</v>
      </c>
      <c r="P64" s="2" t="s">
        <v>720</v>
      </c>
      <c r="Q64" s="2"/>
      <c r="R64" s="2"/>
    </row>
    <row r="65" spans="1:23" x14ac:dyDescent="0.25">
      <c r="A65" s="28" t="s">
        <v>256</v>
      </c>
      <c r="B65" s="51" t="s">
        <v>491</v>
      </c>
      <c r="C65" s="42" t="s">
        <v>477</v>
      </c>
      <c r="D65" s="21" t="s">
        <v>327</v>
      </c>
      <c r="E65" s="44" t="s">
        <v>139</v>
      </c>
      <c r="F65" s="34" t="s">
        <v>654</v>
      </c>
      <c r="G65" s="35" t="e">
        <v>#N/A</v>
      </c>
      <c r="H65" s="34" t="s">
        <v>654</v>
      </c>
      <c r="I65" s="35" t="s">
        <v>654</v>
      </c>
      <c r="J65" s="34" t="e">
        <v>#N/A</v>
      </c>
      <c r="K65" s="35" t="e">
        <v>#N/A</v>
      </c>
      <c r="L65" s="34" t="e">
        <v>#N/A</v>
      </c>
      <c r="M65" s="35" t="e">
        <v>#N/A</v>
      </c>
      <c r="O65" s="2" t="s">
        <v>460</v>
      </c>
      <c r="P65" s="2" t="e">
        <v>#N/A</v>
      </c>
      <c r="Q65" s="2"/>
      <c r="R65" s="2"/>
    </row>
    <row r="66" spans="1:23" x14ac:dyDescent="0.25">
      <c r="A66" s="39" t="s">
        <v>354</v>
      </c>
      <c r="B66" s="51" t="s">
        <v>492</v>
      </c>
      <c r="C66" s="42" t="s">
        <v>477</v>
      </c>
      <c r="D66" s="42" t="s">
        <v>139</v>
      </c>
      <c r="E66" s="5" t="s">
        <v>139</v>
      </c>
      <c r="F66" s="34" t="s">
        <v>654</v>
      </c>
      <c r="G66" s="35" t="e">
        <v>#N/A</v>
      </c>
      <c r="H66" s="34">
        <v>0</v>
      </c>
      <c r="I66" s="35">
        <v>1</v>
      </c>
      <c r="J66" s="34">
        <v>2.0393120000000001E-2</v>
      </c>
      <c r="K66" s="35">
        <v>0.97960687999999996</v>
      </c>
      <c r="L66" s="34" t="e">
        <v>#N/A</v>
      </c>
      <c r="M66" s="35" t="e">
        <v>#N/A</v>
      </c>
      <c r="O66" s="2" t="s">
        <v>642</v>
      </c>
      <c r="P66" s="2" t="s">
        <v>721</v>
      </c>
      <c r="Q66" s="2"/>
      <c r="R66" s="2"/>
    </row>
    <row r="67" spans="1:23" x14ac:dyDescent="0.25">
      <c r="A67" s="39" t="s">
        <v>392</v>
      </c>
      <c r="B67" s="51" t="s">
        <v>493</v>
      </c>
      <c r="C67" s="42" t="s">
        <v>133</v>
      </c>
      <c r="D67" s="42" t="s">
        <v>139</v>
      </c>
      <c r="E67" s="5" t="s">
        <v>139</v>
      </c>
      <c r="F67" s="34" t="s">
        <v>654</v>
      </c>
      <c r="G67" s="35" t="e">
        <v>#N/A</v>
      </c>
      <c r="H67" s="34" t="s">
        <v>654</v>
      </c>
      <c r="I67" s="35" t="s">
        <v>654</v>
      </c>
      <c r="J67" s="34" t="e">
        <v>#N/A</v>
      </c>
      <c r="K67" s="35" t="e">
        <v>#N/A</v>
      </c>
      <c r="L67" s="34" t="e">
        <v>#N/A</v>
      </c>
      <c r="M67" s="35" t="e">
        <v>#N/A</v>
      </c>
      <c r="O67" s="2" t="s">
        <v>460</v>
      </c>
      <c r="P67" s="2" t="e">
        <v>#N/A</v>
      </c>
      <c r="Q67" s="2"/>
      <c r="R67" s="2"/>
    </row>
    <row r="68" spans="1:23" x14ac:dyDescent="0.25">
      <c r="A68" s="39" t="s">
        <v>394</v>
      </c>
      <c r="B68" s="51" t="s">
        <v>479</v>
      </c>
      <c r="C68" s="21" t="s">
        <v>403</v>
      </c>
      <c r="D68" s="42" t="s">
        <v>139</v>
      </c>
      <c r="E68" s="5" t="s">
        <v>139</v>
      </c>
      <c r="F68" s="34">
        <v>0</v>
      </c>
      <c r="G68" s="35">
        <v>1</v>
      </c>
      <c r="H68" s="34" t="s">
        <v>654</v>
      </c>
      <c r="I68" s="35" t="s">
        <v>654</v>
      </c>
      <c r="J68" s="34" t="e">
        <v>#N/A</v>
      </c>
      <c r="K68" s="35" t="e">
        <v>#N/A</v>
      </c>
      <c r="L68" s="34" t="e">
        <v>#N/A</v>
      </c>
      <c r="M68" s="35" t="e">
        <v>#N/A</v>
      </c>
      <c r="O68" s="2" t="s">
        <v>33</v>
      </c>
      <c r="P68" s="2" t="s">
        <v>644</v>
      </c>
      <c r="Q68" s="2"/>
      <c r="R68" s="2"/>
    </row>
    <row r="69" spans="1:23" x14ac:dyDescent="0.25">
      <c r="A69" s="28" t="s">
        <v>97</v>
      </c>
      <c r="B69" s="51" t="s">
        <v>306</v>
      </c>
      <c r="C69" s="21" t="s">
        <v>403</v>
      </c>
      <c r="D69" s="42"/>
      <c r="E69" s="5" t="s">
        <v>507</v>
      </c>
      <c r="F69" s="34">
        <v>1</v>
      </c>
      <c r="G69" s="35">
        <v>0</v>
      </c>
      <c r="H69" s="34" t="s">
        <v>654</v>
      </c>
      <c r="I69" s="35" t="s">
        <v>654</v>
      </c>
      <c r="J69" s="34">
        <v>0</v>
      </c>
      <c r="K69" s="35">
        <v>1</v>
      </c>
      <c r="L69" s="34" t="e">
        <v>#N/A</v>
      </c>
      <c r="M69" s="35" t="e">
        <v>#N/A</v>
      </c>
      <c r="O69" s="2" t="s">
        <v>583</v>
      </c>
      <c r="P69" s="2" t="s">
        <v>698</v>
      </c>
      <c r="Q69" s="2"/>
      <c r="R69" s="2"/>
    </row>
    <row r="70" spans="1:23" x14ac:dyDescent="0.25">
      <c r="A70" s="41" t="s">
        <v>84</v>
      </c>
      <c r="B70" s="57" t="s">
        <v>309</v>
      </c>
      <c r="C70" s="22" t="s">
        <v>403</v>
      </c>
      <c r="D70" s="22" t="s">
        <v>506</v>
      </c>
      <c r="E70" s="6" t="s">
        <v>507</v>
      </c>
      <c r="F70" s="36">
        <v>0</v>
      </c>
      <c r="G70" s="37">
        <v>1</v>
      </c>
      <c r="H70" s="36">
        <v>0.90309633</v>
      </c>
      <c r="I70" s="37">
        <v>9.6903669999999997E-2</v>
      </c>
      <c r="J70" s="36">
        <v>0</v>
      </c>
      <c r="K70" s="37">
        <v>1</v>
      </c>
      <c r="L70" s="36" t="e">
        <v>#N/A</v>
      </c>
      <c r="M70" s="37" t="e">
        <v>#N/A</v>
      </c>
      <c r="O70" s="2" t="s">
        <v>583</v>
      </c>
      <c r="P70" s="2" t="s">
        <v>708</v>
      </c>
      <c r="Q70" s="2"/>
      <c r="R70" s="2"/>
    </row>
    <row r="71" spans="1:23" x14ac:dyDescent="0.25">
      <c r="A71" s="17"/>
      <c r="D71" s="3"/>
      <c r="E71" s="3"/>
      <c r="F71" s="45"/>
      <c r="G71" s="35"/>
      <c r="H71" s="34"/>
      <c r="I71" s="35"/>
      <c r="J71" s="34"/>
      <c r="K71" s="35"/>
      <c r="L71" s="34"/>
      <c r="M71" s="35"/>
      <c r="P71" s="2"/>
      <c r="Q71" s="2"/>
      <c r="R71" s="2"/>
    </row>
    <row r="72" spans="1:23" x14ac:dyDescent="0.25">
      <c r="D72" s="3"/>
      <c r="E72" s="3"/>
      <c r="F72" s="45"/>
      <c r="G72" s="35"/>
      <c r="H72" s="34"/>
      <c r="I72" s="35"/>
      <c r="J72" s="34"/>
      <c r="K72" s="35"/>
      <c r="L72" s="34"/>
      <c r="M72" s="35"/>
      <c r="P72" s="2"/>
      <c r="Q72" s="2"/>
      <c r="R72" s="2"/>
    </row>
    <row r="73" spans="1:23" x14ac:dyDescent="0.25">
      <c r="D73" s="3"/>
      <c r="E73" s="3"/>
      <c r="F73" s="45"/>
      <c r="G73" s="35"/>
      <c r="H73" s="34"/>
      <c r="I73" s="35"/>
      <c r="J73" s="34"/>
      <c r="K73" s="35"/>
      <c r="L73" s="34"/>
      <c r="M73" s="35"/>
      <c r="P73" s="2"/>
      <c r="Q73" s="2"/>
      <c r="R73" s="2"/>
    </row>
    <row r="74" spans="1:23" x14ac:dyDescent="0.25">
      <c r="A74" s="17"/>
      <c r="D74" s="3"/>
      <c r="E74" s="3"/>
      <c r="F74" s="45"/>
      <c r="G74" s="35"/>
      <c r="H74" s="34"/>
      <c r="I74" s="35"/>
      <c r="J74" s="34"/>
      <c r="K74" s="35"/>
      <c r="L74" s="34"/>
      <c r="M74" s="35"/>
      <c r="P74" s="2"/>
      <c r="Q74" s="2"/>
      <c r="R74" s="2"/>
    </row>
    <row r="75" spans="1:23" x14ac:dyDescent="0.25">
      <c r="P75" s="2"/>
      <c r="Q75" s="2"/>
      <c r="R75" s="2"/>
    </row>
    <row r="76" spans="1:23" x14ac:dyDescent="0.25">
      <c r="P76" s="2"/>
      <c r="Q76" s="2"/>
      <c r="R76" s="2"/>
    </row>
    <row r="77" spans="1:23" x14ac:dyDescent="0.25">
      <c r="P77" s="2"/>
      <c r="Q77" s="2"/>
      <c r="R77" s="2"/>
    </row>
    <row r="78" spans="1:23" x14ac:dyDescent="0.25">
      <c r="P78" s="2"/>
      <c r="Q78" s="2"/>
      <c r="R78" s="2"/>
      <c r="U78" s="2"/>
      <c r="V78" s="2"/>
      <c r="W78" s="2"/>
    </row>
    <row r="79" spans="1:23" x14ac:dyDescent="0.25">
      <c r="P79" s="2"/>
      <c r="Q79" s="2"/>
      <c r="R79" s="2"/>
    </row>
    <row r="80" spans="1:23" x14ac:dyDescent="0.25">
      <c r="P80" s="2"/>
      <c r="Q80" s="2"/>
      <c r="R80" s="2"/>
    </row>
    <row r="81" spans="16:23" x14ac:dyDescent="0.25">
      <c r="P81" s="2"/>
      <c r="Q81" s="2"/>
      <c r="R81" s="2"/>
    </row>
    <row r="82" spans="16:23" x14ac:dyDescent="0.25">
      <c r="P82" s="2"/>
      <c r="Q82" s="2"/>
      <c r="R82" s="2"/>
    </row>
    <row r="83" spans="16:23" x14ac:dyDescent="0.25">
      <c r="P83" s="2"/>
      <c r="Q83" s="2"/>
      <c r="R83" s="2"/>
      <c r="U83" s="2"/>
      <c r="V83" s="2"/>
      <c r="W83" s="2"/>
    </row>
    <row r="84" spans="16:23" x14ac:dyDescent="0.25">
      <c r="P84" s="2"/>
      <c r="Q84" s="2"/>
      <c r="R84" s="2"/>
      <c r="U84" s="2"/>
      <c r="V84" s="2"/>
      <c r="W84" s="2"/>
    </row>
    <row r="85" spans="16:23" x14ac:dyDescent="0.25">
      <c r="P85" s="2"/>
      <c r="Q85" s="2"/>
      <c r="R85" s="2"/>
      <c r="U85" s="2"/>
      <c r="V85" s="2"/>
      <c r="W85" s="2"/>
    </row>
    <row r="86" spans="16:23" x14ac:dyDescent="0.25">
      <c r="P86" s="2"/>
      <c r="Q86" s="2"/>
      <c r="R86" s="2"/>
      <c r="U86" s="2"/>
      <c r="V86" s="2"/>
      <c r="W86" s="2"/>
    </row>
    <row r="87" spans="16:23" x14ac:dyDescent="0.25">
      <c r="U87" s="2"/>
      <c r="V87" s="2"/>
      <c r="W87" s="2"/>
    </row>
    <row r="97" spans="21:23" x14ac:dyDescent="0.25">
      <c r="U97" s="2"/>
      <c r="V97" s="2"/>
      <c r="W97" s="2"/>
    </row>
    <row r="99" spans="21:23" x14ac:dyDescent="0.25">
      <c r="U99" s="2"/>
      <c r="V99" s="2"/>
      <c r="W99" s="2"/>
    </row>
    <row r="103" spans="21:23" x14ac:dyDescent="0.25">
      <c r="U103" s="2"/>
      <c r="V103" s="2"/>
      <c r="W103" s="2"/>
    </row>
    <row r="112" spans="21:23" x14ac:dyDescent="0.25">
      <c r="U112" s="2"/>
      <c r="V112" s="2"/>
      <c r="W112" s="2"/>
    </row>
    <row r="116" spans="21:23" x14ac:dyDescent="0.25">
      <c r="U116" s="2"/>
      <c r="V116" s="2"/>
      <c r="W116" s="2"/>
    </row>
    <row r="118" spans="21:23" x14ac:dyDescent="0.25">
      <c r="U118" s="2"/>
      <c r="V118" s="2"/>
      <c r="W118" s="2"/>
    </row>
    <row r="124" spans="21:23" x14ac:dyDescent="0.25">
      <c r="U124" s="2"/>
      <c r="V124" s="2"/>
      <c r="W124" s="2"/>
    </row>
    <row r="126" spans="21:23" x14ac:dyDescent="0.25">
      <c r="U126" s="2"/>
      <c r="V126" s="2"/>
      <c r="W126" s="2"/>
    </row>
    <row r="129" spans="21:23" x14ac:dyDescent="0.25">
      <c r="U129" s="2"/>
      <c r="V129" s="2"/>
      <c r="W129" s="2"/>
    </row>
    <row r="130" spans="21:23" x14ac:dyDescent="0.25">
      <c r="U130" s="2"/>
      <c r="V130" s="2"/>
      <c r="W130" s="2"/>
    </row>
    <row r="134" spans="21:23" x14ac:dyDescent="0.25">
      <c r="U134" s="2"/>
      <c r="V134" s="2"/>
      <c r="W134" s="2"/>
    </row>
    <row r="136" spans="21:23" x14ac:dyDescent="0.25">
      <c r="U136" s="2"/>
      <c r="V136" s="2"/>
      <c r="W136" s="2"/>
    </row>
    <row r="139" spans="21:23" x14ac:dyDescent="0.25">
      <c r="U139" s="2"/>
      <c r="V139" s="2"/>
      <c r="W139" s="2"/>
    </row>
    <row r="146" spans="21:23" x14ac:dyDescent="0.25">
      <c r="U146" s="2"/>
      <c r="V146" s="2"/>
      <c r="W146" s="2"/>
    </row>
    <row r="147" spans="21:23" x14ac:dyDescent="0.25">
      <c r="U147" s="2"/>
      <c r="V147" s="2"/>
      <c r="W147" s="2"/>
    </row>
    <row r="155" spans="21:23" x14ac:dyDescent="0.25">
      <c r="U155" s="2"/>
      <c r="V155" s="2"/>
      <c r="W155" s="2"/>
    </row>
    <row r="156" spans="21:23" x14ac:dyDescent="0.25">
      <c r="U156" s="2"/>
      <c r="V156" s="2"/>
      <c r="W156" s="2"/>
    </row>
    <row r="157" spans="21:23" x14ac:dyDescent="0.25">
      <c r="U157" s="2"/>
      <c r="V157" s="2"/>
      <c r="W157" s="2"/>
    </row>
    <row r="158" spans="21:23" x14ac:dyDescent="0.25">
      <c r="U158" s="2"/>
      <c r="V158" s="2"/>
      <c r="W158" s="2"/>
    </row>
    <row r="159" spans="21:23" x14ac:dyDescent="0.25">
      <c r="U159" s="2"/>
      <c r="V159" s="2"/>
      <c r="W159" s="2"/>
    </row>
    <row r="160" spans="21:23" x14ac:dyDescent="0.25">
      <c r="U160" s="2"/>
      <c r="V160" s="2"/>
      <c r="W160" s="2"/>
    </row>
    <row r="161" spans="21:23" x14ac:dyDescent="0.25">
      <c r="U161" s="2"/>
      <c r="V161" s="2"/>
      <c r="W161" s="2"/>
    </row>
    <row r="177" spans="21:23" x14ac:dyDescent="0.25">
      <c r="U177" s="2"/>
      <c r="V177" s="2"/>
      <c r="W177" s="2"/>
    </row>
    <row r="180" spans="21:23" x14ac:dyDescent="0.25">
      <c r="U180" s="2"/>
      <c r="V180" s="2"/>
      <c r="W180" s="2"/>
    </row>
    <row r="184" spans="21:23" x14ac:dyDescent="0.25">
      <c r="U184" s="2"/>
      <c r="V184" s="2"/>
      <c r="W184" s="2"/>
    </row>
    <row r="185" spans="21:23" x14ac:dyDescent="0.25">
      <c r="U185" s="2"/>
      <c r="V185" s="2"/>
      <c r="W185" s="2"/>
    </row>
    <row r="186" spans="21:23" x14ac:dyDescent="0.25">
      <c r="U186" s="2"/>
      <c r="V186" s="2"/>
      <c r="W186" s="2"/>
    </row>
    <row r="207" spans="21:23" x14ac:dyDescent="0.25">
      <c r="U207" s="2"/>
      <c r="V207" s="2"/>
      <c r="W207" s="2"/>
    </row>
  </sheetData>
  <sortState ref="U9:W249">
    <sortCondition ref="U9"/>
  </sortState>
  <mergeCells count="12">
    <mergeCell ref="L7:M7"/>
    <mergeCell ref="D3:E3"/>
    <mergeCell ref="D4:E4"/>
    <mergeCell ref="D5:E5"/>
    <mergeCell ref="A1:S1"/>
    <mergeCell ref="D2:E2"/>
    <mergeCell ref="D7:E7"/>
    <mergeCell ref="F7:G7"/>
    <mergeCell ref="H7:I7"/>
    <mergeCell ref="J7:K7"/>
    <mergeCell ref="O6:O8"/>
    <mergeCell ref="P6:P8"/>
  </mergeCells>
  <conditionalFormatting sqref="F9:M13 F15:M74">
    <cfRule type="expression" dxfId="3" priority="6">
      <formula>F9&gt;=0</formula>
    </cfRule>
  </conditionalFormatting>
  <conditionalFormatting sqref="F9:M13 F15:M74">
    <cfRule type="expression" dxfId="2" priority="5">
      <formula>F9&gt;0.5</formula>
    </cfRule>
  </conditionalFormatting>
  <conditionalFormatting sqref="F14:M14">
    <cfRule type="expression" dxfId="1" priority="2">
      <formula>F14&gt;=0</formula>
    </cfRule>
  </conditionalFormatting>
  <conditionalFormatting sqref="F14:M14">
    <cfRule type="expression" dxfId="0" priority="1">
      <formula>F14&gt;0.5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E.1 - R2</vt:lpstr>
      <vt:lpstr>E.2 - BestPeaParameters</vt:lpstr>
      <vt:lpstr>E.3 - BestPeaTechniques</vt:lpstr>
      <vt:lpstr>E.4 - BestOtherCropTechniques</vt:lpstr>
      <vt:lpstr>E.5 - BestSituations</vt:lpstr>
      <vt:lpstr>E.6 - ExplainParameters</vt:lpstr>
      <vt:lpstr>E.7 - ExplainTechniques</vt:lpstr>
      <vt:lpstr>'E.1 - R2'!_Ref43461037</vt:lpstr>
      <vt:lpstr>'E.2 - BestPeaParameters'!_Ref43482897</vt:lpstr>
    </vt:vector>
  </TitlesOfParts>
  <Company>INRA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dc:creator>
  <cp:lastModifiedBy>NC</cp:lastModifiedBy>
  <dcterms:created xsi:type="dcterms:W3CDTF">2020-05-31T11:04:27Z</dcterms:created>
  <dcterms:modified xsi:type="dcterms:W3CDTF">2021-10-29T11:27:04Z</dcterms:modified>
</cp:coreProperties>
</file>